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ON 2025/informe de gestion 2025/"/>
    </mc:Choice>
  </mc:AlternateContent>
  <xr:revisionPtr revIDLastSave="155" documentId="13_ncr:1_{3E107B66-D424-4B93-9883-FC65E5F0745A}" xr6:coauthVersionLast="47" xr6:coauthVersionMax="47" xr10:uidLastSave="{A879D7A6-A9DC-45D5-BDED-04CB703B7F29}"/>
  <bookViews>
    <workbookView xWindow="-120" yWindow="-120" windowWidth="29040" windowHeight="15720" tabRatio="834" activeTab="8" xr2:uid="{00000000-000D-0000-FFFF-FFFF00000000}"/>
  </bookViews>
  <sheets>
    <sheet name="enero" sheetId="67" r:id="rId1"/>
    <sheet name="febrero " sheetId="68" r:id="rId2"/>
    <sheet name="marzo" sheetId="73" r:id="rId3"/>
    <sheet name="abril" sheetId="74" r:id="rId4"/>
    <sheet name="mayo" sheetId="75" r:id="rId5"/>
    <sheet name="junio" sheetId="76" r:id="rId6"/>
    <sheet name="julio" sheetId="79" r:id="rId7"/>
    <sheet name="agosto " sheetId="80" r:id="rId8"/>
    <sheet name="septiembre" sheetId="84" r:id="rId9"/>
    <sheet name="Ejecucion reservas agosto" sheetId="82" r:id="rId10"/>
    <sheet name="Ejecucion cxp agosto" sheetId="83" r:id="rId11"/>
    <sheet name="Cuentas por pagar Enero" sheetId="22" state="hidden" r:id="rId12"/>
    <sheet name="Reserva presupuestal Enero" sheetId="23" state="hidden" r:id="rId13"/>
    <sheet name="informe de gastos " sheetId="2" state="hidden" r:id="rId14"/>
  </sheets>
  <definedNames>
    <definedName name="_xlnm._FilterDatabase" localSheetId="3" hidden="1">abril!#REF!</definedName>
    <definedName name="_xlnm._FilterDatabase" localSheetId="7" hidden="1">'agosto '!#REF!</definedName>
    <definedName name="_xlnm._FilterDatabase" localSheetId="11" hidden="1">'Cuentas por pagar Enero'!$A$17:$AX$206</definedName>
    <definedName name="_xlnm._FilterDatabase" localSheetId="0" hidden="1">enero!$A$1:$U$170</definedName>
    <definedName name="_xlnm._FilterDatabase" localSheetId="1" hidden="1">'febrero '!$A$1:$U$170</definedName>
    <definedName name="_xlnm._FilterDatabase" localSheetId="6" hidden="1">julio!#REF!</definedName>
    <definedName name="_xlnm._FilterDatabase" localSheetId="5" hidden="1">junio!$A$189:$X$189</definedName>
    <definedName name="_xlnm._FilterDatabase" localSheetId="2" hidden="1">marzo!$A$1:$U$170</definedName>
    <definedName name="_xlnm._FilterDatabase" localSheetId="4" hidden="1">mayo!#REF!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84" l="1"/>
  <c r="G2" i="84"/>
  <c r="S2" i="84"/>
  <c r="R2" i="84"/>
  <c r="Q2" i="84"/>
  <c r="P2" i="84"/>
  <c r="O2" i="84"/>
  <c r="N2" i="84"/>
  <c r="M2" i="84"/>
  <c r="L2" i="84"/>
  <c r="K2" i="84"/>
  <c r="I2" i="84"/>
  <c r="H2" i="84"/>
  <c r="S2" i="80"/>
  <c r="R2" i="80"/>
  <c r="Q2" i="80"/>
  <c r="P2" i="80"/>
  <c r="O2" i="80"/>
  <c r="N2" i="80"/>
  <c r="M2" i="80"/>
  <c r="L2" i="80"/>
  <c r="K2" i="80"/>
  <c r="J2" i="80"/>
  <c r="I2" i="80"/>
  <c r="H2" i="80"/>
  <c r="G2" i="80"/>
  <c r="S117" i="79" l="1"/>
  <c r="S116" i="79" s="1"/>
  <c r="S115" i="79" s="1"/>
  <c r="S2" i="79" s="1"/>
  <c r="R117" i="79"/>
  <c r="Q117" i="79"/>
  <c r="P117" i="79"/>
  <c r="O117" i="79"/>
  <c r="N117" i="79"/>
  <c r="M117" i="79"/>
  <c r="L117" i="79"/>
  <c r="K117" i="79"/>
  <c r="K116" i="79" s="1"/>
  <c r="K115" i="79" s="1"/>
  <c r="K2" i="79" s="1"/>
  <c r="J117" i="79"/>
  <c r="J116" i="79" s="1"/>
  <c r="J115" i="79" s="1"/>
  <c r="J2" i="79" s="1"/>
  <c r="I117" i="79"/>
  <c r="I116" i="79" s="1"/>
  <c r="I115" i="79" s="1"/>
  <c r="I2" i="79" s="1"/>
  <c r="H117" i="79"/>
  <c r="H116" i="79" s="1"/>
  <c r="H115" i="79" s="1"/>
  <c r="H2" i="79" s="1"/>
  <c r="G117" i="79"/>
  <c r="G116" i="79" s="1"/>
  <c r="G115" i="79" s="1"/>
  <c r="G2" i="79" s="1"/>
  <c r="R116" i="79"/>
  <c r="R115" i="79" s="1"/>
  <c r="R2" i="79" s="1"/>
  <c r="Q116" i="79"/>
  <c r="Q115" i="79" s="1"/>
  <c r="Q2" i="79" s="1"/>
  <c r="P116" i="79"/>
  <c r="P115" i="79" s="1"/>
  <c r="P2" i="79" s="1"/>
  <c r="O116" i="79"/>
  <c r="O115" i="79" s="1"/>
  <c r="O2" i="79" s="1"/>
  <c r="N116" i="79"/>
  <c r="N115" i="79" s="1"/>
  <c r="N2" i="79" s="1"/>
  <c r="M116" i="79"/>
  <c r="M115" i="79" s="1"/>
  <c r="M2" i="79" s="1"/>
  <c r="L116" i="79"/>
  <c r="L115" i="79" s="1"/>
  <c r="L2" i="79" s="1"/>
  <c r="I2" i="76" l="1"/>
  <c r="H2" i="76"/>
  <c r="G2" i="76"/>
  <c r="H136" i="76"/>
  <c r="I136" i="76"/>
  <c r="J136" i="76"/>
  <c r="K136" i="76"/>
  <c r="L136" i="76"/>
  <c r="M136" i="76"/>
  <c r="N136" i="76"/>
  <c r="O136" i="76"/>
  <c r="P136" i="76"/>
  <c r="Q136" i="76"/>
  <c r="Q2" i="76" s="1"/>
  <c r="R136" i="76"/>
  <c r="R2" i="76" s="1"/>
  <c r="S136" i="76"/>
  <c r="S2" i="76" s="1"/>
  <c r="L2" i="76"/>
  <c r="J2" i="76"/>
  <c r="K2" i="76"/>
  <c r="M2" i="76"/>
  <c r="N2" i="76"/>
  <c r="O2" i="76"/>
  <c r="P2" i="76"/>
  <c r="G136" i="76"/>
  <c r="G2" i="75"/>
  <c r="S2" i="75" l="1"/>
  <c r="R2" i="75"/>
  <c r="Q2" i="75"/>
  <c r="P2" i="75"/>
  <c r="O2" i="75"/>
  <c r="N2" i="75"/>
  <c r="M2" i="75"/>
  <c r="L2" i="75"/>
  <c r="K2" i="75"/>
  <c r="J2" i="75"/>
  <c r="I2" i="75"/>
  <c r="H2" i="75"/>
  <c r="U2" i="74"/>
  <c r="T2" i="74"/>
  <c r="S2" i="74"/>
  <c r="R2" i="74"/>
  <c r="Q2" i="74"/>
  <c r="P2" i="74"/>
  <c r="O2" i="74"/>
  <c r="N2" i="74"/>
  <c r="M2" i="74"/>
  <c r="L2" i="74"/>
  <c r="K2" i="74"/>
  <c r="J2" i="74"/>
  <c r="I2" i="74"/>
  <c r="H2" i="74"/>
  <c r="G2" i="74"/>
  <c r="U2" i="73"/>
  <c r="T2" i="73"/>
  <c r="S2" i="73"/>
  <c r="R2" i="73"/>
  <c r="Q2" i="73"/>
  <c r="P2" i="73"/>
  <c r="O2" i="73"/>
  <c r="N2" i="73"/>
  <c r="M2" i="73"/>
  <c r="L2" i="73"/>
  <c r="K2" i="73"/>
  <c r="J2" i="73"/>
  <c r="I2" i="73"/>
  <c r="H2" i="73"/>
  <c r="G2" i="73"/>
  <c r="G2" i="68" l="1"/>
  <c r="U2" i="68"/>
  <c r="T2" i="68"/>
  <c r="S2" i="68"/>
  <c r="R2" i="68"/>
  <c r="Q2" i="68"/>
  <c r="P2" i="68"/>
  <c r="O2" i="68"/>
  <c r="N2" i="68"/>
  <c r="M2" i="68"/>
  <c r="L2" i="68"/>
  <c r="K2" i="68"/>
  <c r="J2" i="68"/>
  <c r="I2" i="68"/>
  <c r="H2" i="68"/>
  <c r="G2" i="67" l="1"/>
  <c r="U2" i="67"/>
  <c r="T2" i="67"/>
  <c r="S2" i="67"/>
  <c r="R2" i="67"/>
  <c r="Q2" i="67"/>
  <c r="P2" i="67"/>
  <c r="O2" i="67"/>
  <c r="N2" i="67"/>
  <c r="M2" i="67"/>
  <c r="L2" i="67"/>
  <c r="K2" i="67"/>
  <c r="J2" i="67"/>
  <c r="I2" i="67"/>
  <c r="H2" i="67"/>
  <c r="F26" i="2" l="1"/>
  <c r="H28" i="2"/>
  <c r="H27" i="2"/>
  <c r="H24" i="2"/>
  <c r="H25" i="2"/>
  <c r="H26" i="2"/>
  <c r="H23" i="2"/>
  <c r="F24" i="2"/>
  <c r="F25" i="2"/>
  <c r="F27" i="2"/>
  <c r="F28" i="2"/>
  <c r="F23" i="2"/>
  <c r="C26" i="2"/>
  <c r="C27" i="2"/>
  <c r="C28" i="2"/>
  <c r="I27" i="2" l="1"/>
  <c r="G27" i="2"/>
  <c r="I28" i="2"/>
  <c r="C25" i="2"/>
  <c r="C24" i="2"/>
  <c r="G24" i="2" s="1"/>
  <c r="S5" i="2" l="1"/>
  <c r="Q5" i="2"/>
  <c r="O5" i="2"/>
  <c r="F4" i="2" l="1"/>
  <c r="F5" i="2"/>
  <c r="F6" i="2"/>
  <c r="F3" i="2"/>
  <c r="F2" i="2" l="1"/>
  <c r="C23" i="2" l="1"/>
  <c r="C3" i="2"/>
  <c r="N5" i="2"/>
  <c r="N6" i="2"/>
  <c r="N7" i="2" l="1"/>
  <c r="D3" i="2" l="1"/>
  <c r="H3" i="2"/>
  <c r="C4" i="2"/>
  <c r="D4" i="2"/>
  <c r="H4" i="2"/>
  <c r="C5" i="2"/>
  <c r="D5" i="2"/>
  <c r="H5" i="2"/>
  <c r="E6" i="2"/>
  <c r="C7" i="2"/>
  <c r="D7" i="2"/>
  <c r="H7" i="2"/>
  <c r="H2" i="2" l="1"/>
  <c r="C2" i="2"/>
  <c r="I4" i="2"/>
  <c r="I3" i="2"/>
  <c r="G3" i="2"/>
  <c r="E4" i="2"/>
  <c r="E3" i="2"/>
  <c r="E5" i="2"/>
  <c r="I5" i="2"/>
  <c r="E7" i="2"/>
  <c r="G5" i="2"/>
  <c r="G4" i="2"/>
  <c r="I7" i="2"/>
  <c r="K25" i="2"/>
  <c r="D25" i="2"/>
  <c r="D26" i="2"/>
  <c r="D28" i="2"/>
  <c r="D23" i="2"/>
  <c r="E13" i="2"/>
  <c r="D8" i="2"/>
  <c r="D9" i="2"/>
  <c r="D10" i="2"/>
  <c r="D11" i="2"/>
  <c r="D12" i="2"/>
  <c r="D14" i="2"/>
  <c r="D15" i="2"/>
  <c r="D16" i="2"/>
  <c r="D2" i="2"/>
  <c r="H29" i="2" l="1"/>
  <c r="K26" i="2"/>
  <c r="L25" i="2"/>
  <c r="C29" i="2"/>
  <c r="C35" i="2" s="1"/>
  <c r="D29" i="2"/>
  <c r="D35" i="2" s="1"/>
  <c r="F29" i="2"/>
  <c r="G23" i="2"/>
  <c r="I23" i="2"/>
  <c r="E23" i="2"/>
  <c r="G26" i="2"/>
  <c r="I26" i="2"/>
  <c r="I25" i="2"/>
  <c r="E26" i="2"/>
  <c r="E28" i="2"/>
  <c r="E25" i="2"/>
  <c r="D17" i="2"/>
  <c r="D34" i="2" s="1"/>
  <c r="H8" i="2"/>
  <c r="H9" i="2"/>
  <c r="H10" i="2"/>
  <c r="H11" i="2"/>
  <c r="H12" i="2"/>
  <c r="H15" i="2"/>
  <c r="H16" i="2"/>
  <c r="F8" i="2"/>
  <c r="F9" i="2"/>
  <c r="F11" i="2"/>
  <c r="F12" i="2"/>
  <c r="F15" i="2"/>
  <c r="F16" i="2"/>
  <c r="C8" i="2"/>
  <c r="E8" i="2" s="1"/>
  <c r="C9" i="2"/>
  <c r="E9" i="2" s="1"/>
  <c r="C10" i="2"/>
  <c r="E10" i="2" s="1"/>
  <c r="C11" i="2"/>
  <c r="E11" i="2" s="1"/>
  <c r="C12" i="2"/>
  <c r="E12" i="2" s="1"/>
  <c r="C15" i="2"/>
  <c r="C16" i="2"/>
  <c r="E16" i="2" s="1"/>
  <c r="G25" i="2"/>
  <c r="G28" i="2"/>
  <c r="C14" i="2" l="1"/>
  <c r="C17" i="2" s="1"/>
  <c r="G29" i="2"/>
  <c r="I10" i="2"/>
  <c r="H35" i="2"/>
  <c r="I35" i="2" s="1"/>
  <c r="I29" i="2"/>
  <c r="H14" i="2"/>
  <c r="H17" i="2" s="1"/>
  <c r="E15" i="2"/>
  <c r="F10" i="2"/>
  <c r="G10" i="2" s="1"/>
  <c r="F14" i="2"/>
  <c r="F7" i="2"/>
  <c r="G7" i="2" s="1"/>
  <c r="G12" i="2"/>
  <c r="F35" i="2"/>
  <c r="G35" i="2" s="1"/>
  <c r="D36" i="2"/>
  <c r="E35" i="2"/>
  <c r="E2" i="2"/>
  <c r="E29" i="2"/>
  <c r="I2" i="2"/>
  <c r="I15" i="2"/>
  <c r="G11" i="2"/>
  <c r="I9" i="2"/>
  <c r="I11" i="2"/>
  <c r="I8" i="2"/>
  <c r="G8" i="2"/>
  <c r="G9" i="2"/>
  <c r="G16" i="2"/>
  <c r="G15" i="2"/>
  <c r="G2" i="2"/>
  <c r="G14" i="2" l="1"/>
  <c r="E14" i="2"/>
  <c r="I14" i="2"/>
  <c r="I17" i="2"/>
  <c r="S6" i="2"/>
  <c r="T6" i="2" s="1"/>
  <c r="O6" i="2"/>
  <c r="P6" i="2" s="1"/>
  <c r="Q6" i="2"/>
  <c r="R6" i="2" s="1"/>
  <c r="F17" i="2"/>
  <c r="T5" i="2"/>
  <c r="P5" i="2"/>
  <c r="R5" i="2"/>
  <c r="C34" i="2"/>
  <c r="H34" i="2"/>
  <c r="E17" i="2"/>
  <c r="C36" i="2" l="1"/>
  <c r="E36" i="2" s="1"/>
  <c r="Q7" i="2"/>
  <c r="R7" i="2" s="1"/>
  <c r="O7" i="2"/>
  <c r="P7" i="2" s="1"/>
  <c r="S7" i="2"/>
  <c r="T7" i="2" s="1"/>
  <c r="F34" i="2"/>
  <c r="F36" i="2" s="1"/>
  <c r="G17" i="2"/>
  <c r="E34" i="2"/>
  <c r="H36" i="2"/>
  <c r="I34" i="2"/>
  <c r="G36" i="2" l="1"/>
  <c r="G34" i="2"/>
  <c r="I36" i="2"/>
</calcChain>
</file>

<file path=xl/sharedStrings.xml><?xml version="1.0" encoding="utf-8"?>
<sst xmlns="http://schemas.openxmlformats.org/spreadsheetml/2006/main" count="22863" uniqueCount="749">
  <si>
    <t>RUBRO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</si>
  <si>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</si>
  <si>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</si>
  <si>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</si>
  <si>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</si>
  <si>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</si>
  <si>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</si>
  <si>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</si>
  <si>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</si>
  <si>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</si>
  <si>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</si>
  <si>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</si>
  <si>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</si>
  <si>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</si>
  <si>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</si>
  <si>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</si>
  <si>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</si>
  <si>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</si>
  <si>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</si>
  <si>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Propios</t>
  </si>
  <si>
    <t>CSF</t>
  </si>
  <si>
    <t>INGRESOS CORRIENTES</t>
  </si>
  <si>
    <t>A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</si>
  <si>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</si>
  <si>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</si>
  <si>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</si>
  <si>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</si>
  <si>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</si>
  <si>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</si>
  <si>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</si>
  <si>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</si>
  <si>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</si>
  <si>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</si>
  <si>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</si>
  <si>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</si>
  <si>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</si>
  <si>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</si>
  <si>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</si>
  <si>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</si>
  <si>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</si>
  <si>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</si>
  <si>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</si>
  <si>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</si>
  <si>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</si>
  <si>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</si>
  <si>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</si>
  <si>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</si>
  <si>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</si>
  <si>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</si>
  <si>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</si>
  <si>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</si>
  <si>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</si>
  <si>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</si>
  <si>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</si>
  <si>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</si>
  <si>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</si>
  <si>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</si>
  <si>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</si>
  <si>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</si>
  <si>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</si>
  <si>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</si>
  <si>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</si>
  <si>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</si>
  <si>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</si>
  <si>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</si>
  <si>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</si>
  <si>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</si>
  <si>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</si>
  <si>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</si>
  <si>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</si>
  <si>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</si>
  <si>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</si>
  <si>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</si>
  <si>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</si>
  <si>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</si>
  <si>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</si>
  <si>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</si>
  <si>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</si>
  <si>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</si>
  <si>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</si>
  <si>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</si>
  <si>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</si>
  <si>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</si>
  <si>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</si>
  <si>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</si>
  <si>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</si>
  <si>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</si>
  <si>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</si>
  <si>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</si>
  <si>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</si>
  <si>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</si>
  <si>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</si>
  <si>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</si>
  <si>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</si>
  <si>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</si>
  <si>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</si>
  <si>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</si>
  <si>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DE OFICINA, CONTABILIDAD E INFORMÁTICA</t>
  </si>
  <si>
    <t>MAQUINARIA Y APARATOS ELÉCTRICOS</t>
  </si>
  <si>
    <t>EQUIPO Y APARATOS DE RADIO, TELEVISIÓN Y COMUNICACIONES</t>
  </si>
  <si>
    <t>APARATOS MÉDICOS, INSTRUMENTOS ÓPTICOS Y DE PRECISIÓN, RELOJES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</si>
  <si>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</si>
  <si>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</si>
  <si>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</si>
  <si>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</si>
  <si>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</si>
  <si>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</si>
  <si>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</si>
  <si>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</si>
  <si>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</si>
  <si>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</si>
  <si>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A-02-02-01-002-003</t>
  </si>
  <si>
    <t>PRODUCTOS DE MOLINERÍA, ALMIDONES Y PRODUCTOS DERIVADOS DEL ALMIDÓN; OTROS PRODUCTOS ALIMENTICIOS</t>
  </si>
  <si>
    <t>A-02-02-01-002-005</t>
  </si>
  <si>
    <t>PRODUCTOS DE TABACO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</si>
  <si>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</si>
  <si>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</si>
  <si>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</si>
  <si>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</si>
  <si>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</si>
  <si>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</si>
  <si>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</si>
  <si>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</si>
  <si>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</si>
  <si>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</si>
  <si>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</si>
  <si>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</si>
  <si>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</si>
  <si>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</si>
  <si>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</si>
  <si>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</si>
  <si>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</si>
  <si>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</si>
  <si>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</si>
  <si>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</si>
  <si>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</si>
  <si>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</si>
  <si>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</si>
  <si>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</si>
  <si>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</si>
  <si>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</si>
  <si>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</si>
  <si>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</si>
  <si>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</si>
  <si>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</si>
  <si>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</si>
  <si>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</si>
  <si>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</si>
  <si>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</si>
  <si>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</si>
  <si>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</si>
  <si>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</si>
  <si>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</si>
  <si>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</si>
  <si>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</si>
  <si>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</si>
  <si>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</si>
  <si>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</si>
  <si>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</si>
  <si>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</si>
  <si>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</si>
  <si>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</si>
  <si>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</si>
  <si>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</si>
  <si>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</si>
  <si>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</si>
  <si>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</si>
  <si>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</si>
  <si>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</si>
  <si>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</si>
  <si>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</si>
  <si>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</si>
  <si>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</si>
  <si>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</si>
  <si>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</si>
  <si>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</si>
  <si>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</si>
  <si>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SERVICIOS DE ARRENDAMIENTO O ALQUILER SIN OPERARIO</t>
  </si>
  <si>
    <t>A-02-02-02-008</t>
  </si>
  <si>
    <t>SERVICIOS PRESTADOS A LAS EMPRESAS Y SERVICIOS DE PRODUCCIÓN</t>
  </si>
  <si>
    <t>A-02-02-02-008-001</t>
  </si>
  <si>
    <t>SERVICIOS DE INVESTIGACIÓN Y DESARROLLO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</si>
  <si>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</si>
  <si>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</si>
  <si>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</si>
  <si>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</si>
  <si>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</si>
  <si>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</si>
  <si>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</si>
  <si>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</si>
  <si>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</si>
  <si>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</si>
  <si>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</si>
  <si>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</si>
  <si>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</si>
  <si>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</si>
  <si>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</si>
  <si>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</si>
  <si>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</si>
  <si>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</si>
  <si>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</si>
  <si>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</si>
  <si>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</si>
  <si>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</si>
  <si>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</si>
  <si>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</t>
  </si>
  <si>
    <t>TRANSFERENCIAS CORRIENTES</t>
  </si>
  <si>
    <t>A-03-04</t>
  </si>
  <si>
    <t>PRESTACIONES PARA CUBRIR RIESGOS SOCIALES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</si>
  <si>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</si>
  <si>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</si>
  <si>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</si>
  <si>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</si>
  <si>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</si>
  <si>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</si>
  <si>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</si>
  <si>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</si>
  <si>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</si>
  <si>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</si>
  <si>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</si>
  <si>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</si>
  <si>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</si>
  <si>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</si>
  <si>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</si>
  <si>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</si>
  <si>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</si>
  <si>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</si>
  <si>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A-08-01-02-003</t>
  </si>
  <si>
    <t>IMPUESTO DE INDUSTRIA Y COMERCIO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</si>
  <si>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</si>
  <si>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</si>
  <si>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</si>
  <si>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</si>
  <si>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</si>
  <si>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</si>
  <si>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</si>
  <si>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</si>
  <si>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</si>
  <si>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INVERSION</t>
  </si>
  <si>
    <t>OTROS RECURSOS DE TESORERIA</t>
  </si>
  <si>
    <t>C-1903</t>
  </si>
  <si>
    <t>INSPECCIÓN, VIGILANCIA Y CONTROL</t>
  </si>
  <si>
    <t>C-1903-0300</t>
  </si>
  <si>
    <t>INTERSUBSECTORIAL SALUD</t>
  </si>
  <si>
    <t>C-1903-0300-6</t>
  </si>
  <si>
    <t>FORTALECIMIENTO DE LA ARQUITECTURA TECNOLÓGICA Y LOS PROCESOS ASOCIADOS A LA GESTIÓN DE LAS TECNOLOGÍAS DE LA INFORMACIÓN Y COMUNICACIONES  NACIONAL</t>
  </si>
  <si>
    <t>SERVICIO DE INFORMACIÓN PARA LA GESTIÓN DE LA INSPECCIÓN, VIGILANCIA Y CONTROL SANITARIO</t>
  </si>
  <si>
    <t>DOCUMENTOS METODOLÓGICOS</t>
  </si>
  <si>
    <t>ADQUISICIÓN DE BIENES Y SERVICIOS - SERVICIO DE INFORMACIÓN PARA LA GESTIÓN DE LA INSPECCIÓN, VIGILANCIA Y CONTROL SANITARIO - FORTALECIMIENTO DE LA ARQUITECTURA TECNOLÓGICA Y LOS PROCESOS ASOCIADOS A LA GESTIÓN DE LAS TECNOLOGÍAS DE LA INFORMACIÓN Y</t>
  </si>
  <si>
    <t>ADQUISICIÓN DE BIENES Y SERVICIOS - DOCUMENTOS METODOLÓGICOS - FORTALECIMIENTO DE LA ARQUITECTURA TECNOLÓGICA Y LOS PROCESOS ASOCIADOS A LA GESTIÓN DE LAS TECNOLOGÍAS DE LA INFORMACIÓN Y COMUNICACIONES  NACIONAL</t>
  </si>
  <si>
    <t>FORTALECIMIENTO   DE LA INSPECCIÓN  VIGILANCIA Y CONTROL DE LOS PRODUCTOS COMPETENCIA DEL INVIMA A NIVEL   NACIONAL</t>
  </si>
  <si>
    <t>SERVICIOS DE COMUNICACIÓN Y DIVULGACIÓN EN INSPECCIÓN, VIGILANCIA Y CONTROL</t>
  </si>
  <si>
    <t>SERVICIO DE EVALUACIÓN TÉCNICO - CIENTÍFICA DE LOS PRODUCTOS SUJETOS DE INSPECCIÓN, VIGILANCIA Y CONTROL</t>
  </si>
  <si>
    <t>DOCUMENTOS DE LINEAMIENTOS TÉCNICOS</t>
  </si>
  <si>
    <t>SERVICIO DE REGISTRO SANITARIO</t>
  </si>
  <si>
    <t>SERVICIO DE CERTIFICACIONES EN BUENAS PRACTICAS</t>
  </si>
  <si>
    <t>SERVICIO DE INSPECCIÓN, VIGILANCIA Y CONTROL</t>
  </si>
  <si>
    <t>SERVICIO DE ANÁLISIS DE LABORATORIO</t>
  </si>
  <si>
    <t>SERVICIO DE ASISTENCIA TÉCNICA EN INSPECCIÓN, VIGILANCIA Y CONTROL</t>
  </si>
  <si>
    <t>ADQUISICIÓN DE BIENES Y SERVICIOS - DOCUMENTOS DE LINEAMIENTOS TÉCNICOS - FORTALECIMIENTO   DE LA INSPECCIÓN  VIGILANCIA Y CONTROL DE LOS PRODUCTOS COMPETENCIA DEL INVIMA A NIVEL   NACIONAL</t>
  </si>
  <si>
    <t>ADQUISICIÓN DE BIENES Y SERVICIOS - SERVICIO DE REGISTRO SANITARIO - FORTALECIMIENTO   DE LA INSPECCIÓN  VIGILANCIA Y CONTROL DE LOS PRODUCTOS COMPETENCIA DEL INVIMA A NIVEL   NACIONAL</t>
  </si>
  <si>
    <t>ADQUISICIÓN DE BIENES Y SERVICIOS - SERVICIO DE CERTIFICACIONES EN BUENAS PRACTICAS - FORTALECIMIENTO   DE LA INSPECCIÓN  VIGILANCIA Y CONTROL DE LOS PRODUCTOS COMPETENCIA DEL INVIMA A NIVEL   NACIONAL</t>
  </si>
  <si>
    <t>ADQUISICIÓN DE BIENES Y SERVICIOS - SERVICIO DE INSPECCIÓN, VIGILANCIA Y CONTROL - FORTALECIMIENTO   DE LA INSPECCIÓN  VIGILANCIA Y CONTROL DE LOS PRODUCTOS COMPETENCIA DEL INVIMA A NIVEL   NACIONAL</t>
  </si>
  <si>
    <t>ADQUISICIÓN DE BIENES Y SERVICIOS - SERVICIO DE ANÁLISIS DE LABORATORIO - FORTALECIMIENTO   DE LA INSPECCIÓN  VIGILANCIA Y CONTROL DE LOS PRODUCTOS COMPETENCIA DEL INVIMA A NIVEL   NACIONAL</t>
  </si>
  <si>
    <t>ADQUISICIÓN DE BIENES Y SERVICIOS - SERVICIO DE ASISTENCIA TÉCNICA EN INSPECCIÓN, VIGILANCIA Y CONTROL - FORTALECIMIENTO   DE LA INSPECCIÓN  VIGILANCIA Y CONTROL DE LOS PRODUCTOS COMPETENCIA DEL INVIMA A NIVEL   NACIONAL</t>
  </si>
  <si>
    <t>ADQUISICIÓN DE BIENES Y SERVICIOS - SERVICIOS DE COMUNICACIÓN Y DIVULGACIÓN EN INSPECCIÓN, VIGILANCIA Y CONTROL - FORTALECIMIENTO   DE LA INSPECCIÓN  VIGILANCIA Y CONTROL DE LOS PRODUCTOS COMPETENCIA DEL INVIMA A NIVEL   NACIONAL</t>
  </si>
  <si>
    <t xml:space="preserve">ADQUISICIÓN DE BIENES Y SERVICIOS - SERVICIO DE EVALUACIÓN TÉCNICO - CIENTÍFICA DE LOS PRODUCTOS SUJETOS DE INSPECCIÓN, VIGILANCIA Y CONTROL - FORTALECIMIENTO   DE LA INSPECCIÓN  VIGILANCIA Y CONTROL DE LOS PRODUCTOS COMPETENCIA DEL INVIMA A NIVEL   </t>
  </si>
  <si>
    <t>ESTUDIOS Y DISEÑOS DE INFRAESTRUCTURA DE LABORATORIOS</t>
  </si>
  <si>
    <t>ADQUISICIÓN DE BIENES Y SERVICIOS - ESTUDIOS Y DISEÑOS DE INFRAESTRUCTURA DE LABORATORIOS - MEJORAMIENTO DE LA CAPACIDAD ANALITICA DE LOS LABORATORIOS RELACIONADA CON LOS PRODUCTOS COMPETENCIA DEL INVIMA NACIONAL</t>
  </si>
  <si>
    <t>MEJORAMIENTO DE LA CAPACIDAD ANALITICA DE LOS LABORATORIOS RELACIONADA CON LOS PRODUCTOS COMPETENCIA DEL INVIMA NACIONAL</t>
  </si>
  <si>
    <t>C-1999</t>
  </si>
  <si>
    <t>FORTALECIMIENTO DE LA GESTIÓN Y DIRECCIÓN DEL SECTOR SALUD Y PROTECCIÓN SOCIAL</t>
  </si>
  <si>
    <t>C-1999-0300</t>
  </si>
  <si>
    <t>C-1999-0300-5</t>
  </si>
  <si>
    <t>FORTALECIMIENTO INSTITUCIONAL EN LA GESTIÓN ADMINISTRATIVA Y DE APOYO DEL INVIMA A NIVEL  NACIONAL</t>
  </si>
  <si>
    <t>SEDES ADECUADAS</t>
  </si>
  <si>
    <t>SERVICIO DE GESTIÓN DOCUMENTAL</t>
  </si>
  <si>
    <t>SERVICIO DE APOYO FINANCIERO PARA EL FORTALECIMIENTO DEL TALENTO HUMANO</t>
  </si>
  <si>
    <t>SERVICIO DE EDUCACIÓN INFORMAL PARA LA GESTIÓN ADMINISTRATIVA</t>
  </si>
  <si>
    <t>SERVICIOS TECNOLÓGICOS</t>
  </si>
  <si>
    <t>ADQUISICIÓN DE BIENES Y SERVICIOS - SERVICIO DE EDUCACIÓN INFORMAL PARA LA GESTIÓN ADMINISTRATIVA - FORTALECIMIENTO INSTITUCIONAL EN LA GESTIÓN ADMINISTRATIVA Y DE APOYO DEL INVIMA A NIVEL  NACIONAL</t>
  </si>
  <si>
    <t>ADQUISICIÓN DE BIENES Y SERVICIOS - SERVICIOS TECNOLÓGICOS - FORTALECIMIENTO INSTITUCIONAL EN LA GESTIÓN ADMINISTRATIVA Y DE APOYO DEL INVIMA A NIVEL  NACIONAL</t>
  </si>
  <si>
    <t>ADQUISICIÓN DE BIENES Y SERVICIOS - SEDES ADECUADAS - FORTALECIMIENTO INSTITUCIONAL EN LA GESTIÓN ADMINISTRATIVA Y DE APOYO DEL INVIMA A NIVEL  NACIONAL</t>
  </si>
  <si>
    <t>ADQUISICIÓN DE BIENES Y SERVICIOS - SERVICIO DE GESTIÓN DOCUMENTAL - FORTALECIMIENTO INSTITUCIONAL EN LA GESTIÓN ADMINISTRATIVA Y DE APOYO DEL INVIMA A NIVEL  NACIONAL</t>
  </si>
  <si>
    <t>TRANSFERENCIAS CORRIENTES - SERVICIO DE APOYO FINANCIERO PARA EL FORTALECIMIENTO DEL TALENTO HUMANO - FORTALECIMIENTO INSTITUCIONAL EN LA GESTIÓN ADMINISTRATIVA Y DE APOYO DEL INVIMA A NIVEL  NACIONAL</t>
  </si>
  <si>
    <t/>
  </si>
  <si>
    <t>Reporte de ejecución presupuestal</t>
  </si>
  <si>
    <t>Usuario Solicitante:</t>
  </si>
  <si>
    <t>MHdmvasque DIANA MELISA VASQUEZ FLOREZ</t>
  </si>
  <si>
    <t>Unidad ó Subunidad Ejecutora  Solicitante:</t>
  </si>
  <si>
    <t>19-12-00 INSTITUTO NACIONAL DE VIGILANCIA DE MEDICAMENTOS Y ALIMENTOS - INVIMA</t>
  </si>
  <si>
    <t>Fecha y Hora Sistema:</t>
  </si>
  <si>
    <t>2022-02-22-9:52 a. m.</t>
  </si>
  <si>
    <t>AÑO FISCAL:</t>
  </si>
  <si>
    <t>2022</t>
  </si>
  <si>
    <t>VIGENCIA PRESUPUESTAL:</t>
  </si>
  <si>
    <t>CUENTAS X PAGAR</t>
  </si>
  <si>
    <t>FECHA MOVIMIENTOS:</t>
  </si>
  <si>
    <t>1/01/2022 A 31/01/2022</t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</si>
  <si>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</si>
  <si>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</si>
  <si>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</si>
  <si>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</si>
  <si>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</si>
  <si>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</si>
  <si>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</si>
  <si>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</si>
  <si>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</si>
  <si>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</si>
  <si>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20</t>
  </si>
  <si>
    <t>481.794.074,27</t>
  </si>
  <si>
    <t>22.046.433,00</t>
  </si>
  <si>
    <t>0,00</t>
  </si>
  <si>
    <t>63.327,00</t>
  </si>
  <si>
    <t>01</t>
  </si>
  <si>
    <t>103.023,55</t>
  </si>
  <si>
    <t>12.172.742,00</t>
  </si>
  <si>
    <t>8.983.453,00</t>
  </si>
  <si>
    <t>001</t>
  </si>
  <si>
    <t>003</t>
  </si>
  <si>
    <t>004</t>
  </si>
  <si>
    <t>005</t>
  </si>
  <si>
    <t>006</t>
  </si>
  <si>
    <t>682.936,00</t>
  </si>
  <si>
    <t>007</t>
  </si>
  <si>
    <t>1.367.663,00</t>
  </si>
  <si>
    <t>008</t>
  </si>
  <si>
    <t>009</t>
  </si>
  <si>
    <t>4.805.225,00</t>
  </si>
  <si>
    <t>010</t>
  </si>
  <si>
    <t>2.127.629,00</t>
  </si>
  <si>
    <t>012</t>
  </si>
  <si>
    <t>02</t>
  </si>
  <si>
    <t>002</t>
  </si>
  <si>
    <t>03</t>
  </si>
  <si>
    <t>3.189.289,00</t>
  </si>
  <si>
    <t>2.932.026,00</t>
  </si>
  <si>
    <t>257.263,00</t>
  </si>
  <si>
    <t>013</t>
  </si>
  <si>
    <t>016</t>
  </si>
  <si>
    <t>030</t>
  </si>
  <si>
    <t>481.687.008,91</t>
  </si>
  <si>
    <t>9.873.691,00</t>
  </si>
  <si>
    <t>28.945.385,42</t>
  </si>
  <si>
    <t>360.167,06</t>
  </si>
  <si>
    <t>28.585.218,36</t>
  </si>
  <si>
    <t>452.741.623,49</t>
  </si>
  <si>
    <t>167.641.820,86</t>
  </si>
  <si>
    <t>5.679.110,00</t>
  </si>
  <si>
    <t>18.600,00</t>
  </si>
  <si>
    <t>1.293.050,00</t>
  </si>
  <si>
    <t>4.367.460,00</t>
  </si>
  <si>
    <t>59.125.476,58</t>
  </si>
  <si>
    <t>2.641.021,28</t>
  </si>
  <si>
    <t>292.861,37</t>
  </si>
  <si>
    <t>22.315.844,19</t>
  </si>
  <si>
    <t>33.875.749,74</t>
  </si>
  <si>
    <t>102.837.234,28</t>
  </si>
  <si>
    <t>10.962.370,44</t>
  </si>
  <si>
    <t>79.981.685,00</t>
  </si>
  <si>
    <t>11.000.086,40</t>
  </si>
  <si>
    <t>893.092,44</t>
  </si>
  <si>
    <t>285.099.802,63</t>
  </si>
  <si>
    <t>9.045.449,84</t>
  </si>
  <si>
    <t>30.000,00</t>
  </si>
  <si>
    <t>8.476.801,00</t>
  </si>
  <si>
    <t>538.648,84</t>
  </si>
  <si>
    <t>120.532,00</t>
  </si>
  <si>
    <t>114.784.112,57</t>
  </si>
  <si>
    <t>5.583.003,00</t>
  </si>
  <si>
    <t>47.809.804,00</t>
  </si>
  <si>
    <t>42.357.872,57</t>
  </si>
  <si>
    <t>19.033.433,00</t>
  </si>
  <si>
    <t>160.912.719,22</t>
  </si>
  <si>
    <t>57.366,22</t>
  </si>
  <si>
    <t>160.855.353,00</t>
  </si>
  <si>
    <t>236.989,00</t>
  </si>
  <si>
    <t>4.041,81</t>
  </si>
  <si>
    <t>A ENTIDADES DEL GOBIERNO</t>
  </si>
  <si>
    <t>A ÓRGANOS DEL PGN</t>
  </si>
  <si>
    <t>999</t>
  </si>
  <si>
    <t>OTRAS TRANSFERENCIAS - DISTRIBUCIÓN PREVIO CONCEPTO DGPPN</t>
  </si>
  <si>
    <t>04</t>
  </si>
  <si>
    <t>10</t>
  </si>
  <si>
    <t>FALLOS NACIONALES</t>
  </si>
  <si>
    <t>SENTENCIAS</t>
  </si>
  <si>
    <t>CONCILIACIONES</t>
  </si>
  <si>
    <t>08</t>
  </si>
  <si>
    <t>Nación</t>
  </si>
  <si>
    <t>11</t>
  </si>
  <si>
    <t>OTROS RECURSOS DEL TESORO</t>
  </si>
  <si>
    <t>1.435.489.730,98</t>
  </si>
  <si>
    <t>278.996.150,18</t>
  </si>
  <si>
    <t>21</t>
  </si>
  <si>
    <t>693.968.997,87</t>
  </si>
  <si>
    <t>536.019.477,63</t>
  </si>
  <si>
    <t>1903</t>
  </si>
  <si>
    <t>1.083.886.187,45</t>
  </si>
  <si>
    <t>987.439.038,69</t>
  </si>
  <si>
    <t>96.447.148,76</t>
  </si>
  <si>
    <t>1.229.988.475,50</t>
  </si>
  <si>
    <t>0300</t>
  </si>
  <si>
    <t>6</t>
  </si>
  <si>
    <t>0</t>
  </si>
  <si>
    <t>1903045</t>
  </si>
  <si>
    <t>1903046</t>
  </si>
  <si>
    <t>7</t>
  </si>
  <si>
    <t>1903001</t>
  </si>
  <si>
    <t>1903011</t>
  </si>
  <si>
    <t>1903012</t>
  </si>
  <si>
    <t>557.450.008,00</t>
  </si>
  <si>
    <t>672.281.206,14</t>
  </si>
  <si>
    <t>136.261.728,51</t>
  </si>
  <si>
    <t>1903023</t>
  </si>
  <si>
    <t>1903047</t>
  </si>
  <si>
    <t>1903048</t>
  </si>
  <si>
    <t>79.926,00</t>
  </si>
  <si>
    <t>1903009</t>
  </si>
  <si>
    <t>1903010</t>
  </si>
  <si>
    <t>177.335,36</t>
  </si>
  <si>
    <t>8</t>
  </si>
  <si>
    <t>FORTALECIMIENTO DE LOS LABORATORIOS COMO ENTE  REFERENTE A  NIVEL  NACIONAL</t>
  </si>
  <si>
    <t>1903044</t>
  </si>
  <si>
    <t>ADQUISICIÓN DE BIENES Y SERVICIOS - ESTUDIOS Y DISEÑOS DE INFRAESTRUCTURA DE LABORATORIOS - FORTALECIMIENTO DE LOS LABORATORIOS COMO ENTE  REFERENTE A  NIVEL  NACIONAL</t>
  </si>
  <si>
    <t>9</t>
  </si>
  <si>
    <t>1999</t>
  </si>
  <si>
    <t>630.599.693,71</t>
  </si>
  <si>
    <t>448.050.692,29</t>
  </si>
  <si>
    <t>182.549.001,42</t>
  </si>
  <si>
    <t>5</t>
  </si>
  <si>
    <t>1999011</t>
  </si>
  <si>
    <t>597.925.838,29</t>
  </si>
  <si>
    <t>149.875.146,00</t>
  </si>
  <si>
    <t>1999053</t>
  </si>
  <si>
    <t>1999058</t>
  </si>
  <si>
    <t>1999059</t>
  </si>
  <si>
    <t>1999067</t>
  </si>
  <si>
    <t>32.673.855,42</t>
  </si>
  <si>
    <t>2022-02-22-9:50 a. m.</t>
  </si>
  <si>
    <t>RESERVAS PRESUPUESTALES</t>
  </si>
  <si>
    <t>73.546.087,13</t>
  </si>
  <si>
    <t>3.982.537,57</t>
  </si>
  <si>
    <t>69.563.549,56</t>
  </si>
  <si>
    <t>2.243.772,93</t>
  </si>
  <si>
    <t>1.738.764,64</t>
  </si>
  <si>
    <t>10.240.296,72</t>
  </si>
  <si>
    <t>868.973,41</t>
  </si>
  <si>
    <t>9.371.323,31</t>
  </si>
  <si>
    <t>63.305.790,41</t>
  </si>
  <si>
    <t>3.113.564,16</t>
  </si>
  <si>
    <t>60.192.226,25</t>
  </si>
  <si>
    <t>869.791,23</t>
  </si>
  <si>
    <t>436.078,79</t>
  </si>
  <si>
    <t>238.640,75</t>
  </si>
  <si>
    <t>197.438,04</t>
  </si>
  <si>
    <t>1.909.173,00</t>
  </si>
  <si>
    <t>1.909.172,93</t>
  </si>
  <si>
    <t>0,07</t>
  </si>
  <si>
    <t>60.960.538,62</t>
  </si>
  <si>
    <t>1.204.391,23</t>
  </si>
  <si>
    <t>59.756.147,39</t>
  </si>
  <si>
    <t>334.600,00</t>
  </si>
  <si>
    <t>9.704.510,00</t>
  </si>
  <si>
    <t>9.369.910,00</t>
  </si>
  <si>
    <t>908.526,00</t>
  </si>
  <si>
    <t>50.347.502,62</t>
  </si>
  <si>
    <t>49.477.711,39</t>
  </si>
  <si>
    <t>12.013.915,00</t>
  </si>
  <si>
    <t>492.508.202,00</t>
  </si>
  <si>
    <t>2.737.213,00</t>
  </si>
  <si>
    <t>6.380.272,00</t>
  </si>
  <si>
    <t>486.127.930,00</t>
  </si>
  <si>
    <t>364.531.550,00</t>
  </si>
  <si>
    <t>121.596.380,00</t>
  </si>
  <si>
    <t xml:space="preserve">RUBRO </t>
  </si>
  <si>
    <t>APROPIACION</t>
  </si>
  <si>
    <t>CDP</t>
  </si>
  <si>
    <t>%</t>
  </si>
  <si>
    <t xml:space="preserve">COMPROMISO </t>
  </si>
  <si>
    <t>OBLIGACION</t>
  </si>
  <si>
    <t>APROPIACIÓN</t>
  </si>
  <si>
    <t>COMPROMISO</t>
  </si>
  <si>
    <t xml:space="preserve">% </t>
  </si>
  <si>
    <t>FUNCIONAMIENTO</t>
  </si>
  <si>
    <t>OTROS GASTOS PERSONALES - PREVIO CONCEPTO DGPPN</t>
  </si>
  <si>
    <t>INVERSIÓN</t>
  </si>
  <si>
    <t>TOTAL</t>
  </si>
  <si>
    <t xml:space="preserve">PRESTACIONES SOCIALES </t>
  </si>
  <si>
    <t>OTRAS TRANSFERENCIAS -DISTRIBUCION  PREVIO CONCEPTO DGPPN</t>
  </si>
  <si>
    <t>TOTAL FUNCIONAMIENTO</t>
  </si>
  <si>
    <t>C-1903-0300-7 (11)</t>
  </si>
  <si>
    <t>FORTALECIMIENTO   DE LA INSPECCIÓN  VIGILANCIA Y CONTROL DE LOS PRODUCTOS COMPETENCIA DEL INVIMA A NIVEL NACIONAL</t>
  </si>
  <si>
    <t>C-1903-0300-7 (20)</t>
  </si>
  <si>
    <t>C-1903-0300-7 (21)</t>
  </si>
  <si>
    <t xml:space="preserve">C-1903-0300-8 </t>
  </si>
  <si>
    <t>FORTALECIMIENTO INSTITUCIONAL EN LA GESTIÓN ADMINISTRATIVA Y DE APOYO DEL INVIMA A NIVEL NACIONAL</t>
  </si>
  <si>
    <t>TOTAL INVERSION</t>
  </si>
  <si>
    <t>OBLIGACIÓN</t>
  </si>
  <si>
    <t>A-01-01-02-007</t>
  </si>
  <si>
    <t>A-03-10-01</t>
  </si>
  <si>
    <t>A-03-10-01-001</t>
  </si>
  <si>
    <t>A-03-10-01-002</t>
  </si>
  <si>
    <t>PASTA O PULPA, PAPEL Y PRODUCTOS DE PAPEL; IMPRESOS Y ARTÍCULOS SIMILARES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</si>
  <si>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</si>
  <si>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</si>
  <si>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PROFESIONALES, CIENTÍFICOS Y TÉCNICOS (EXCEPTO LOS SERVICIOS DE INVESTIGACION, URBANISMO, JURÍDICOS Y DE CONTABILIDAD)</t>
  </si>
  <si>
    <t>SERVICIOS RECREATIVOS, CULTURALES Y DEPORTIVOS</t>
  </si>
  <si>
    <t>MEJORAMIENTO DE LA CAPACIDAD DE RESPUESTA EN LA INSPECCIÓN, VIGILANCIA Y CONTROL DE LOS PRODUCTOS COMPETENCIA DEL INVIMA A NIVEL   NACIONAL</t>
  </si>
  <si>
    <t>SERVICIO DE INFORMACIÓN DE VIGILANCIA EPIDEMIOLÓGICA</t>
  </si>
  <si>
    <t>C-1999-0300-7</t>
  </si>
  <si>
    <t>MEJORAMIENTO INSTITUCIONAL EN LA GESTIÓN DE LOS PROCESOS RELACIONADOS CON EL SISTEMA DE GESTIÓN INTEGRADO, DOCUMENTAL Y TALENTO HUMANO DEL INVIMA A NIVEL   NACIONAL</t>
  </si>
  <si>
    <t>C-1999-0300-8</t>
  </si>
  <si>
    <t>FORTALECIMIENTO DE LA INFRAESTRUCTURA TECNOLÓGICA Y DE COMUNICACIONES DEL INVIMA A NIVEL NACIONAL  NACIONAL</t>
  </si>
  <si>
    <t xml:space="preserve">FUNCIONAMIENTO+INVERSION </t>
  </si>
  <si>
    <t>2. SEGURIDAD HUMANA Y JUSTICIA SOCIAL / C. MÁS GOBERNANZA Y GOBERNABILIDAD, MEJORES SISTEMAS DE INFORMACIÓN EN SALUD</t>
  </si>
  <si>
    <t>C-1903-0300-10</t>
  </si>
  <si>
    <t>FORTALECIMIENTO DE LA ARQUITECTURA TECNOLÓGICA Y LOS PROCESOS ASOCIADOS A LA GESTIÓN DE LAS TECNOLOGÍAS DE LA INFORMACIÓN Y LAS COMUNICACIONES  NACIONAL</t>
  </si>
  <si>
    <t>C-1903-0300-10-20201C</t>
  </si>
  <si>
    <t>C-1903-0300-10-20201C-1903045</t>
  </si>
  <si>
    <t>C-1903-0300-10-20201C-1903046</t>
  </si>
  <si>
    <t>C-1903-0300-10-20201C-1903045-02</t>
  </si>
  <si>
    <t>ADQUIS. DE BYS - SERVICIO DE INFORMACIÓN PARA LA GESTIÓN DE LA INSPECCIÓN, VIGILANCIA Y CONTROL SANITARIO - FORTALECIMIENTO DE LA ARQUITECTURA TECNOLÓGICA Y LOS PROCESOS ASOCIADOS A LA GESTIÓN DE LAS TECNOLOGÍAS DE LA INFORMACIÓN Y LAS COMUNICACIONE</t>
  </si>
  <si>
    <t>C-1903-0300-10-20201C-1903046-02</t>
  </si>
  <si>
    <t>ADQUIS. DE BYS - DOCUMENTOS METODOLÓGICOS - FORTALECIMIENTO DE LA ARQUITECTURA TECNOLÓGICA Y LOS PROCESOS ASOCIADOS A LA GESTIÓN DE LAS TECNOLOGÍAS DE LA INFORMACIÓN Y LAS COMUNICACIONES  NACIONAL</t>
  </si>
  <si>
    <t>C-1903-0300-11 (20)</t>
  </si>
  <si>
    <t>C-1903-0300-11 (21)</t>
  </si>
  <si>
    <t>C-1903-0300-11-20201C-1903011</t>
  </si>
  <si>
    <t>C-1903-0300-11-20201C-1903012</t>
  </si>
  <si>
    <t>C-1903-0300-11-20201C-1903001</t>
  </si>
  <si>
    <t>C-1903-0300-11-20201C-1903009</t>
  </si>
  <si>
    <t>C-1903-0300-11-20201C-1903010</t>
  </si>
  <si>
    <t>C-1903-0300-11-20201C</t>
  </si>
  <si>
    <t>C-1903-0300-11-20201C-1903031</t>
  </si>
  <si>
    <t>C-1903-0300-11-20201C-1903047</t>
  </si>
  <si>
    <t>C-1903-0300-11-20201C-1903048</t>
  </si>
  <si>
    <t>C-1903-0300-11-20201C-1903023</t>
  </si>
  <si>
    <t>C-1903-0300-11-20201C-1903011-02</t>
  </si>
  <si>
    <t>ADQUIS. DE BYS - SERVICIO DE INSPECCIÓN, VIGILANCIA Y CONTROL - MEJORAMIENTO DE LA CAPACIDAD DE RESPUESTA EN LA INSPECCIÓN, VIGILANCIA Y CONTROL DE LOS PRODUCTOS COMPETENCIA DEL INVIMA A NIVEL   NACIONAL</t>
  </si>
  <si>
    <t>C-1903-0300-11-20201C-1903012-02</t>
  </si>
  <si>
    <t>ADQUIS. DE BYS - SERVICIO DE ANÁLISIS DE LABORATORIO - MEJORAMIENTO DE LA CAPACIDAD DE RESPUESTA EN LA INSPECCIÓN, VIGILANCIA Y CONTROL DE LOS PRODUCTOS COMPETENCIA DEL INVIMA A NIVEL   NACIONAL</t>
  </si>
  <si>
    <t>C-1903-0300-11-20201C-1903001-02</t>
  </si>
  <si>
    <t>ADQUIS. DE BYS - DOCUMENTOS DE LINEAMIENTOS TÉCNICOS - MEJORAMIENTO DE LA CAPACIDAD DE RESPUESTA EN LA INSPECCIÓN, VIGILANCIA Y CONTROL DE LOS PRODUCTOS COMPETENCIA DEL INVIMA A NIVEL   NACIONAL</t>
  </si>
  <si>
    <t>C-1903-0300-11-20201C-1903009-02</t>
  </si>
  <si>
    <t>ADQUIS. DE BYS - SERVICIO DE REGISTRO SANITARIO - MEJORAMIENTO DE LA CAPACIDAD DE RESPUESTA EN LA INSPECCIÓN, VIGILANCIA Y CONTROL DE LOS PRODUCTOS COMPETENCIA DEL INVIMA A NIVEL   NACIONAL</t>
  </si>
  <si>
    <t>C-1903-0300-11-20201C-1903010-02</t>
  </si>
  <si>
    <t>ADQUIS. DE BYS - SERVICIO DE CERTIFICACIONES EN BUENAS PRACTICAS - MEJORAMIENTO DE LA CAPACIDAD DE RESPUESTA EN LA INSPECCIÓN, VIGILANCIA Y CONTROL DE LOS PRODUCTOS COMPETENCIA DEL INVIMA A NIVEL   NACIONAL</t>
  </si>
  <si>
    <t>C-1903-0300-11-20201C-1903031-02</t>
  </si>
  <si>
    <t>ADQUIS. DE BYS - SERVICIO DE INFORMACIÓN DE VIGILANCIA EPIDEMIOLÓGICA - MEJORAMIENTO DE LA CAPACIDAD DE RESPUESTA EN LA INSPECCIÓN, VIGILANCIA Y CONTROL DE LOS PRODUCTOS COMPETENCIA DEL INVIMA A NIVEL   NACIONAL</t>
  </si>
  <si>
    <t>C-1903-0300-11-20201C-1903047-02</t>
  </si>
  <si>
    <t>ADQUIS. DE BYS - SERVICIOS DE COMUNICACIÓN Y DIVULGACIÓN EN INSPECCIÓN, VIGILANCIA Y CONTROL - MEJORAMIENTO DE LA CAPACIDAD DE RESPUESTA EN LA INSPECCIÓN, VIGILANCIA Y CONTROL DE LOS PRODUCTOS COMPETENCIA DEL INVIMA A NIVEL</t>
  </si>
  <si>
    <t>C-1903-0300-11-20201C-1903048-02</t>
  </si>
  <si>
    <t>ADQUIS. DE BYS - SERVICIO DE EVALUACIÓN TÉCNICO - CIENTÍFICA DE LOS PRODUCTOS SUJETOS DE INSPECCIÓN, VIGILANCIA Y CONTROL - MEJORAMIENTO DE LA CAPACIDAD DE RESPUESTA EN LA INSPECCIÓN, VIGILANCIA Y CONTROL DE LOS PRODUCTOS</t>
  </si>
  <si>
    <t>C-1903-0300-11-20201C-1903023-02</t>
  </si>
  <si>
    <t>ADQUIS. DE BYS - SERVICIO DE ASISTENCIA TÉCNICA EN INSPECCIÓN, VIGILANCIA Y CONTROL - MEJORAMIENTO DE LA CAPACIDAD DE RESPUESTA EN LA INSPECCIÓN, VIGILANCIA Y CONTROL DE LOS PRODUCTOS COMPETENCIA DEL INVIMA A NIVEL   NACIONAL</t>
  </si>
  <si>
    <t>C-1999-0300-7-53105B-1999053</t>
  </si>
  <si>
    <t>C-1999-0300-7-53105B-1999059</t>
  </si>
  <si>
    <t>C-1999-0300-7-53105B</t>
  </si>
  <si>
    <t>5. CONVERGENCIA REGIONAL / B. ENTIDADES PÚBLICAS TERRITORIALES Y NACIONALES FORTALECIDAS</t>
  </si>
  <si>
    <t>C-1999-0300-7-53105B-1999053-02</t>
  </si>
  <si>
    <t>ADQUIS. DE BYS - SERVICIO DE GESTIÓN DOCUMENTAL - MEJORAMIENTO INSTITUCIONAL EN LA GESTIÓN DE LOS PROCESOS RELACIONADOS CON EL SISTEMA DE GESTIÓN INTEGRADO, DOCUMENTAL Y TALENTO HUMANO DEL INVIMA A NIVEL   NACIONAL</t>
  </si>
  <si>
    <t>C-1999-0300-7-53105B-1999059-02</t>
  </si>
  <si>
    <t>ADQUIS. DE BYS - SERVICIO DE EDUCACIÓN INFORMAL PARA LA GESTIÓN ADMINISTRATIVA - MEJORAMIENTO INSTITUCIONAL EN LA GESTIÓN DE LOS PROCESOS RELACIONADOS CON EL SISTEMA DE GESTIÓN INTEGRADO, DOCUMENTAL Y TALENTO HUMANO DEL INVIMA</t>
  </si>
  <si>
    <t>C-1999-0300-8-53105B-1999063</t>
  </si>
  <si>
    <t>SERVICIOS DE INFORMACIÓN ACTUALIZADOS</t>
  </si>
  <si>
    <t>C-1999-0300-8-53105B-1999067</t>
  </si>
  <si>
    <t>C-1999-0300-8-53105B</t>
  </si>
  <si>
    <t>C-1999-0300-8-53105B-1999063-02</t>
  </si>
  <si>
    <t>ADQUIS. DE BYS - SERVICIOS DE INFORMACIÓN ACTUALIZADOS - FORTALECIMIENTO DE LA INFRAESTRUCTURA TECNOLÓGICA Y DE COMUNICACIONES DEL INVIMA A NIVEL NACIONAL</t>
  </si>
  <si>
    <t>C-1999-0300-8-53105B-1999067-02</t>
  </si>
  <si>
    <t>ADQUIS. DE BYS - SERVICIOS TECNOLÓGICOS  - FORTALECIMIENTO DE LA INFRAESTRUCTURA TECNOLÓGICA Y DE COMUNICACIONES DEL INVIMA A NIVEL NACIONAL</t>
  </si>
  <si>
    <t>C-1999-0300-9</t>
  </si>
  <si>
    <t>FORTALECIMIENTO DE LA INFRAESTRUCTURA FÍSICA DE TODAS LAS SEDES DEL INVIMA A NIVEL  NACIONAL</t>
  </si>
  <si>
    <t>C-1999-0300-9-53105B-1999011</t>
  </si>
  <si>
    <t>C-1999-0300-9-53105B-1999011-02</t>
  </si>
  <si>
    <t>ADQUIS. DE BYS - SEDES ADECUADAS - FORTALECIMIENTO DE LA INFRAESTRUCTURA FÍSICA DE TODAS LAS SEDES DEL INVIMA A NIVEL  NACIONAL</t>
  </si>
  <si>
    <t>C-1999-0300-9-53105B</t>
  </si>
  <si>
    <t>FORTALECIMIENTO Y APOYO A LA GESTIÓN INSTITUCIONAL DEL SECTOR SALUD</t>
  </si>
  <si>
    <t>2. SEGURIDAD HUMANA Y JUSTICIA SOCIAL / C. MÁS GOBERNANZA Y GOBERNABILIDAD, MEJORES SISTEMAS DE INFORMACIÓN EN SALUD - [PREVIO CONCEPTO  DNP]</t>
  </si>
  <si>
    <t>5. CONVERGENCIA REGIONAL / B. ENTIDADES PÚBLICAS TERRITORIALES Y NACIONALES FORTALECIDAS - [PREVIO CONCEPTO  DNP]</t>
  </si>
  <si>
    <t>A-02-02-02-008-009</t>
  </si>
  <si>
    <t>A+C</t>
  </si>
  <si>
    <t>204.754.569,00</t>
  </si>
  <si>
    <t>61.922.250,00</t>
  </si>
  <si>
    <t>142.832.319,00</t>
  </si>
  <si>
    <t>A-02-01-01-003-002</t>
  </si>
  <si>
    <t>A-02-01-01-004-008</t>
  </si>
  <si>
    <t>A-02-01-01-004</t>
  </si>
  <si>
    <t>2025</t>
  </si>
  <si>
    <t>19-12-00  INSTITUTO NACIONAL DE VIGILANCIA DE MEDICAMENTOS Y ALIMENTOS - INVIMA</t>
  </si>
  <si>
    <t>SERVICIOS DE FABRICACIÓN CON INSUMOS FÍSICOS QUE SON PROPIEDAD DE OTROS</t>
  </si>
  <si>
    <t>20201C</t>
  </si>
  <si>
    <t>ADQUIS. DE BYS - ESTUDIOS Y DISEÑOS DE INFRAESTRUCTURA DE LABORATORIOS - MEJORAMIENTO DE LA CAPACIDAD ANALITICA DE LOS LABORATORIOS RELACIONADA CON LOS PRODUCTOS COMPETENCIA DEL INVIMA NACIONAL</t>
  </si>
  <si>
    <t>1903031</t>
  </si>
  <si>
    <t>53105B</t>
  </si>
  <si>
    <t>TRANSF. CTES. - SERVICIO DE APOYO FINANCIERO PARA EL FORTALECIMIENTO DEL TALENTO HUMANO - MEJORAMIENTO INSTITUCIONAL EN LA GESTIÓN DE LOS PROCESOS RELACIONADOS CON EL SISTEMA DE GESTIÓN INTEGRADO, DOCUMENTAL Y TALENTO HUMANO DEL INV</t>
  </si>
  <si>
    <t>1999063</t>
  </si>
  <si>
    <t>1999071</t>
  </si>
  <si>
    <t>SEDES DOTADAS</t>
  </si>
  <si>
    <t>ADQUIS. DE BYS - SEDES DOTADAS - FORTALECIMIENTO DE LA INFRAESTRUCTURA FÍSICA DE TODAS LAS SEDES DEL INVIMA A NIVEL  NACIONAL</t>
  </si>
  <si>
    <t>C-1903-0300-11</t>
  </si>
  <si>
    <t>2.329.038.275,50</t>
  </si>
  <si>
    <t>2.328.867.352,50</t>
  </si>
  <si>
    <t>170.923,00</t>
  </si>
  <si>
    <t>7.079.314,00</t>
  </si>
  <si>
    <t>4.911.132,00</t>
  </si>
  <si>
    <t>699.995,00</t>
  </si>
  <si>
    <t>77.274,00</t>
  </si>
  <si>
    <t>868.439,00</t>
  </si>
  <si>
    <t>739.767,00</t>
  </si>
  <si>
    <t>537.304,00</t>
  </si>
  <si>
    <t>675.290,00</t>
  </si>
  <si>
    <t>1.313.063,00</t>
  </si>
  <si>
    <t>2.168.182,00</t>
  </si>
  <si>
    <t>2.027.547,00</t>
  </si>
  <si>
    <t>140.635,00</t>
  </si>
  <si>
    <t>2.321.958.961,50</t>
  </si>
  <si>
    <t>2.321.788.038,50</t>
  </si>
  <si>
    <t>475.615.859,48</t>
  </si>
  <si>
    <t>120.961.523,27</t>
  </si>
  <si>
    <t>7.013.860,00</t>
  </si>
  <si>
    <t>113.947.663,27</t>
  </si>
  <si>
    <t>156.088.894,44</t>
  </si>
  <si>
    <t>4.438.252,77</t>
  </si>
  <si>
    <t>389.154,60</t>
  </si>
  <si>
    <t>48.069.967,99</t>
  </si>
  <si>
    <t>103.191.519,08</t>
  </si>
  <si>
    <t>198.565.441,77</t>
  </si>
  <si>
    <t>5.762.968,51</t>
  </si>
  <si>
    <t>7.615.356,84</t>
  </si>
  <si>
    <t>184.533.684,65</t>
  </si>
  <si>
    <t>653.431,77</t>
  </si>
  <si>
    <t>1.846.343.102,02</t>
  </si>
  <si>
    <t>1.846.172.179,02</t>
  </si>
  <si>
    <t>78.752.816,00</t>
  </si>
  <si>
    <t>73.065.599,00</t>
  </si>
  <si>
    <t>5.687.217,00</t>
  </si>
  <si>
    <t>46.832.586,93</t>
  </si>
  <si>
    <t>40.874.965,00</t>
  </si>
  <si>
    <t>5.957.621,93</t>
  </si>
  <si>
    <t>1.111.248.036,09</t>
  </si>
  <si>
    <t>124.448.034,67</t>
  </si>
  <si>
    <t>137.316.196,00</t>
  </si>
  <si>
    <t>376.841.286,00</t>
  </si>
  <si>
    <t>383.952.325,22</t>
  </si>
  <si>
    <t>88.690.194,20</t>
  </si>
  <si>
    <t>609.338.740,00</t>
  </si>
  <si>
    <t>46.538.000,00</t>
  </si>
  <si>
    <t>391.505,00</t>
  </si>
  <si>
    <t>562.409.235,00</t>
  </si>
  <si>
    <t>4.507.414.552,87</t>
  </si>
  <si>
    <t>4.493.004.359,87</t>
  </si>
  <si>
    <t>14.410.193,00</t>
  </si>
  <si>
    <t>6.229.874.150,36</t>
  </si>
  <si>
    <t>6.226.557.616,36</t>
  </si>
  <si>
    <t>3.316.534,00</t>
  </si>
  <si>
    <t>321.300,00</t>
  </si>
  <si>
    <t>325.407.770,40</t>
  </si>
  <si>
    <t>322.091.236,40</t>
  </si>
  <si>
    <t>96.579.998,67</t>
  </si>
  <si>
    <t>26.449.633,00</t>
  </si>
  <si>
    <t>70.130.365,67</t>
  </si>
  <si>
    <t>228.827.771,73</t>
  </si>
  <si>
    <t>225.511.237,73</t>
  </si>
  <si>
    <t>86.956.115,00</t>
  </si>
  <si>
    <t>221.018.558,98</t>
  </si>
  <si>
    <t>133.354.465,00</t>
  </si>
  <si>
    <t>604.329.528,14</t>
  </si>
  <si>
    <t>589.919.335,14</t>
  </si>
  <si>
    <t>26.650.000,00</t>
  </si>
  <si>
    <t>2.807.874.964,00</t>
  </si>
  <si>
    <t>627.230.921,75</t>
  </si>
  <si>
    <t>51.637.280,00</t>
  </si>
  <si>
    <t>38.586.354,00</t>
  </si>
  <si>
    <t>37.526.316,00</t>
  </si>
  <si>
    <t>1.060.038,00</t>
  </si>
  <si>
    <t>50.572.505,00</t>
  </si>
  <si>
    <t>70.177.165,73</t>
  </si>
  <si>
    <t>67.920.669,73</t>
  </si>
  <si>
    <t>2.256.496,00</t>
  </si>
  <si>
    <t>17.854.467,00</t>
  </si>
  <si>
    <t>5.904.466.379,96</t>
  </si>
  <si>
    <t>388.646.241,00</t>
  </si>
  <si>
    <t>381.796.241,00</t>
  </si>
  <si>
    <t>6.850.000,00</t>
  </si>
  <si>
    <t>4.722.759.891,02</t>
  </si>
  <si>
    <t>9.745.334,00</t>
  </si>
  <si>
    <t>4.713.014.557,02</t>
  </si>
  <si>
    <t>793.060.247,94</t>
  </si>
  <si>
    <t>17.403.276,00</t>
  </si>
  <si>
    <t>775.656.971,94</t>
  </si>
  <si>
    <t>3000 MEDICAMENTOS</t>
  </si>
  <si>
    <t>2025-10-20-10:19 a. m.</t>
  </si>
  <si>
    <t>1/01/2025 A 31/08/2025</t>
  </si>
  <si>
    <t>1.377.303.817,08</t>
  </si>
  <si>
    <t>358.748.535,08</t>
  </si>
  <si>
    <t>1.018.555.282,00</t>
  </si>
  <si>
    <t>141.881.468,00</t>
  </si>
  <si>
    <t>141.880.989,00</t>
  </si>
  <si>
    <t>479,00</t>
  </si>
  <si>
    <t>1.235.422.349,08</t>
  </si>
  <si>
    <t>216.867.546,08</t>
  </si>
  <si>
    <t>1.018.554.803,00</t>
  </si>
  <si>
    <t>3.262.281,00</t>
  </si>
  <si>
    <t>3.262.280,00</t>
  </si>
  <si>
    <t>1,00</t>
  </si>
  <si>
    <t>1.185.373.068,08</t>
  </si>
  <si>
    <t>213.605.266,08</t>
  </si>
  <si>
    <t>971.767.802,00</t>
  </si>
  <si>
    <t>785.431.758,00</t>
  </si>
  <si>
    <t>183.765.046,00</t>
  </si>
  <si>
    <t>601.666.712,00</t>
  </si>
  <si>
    <t>25.364.462,08</t>
  </si>
  <si>
    <t>374.576.848,00</t>
  </si>
  <si>
    <t>4.475.758,00</t>
  </si>
  <si>
    <t>370.101.090,00</t>
  </si>
  <si>
    <t>46.787.000,00</t>
  </si>
  <si>
    <t>835.189.736,34</t>
  </si>
  <si>
    <t>830.633.476,34</t>
  </si>
  <si>
    <t>4.556.260,00</t>
  </si>
  <si>
    <t>4.334.121.054,14</t>
  </si>
  <si>
    <t>2.465.632.138,22</t>
  </si>
  <si>
    <t>1.868.488.915,92</t>
  </si>
  <si>
    <t>2.378.800,00</t>
  </si>
  <si>
    <t>5.947.567,00</t>
  </si>
  <si>
    <t>251.879.887,34</t>
  </si>
  <si>
    <t>577.362.282,00</t>
  </si>
  <si>
    <t>572.806.022,00</t>
  </si>
  <si>
    <t>4.331.742.254,14</t>
  </si>
  <si>
    <t>2.463.253.338,22</t>
  </si>
  <si>
    <t>528.719.720,00</t>
  </si>
  <si>
    <t>6.297.000,00</t>
  </si>
  <si>
    <t>522.422.720,00</t>
  </si>
  <si>
    <t>2.423.393.449,00</t>
  </si>
  <si>
    <t>1.619.848.152,00</t>
  </si>
  <si>
    <t>803.545.297,00</t>
  </si>
  <si>
    <t>1.379.629.085,14</t>
  </si>
  <si>
    <t>314.685.466,22</t>
  </si>
  <si>
    <t>1.064.943.618,92</t>
  </si>
  <si>
    <t>1.376.667.445,14</t>
  </si>
  <si>
    <t>311.723.826,22</t>
  </si>
  <si>
    <t>2.961.640,00</t>
  </si>
  <si>
    <t>2025-10-20-10:20 a. m.</t>
  </si>
  <si>
    <t>,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</si>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</sst>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[$-1240A]&quot;$&quot;\ #,##0.00;\-&quot;$&quot;\ #,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6"/>
      <name val="Arial Narrow"/>
      <family val="2"/>
    </font>
    <font>
      <b/>
      <sz val="6"/>
      <color rgb="FF000000"/>
      <name val="Arial Narrow"/>
      <family val="2"/>
    </font>
    <font>
      <sz val="11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Times New Roman"/>
      <family val="1"/>
    </font>
    <font>
      <b/>
      <sz val="7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2"/>
        <bgColor rgb="FFDCDCDC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300">
    <xf numFmtId="0" fontId="0" fillId="0" borderId="0" xfId="0"/>
    <xf numFmtId="164" fontId="0" fillId="0" borderId="0" xfId="1" applyFont="1"/>
    <xf numFmtId="9" fontId="0" fillId="0" borderId="0" xfId="2" applyFon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9" fontId="0" fillId="0" borderId="11" xfId="2" applyFont="1" applyBorder="1"/>
    <xf numFmtId="9" fontId="0" fillId="0" borderId="14" xfId="2" applyFont="1" applyBorder="1"/>
    <xf numFmtId="165" fontId="2" fillId="0" borderId="7" xfId="0" applyNumberFormat="1" applyFont="1" applyBorder="1"/>
    <xf numFmtId="9" fontId="2" fillId="0" borderId="7" xfId="2" applyFont="1" applyBorder="1"/>
    <xf numFmtId="9" fontId="2" fillId="0" borderId="8" xfId="2" applyFont="1" applyBorder="1"/>
    <xf numFmtId="165" fontId="0" fillId="0" borderId="11" xfId="0" applyNumberFormat="1" applyBorder="1"/>
    <xf numFmtId="9" fontId="0" fillId="0" borderId="12" xfId="2" applyFont="1" applyBorder="1"/>
    <xf numFmtId="165" fontId="0" fillId="0" borderId="14" xfId="0" applyNumberFormat="1" applyBorder="1"/>
    <xf numFmtId="166" fontId="0" fillId="0" borderId="15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0" xfId="0" applyNumberFormat="1"/>
    <xf numFmtId="0" fontId="2" fillId="0" borderId="0" xfId="0" applyFont="1"/>
    <xf numFmtId="165" fontId="0" fillId="0" borderId="33" xfId="0" applyNumberFormat="1" applyBorder="1"/>
    <xf numFmtId="9" fontId="0" fillId="0" borderId="33" xfId="2" applyFont="1" applyBorder="1"/>
    <xf numFmtId="9" fontId="0" fillId="0" borderId="15" xfId="2" applyFont="1" applyBorder="1"/>
    <xf numFmtId="9" fontId="0" fillId="0" borderId="17" xfId="2" applyFont="1" applyBorder="1"/>
    <xf numFmtId="0" fontId="2" fillId="0" borderId="0" xfId="0" applyFont="1" applyAlignment="1">
      <alignment horizontal="center"/>
    </xf>
    <xf numFmtId="165" fontId="0" fillId="0" borderId="0" xfId="1" applyNumberFormat="1" applyFont="1" applyBorder="1"/>
    <xf numFmtId="9" fontId="0" fillId="0" borderId="0" xfId="2" applyFont="1" applyBorder="1"/>
    <xf numFmtId="165" fontId="2" fillId="0" borderId="0" xfId="1" applyNumberFormat="1" applyFont="1" applyBorder="1"/>
    <xf numFmtId="9" fontId="2" fillId="0" borderId="0" xfId="2" applyFont="1" applyBorder="1"/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9" fontId="4" fillId="3" borderId="28" xfId="2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5" fontId="5" fillId="0" borderId="11" xfId="1" applyNumberFormat="1" applyFont="1" applyBorder="1"/>
    <xf numFmtId="164" fontId="5" fillId="0" borderId="11" xfId="1" applyFont="1" applyBorder="1"/>
    <xf numFmtId="9" fontId="5" fillId="0" borderId="11" xfId="2" applyFont="1" applyBorder="1"/>
    <xf numFmtId="0" fontId="4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wrapText="1"/>
    </xf>
    <xf numFmtId="165" fontId="5" fillId="0" borderId="9" xfId="1" applyNumberFormat="1" applyFont="1" applyBorder="1"/>
    <xf numFmtId="164" fontId="5" fillId="0" borderId="9" xfId="1" applyFont="1" applyBorder="1"/>
    <xf numFmtId="9" fontId="5" fillId="0" borderId="9" xfId="2" applyFont="1" applyBorder="1"/>
    <xf numFmtId="0" fontId="4" fillId="0" borderId="13" xfId="0" applyFont="1" applyBorder="1" applyAlignment="1">
      <alignment wrapText="1"/>
    </xf>
    <xf numFmtId="165" fontId="5" fillId="0" borderId="14" xfId="1" applyNumberFormat="1" applyFont="1" applyBorder="1"/>
    <xf numFmtId="9" fontId="5" fillId="0" borderId="14" xfId="2" applyFont="1" applyBorder="1"/>
    <xf numFmtId="165" fontId="5" fillId="0" borderId="0" xfId="1" applyNumberFormat="1" applyFont="1" applyBorder="1"/>
    <xf numFmtId="165" fontId="0" fillId="0" borderId="0" xfId="2" applyNumberFormat="1" applyFont="1" applyBorder="1"/>
    <xf numFmtId="165" fontId="0" fillId="0" borderId="0" xfId="0" applyNumberFormat="1"/>
    <xf numFmtId="9" fontId="5" fillId="0" borderId="12" xfId="2" applyFont="1" applyBorder="1"/>
    <xf numFmtId="9" fontId="5" fillId="0" borderId="31" xfId="2" applyFont="1" applyBorder="1"/>
    <xf numFmtId="9" fontId="5" fillId="0" borderId="15" xfId="2" applyFont="1" applyBorder="1"/>
    <xf numFmtId="0" fontId="4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 readingOrder="1"/>
    </xf>
    <xf numFmtId="0" fontId="7" fillId="0" borderId="21" xfId="0" applyFont="1" applyBorder="1"/>
    <xf numFmtId="165" fontId="7" fillId="0" borderId="21" xfId="1" applyNumberFormat="1" applyFont="1" applyFill="1" applyBorder="1"/>
    <xf numFmtId="9" fontId="7" fillId="0" borderId="21" xfId="2" applyFont="1" applyFill="1" applyBorder="1"/>
    <xf numFmtId="9" fontId="7" fillId="0" borderId="22" xfId="2" applyFont="1" applyFill="1" applyBorder="1"/>
    <xf numFmtId="0" fontId="7" fillId="0" borderId="35" xfId="0" applyFont="1" applyBorder="1" applyAlignment="1">
      <alignment horizontal="center"/>
    </xf>
    <xf numFmtId="0" fontId="7" fillId="0" borderId="18" xfId="0" applyFont="1" applyBorder="1"/>
    <xf numFmtId="165" fontId="7" fillId="0" borderId="18" xfId="1" applyNumberFormat="1" applyFont="1" applyFill="1" applyBorder="1"/>
    <xf numFmtId="9" fontId="7" fillId="0" borderId="18" xfId="2" applyFont="1" applyFill="1" applyBorder="1"/>
    <xf numFmtId="9" fontId="7" fillId="0" borderId="19" xfId="2" applyFont="1" applyFill="1" applyBorder="1"/>
    <xf numFmtId="0" fontId="7" fillId="0" borderId="9" xfId="0" applyFont="1" applyBorder="1" applyAlignment="1">
      <alignment wrapText="1"/>
    </xf>
    <xf numFmtId="165" fontId="7" fillId="0" borderId="9" xfId="1" applyNumberFormat="1" applyFont="1" applyFill="1" applyBorder="1"/>
    <xf numFmtId="9" fontId="7" fillId="0" borderId="9" xfId="2" applyFont="1" applyFill="1" applyBorder="1"/>
    <xf numFmtId="9" fontId="7" fillId="0" borderId="31" xfId="2" applyFont="1" applyFill="1" applyBorder="1"/>
    <xf numFmtId="0" fontId="7" fillId="0" borderId="23" xfId="0" applyFont="1" applyBorder="1" applyAlignment="1">
      <alignment wrapText="1"/>
    </xf>
    <xf numFmtId="165" fontId="7" fillId="0" borderId="23" xfId="1" applyNumberFormat="1" applyFont="1" applyFill="1" applyBorder="1"/>
    <xf numFmtId="9" fontId="7" fillId="0" borderId="23" xfId="2" applyFont="1" applyFill="1" applyBorder="1"/>
    <xf numFmtId="9" fontId="7" fillId="0" borderId="32" xfId="2" applyFont="1" applyFill="1" applyBorder="1"/>
    <xf numFmtId="0" fontId="7" fillId="0" borderId="18" xfId="0" applyFont="1" applyBorder="1" applyAlignment="1">
      <alignment wrapText="1"/>
    </xf>
    <xf numFmtId="0" fontId="7" fillId="0" borderId="9" xfId="0" applyFont="1" applyBorder="1"/>
    <xf numFmtId="166" fontId="7" fillId="0" borderId="9" xfId="2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 applyAlignment="1">
      <alignment wrapText="1"/>
    </xf>
    <xf numFmtId="165" fontId="7" fillId="0" borderId="21" xfId="0" applyNumberFormat="1" applyFont="1" applyBorder="1"/>
    <xf numFmtId="9" fontId="0" fillId="0" borderId="0" xfId="2" applyFont="1" applyFill="1"/>
    <xf numFmtId="164" fontId="5" fillId="0" borderId="18" xfId="1" applyFont="1" applyBorder="1"/>
    <xf numFmtId="9" fontId="5" fillId="0" borderId="18" xfId="2" applyFont="1" applyBorder="1"/>
    <xf numFmtId="9" fontId="5" fillId="0" borderId="19" xfId="2" applyFont="1" applyBorder="1"/>
    <xf numFmtId="0" fontId="9" fillId="0" borderId="0" xfId="4" applyFont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9" fillId="0" borderId="0" xfId="4" applyFont="1"/>
    <xf numFmtId="0" fontId="6" fillId="0" borderId="0" xfId="4" applyFont="1" applyAlignment="1">
      <alignment vertical="top" wrapText="1" readingOrder="1"/>
    </xf>
    <xf numFmtId="0" fontId="12" fillId="0" borderId="0" xfId="4" applyFont="1" applyAlignment="1">
      <alignment horizontal="left" vertical="center" wrapText="1"/>
    </xf>
    <xf numFmtId="0" fontId="13" fillId="0" borderId="0" xfId="4" applyFont="1"/>
    <xf numFmtId="0" fontId="17" fillId="4" borderId="1" xfId="4" applyFont="1" applyFill="1" applyBorder="1" applyAlignment="1">
      <alignment horizontal="center" vertical="top" wrapText="1" readingOrder="1"/>
    </xf>
    <xf numFmtId="0" fontId="20" fillId="0" borderId="0" xfId="4" applyFont="1" applyAlignment="1">
      <alignment horizontal="center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23" fillId="0" borderId="0" xfId="4" applyFont="1" applyAlignment="1">
      <alignment horizontal="center" vertical="center" wrapText="1" readingOrder="1"/>
    </xf>
    <xf numFmtId="0" fontId="22" fillId="0" borderId="0" xfId="4" applyFont="1" applyAlignment="1">
      <alignment horizontal="right" vertical="center" wrapText="1" readingOrder="1"/>
    </xf>
    <xf numFmtId="0" fontId="6" fillId="0" borderId="37" xfId="4" applyFont="1" applyBorder="1" applyAlignment="1">
      <alignment vertical="top" wrapText="1" readingOrder="1"/>
    </xf>
    <xf numFmtId="4" fontId="19" fillId="0" borderId="0" xfId="4" applyNumberFormat="1" applyFont="1" applyAlignment="1">
      <alignment horizontal="right" vertical="center" wrapText="1" readingOrder="1"/>
    </xf>
    <xf numFmtId="4" fontId="22" fillId="0" borderId="0" xfId="4" applyNumberFormat="1" applyFont="1" applyAlignment="1">
      <alignment horizontal="right" vertical="center" wrapText="1" readingOrder="1"/>
    </xf>
    <xf numFmtId="164" fontId="9" fillId="0" borderId="0" xfId="1" applyFont="1"/>
    <xf numFmtId="0" fontId="9" fillId="0" borderId="0" xfId="4" applyFont="1" applyAlignment="1">
      <alignment horizontal="left"/>
    </xf>
    <xf numFmtId="164" fontId="26" fillId="0" borderId="0" xfId="1" applyFont="1" applyAlignment="1">
      <alignment horizontal="right" vertical="center" wrapText="1" readingOrder="1"/>
    </xf>
    <xf numFmtId="164" fontId="26" fillId="7" borderId="0" xfId="1" applyFont="1" applyFill="1" applyAlignment="1">
      <alignment horizontal="right" vertical="center" wrapText="1" readingOrder="1"/>
    </xf>
    <xf numFmtId="0" fontId="19" fillId="6" borderId="0" xfId="0" applyFont="1" applyFill="1" applyAlignment="1">
      <alignment vertical="center" wrapText="1" readingOrder="1"/>
    </xf>
    <xf numFmtId="0" fontId="19" fillId="6" borderId="0" xfId="0" applyFont="1" applyFill="1" applyAlignment="1">
      <alignment horizontal="center" vertical="center" wrapText="1" readingOrder="1"/>
    </xf>
    <xf numFmtId="164" fontId="19" fillId="6" borderId="0" xfId="1" applyFont="1" applyFill="1" applyBorder="1" applyAlignment="1">
      <alignment horizontal="right" vertical="center" wrapText="1" readingOrder="1"/>
    </xf>
    <xf numFmtId="0" fontId="27" fillId="6" borderId="0" xfId="4" applyFont="1" applyFill="1"/>
    <xf numFmtId="0" fontId="22" fillId="6" borderId="0" xfId="0" applyFont="1" applyFill="1" applyAlignment="1">
      <alignment vertical="center" wrapText="1" readingOrder="1"/>
    </xf>
    <xf numFmtId="0" fontId="22" fillId="6" borderId="0" xfId="0" applyFont="1" applyFill="1" applyAlignment="1">
      <alignment horizontal="center" vertical="center" wrapText="1" readingOrder="1"/>
    </xf>
    <xf numFmtId="164" fontId="22" fillId="6" borderId="0" xfId="1" applyFont="1" applyFill="1" applyBorder="1" applyAlignment="1">
      <alignment horizontal="right" vertical="center" wrapText="1" readingOrder="1"/>
    </xf>
    <xf numFmtId="0" fontId="28" fillId="4" borderId="9" xfId="4" applyFont="1" applyFill="1" applyBorder="1" applyAlignment="1">
      <alignment horizontal="left" vertical="center" wrapText="1" readingOrder="1"/>
    </xf>
    <xf numFmtId="0" fontId="28" fillId="4" borderId="9" xfId="4" applyFont="1" applyFill="1" applyBorder="1" applyAlignment="1">
      <alignment horizontal="left" vertical="center" wrapText="1"/>
    </xf>
    <xf numFmtId="0" fontId="28" fillId="4" borderId="9" xfId="4" applyFont="1" applyFill="1" applyBorder="1" applyAlignment="1">
      <alignment horizontal="center" vertical="center" wrapText="1" readingOrder="1"/>
    </xf>
    <xf numFmtId="164" fontId="22" fillId="4" borderId="1" xfId="1" applyFont="1" applyFill="1" applyBorder="1" applyAlignment="1">
      <alignment horizontal="center" vertical="top" wrapText="1" readingOrder="1"/>
    </xf>
    <xf numFmtId="164" fontId="22" fillId="4" borderId="38" xfId="1" applyFont="1" applyFill="1" applyBorder="1" applyAlignment="1">
      <alignment horizontal="center" vertical="top" wrapText="1" readingOrder="1"/>
    </xf>
    <xf numFmtId="0" fontId="29" fillId="3" borderId="23" xfId="4" applyFont="1" applyFill="1" applyBorder="1" applyAlignment="1">
      <alignment horizontal="left" vertical="center" wrapText="1"/>
    </xf>
    <xf numFmtId="0" fontId="28" fillId="5" borderId="23" xfId="4" applyFont="1" applyFill="1" applyBorder="1" applyAlignment="1">
      <alignment horizontal="left" vertical="center" wrapText="1"/>
    </xf>
    <xf numFmtId="0" fontId="29" fillId="3" borderId="23" xfId="4" applyFont="1" applyFill="1" applyBorder="1" applyAlignment="1">
      <alignment horizontal="center" vertical="center" wrapText="1" readingOrder="1"/>
    </xf>
    <xf numFmtId="0" fontId="29" fillId="3" borderId="23" xfId="4" applyFont="1" applyFill="1" applyBorder="1" applyAlignment="1">
      <alignment horizontal="left" vertical="center" wrapText="1" readingOrder="1"/>
    </xf>
    <xf numFmtId="164" fontId="28" fillId="5" borderId="23" xfId="1" applyFont="1" applyFill="1" applyBorder="1" applyAlignment="1">
      <alignment horizontal="left" vertical="center" wrapText="1" readingOrder="1"/>
    </xf>
    <xf numFmtId="0" fontId="25" fillId="6" borderId="0" xfId="0" applyFont="1" applyFill="1"/>
    <xf numFmtId="0" fontId="19" fillId="6" borderId="0" xfId="0" applyFont="1" applyFill="1" applyAlignment="1">
      <alignment horizontal="left" vertical="center" wrapText="1" readingOrder="1"/>
    </xf>
    <xf numFmtId="0" fontId="22" fillId="6" borderId="0" xfId="0" applyFont="1" applyFill="1" applyAlignment="1">
      <alignment horizontal="left" vertical="center" wrapText="1" readingOrder="1"/>
    </xf>
    <xf numFmtId="167" fontId="19" fillId="6" borderId="0" xfId="0" applyNumberFormat="1" applyFont="1" applyFill="1" applyAlignment="1">
      <alignment horizontal="right" vertical="center" wrapText="1" readingOrder="1"/>
    </xf>
    <xf numFmtId="0" fontId="25" fillId="6" borderId="0" xfId="0" applyFont="1" applyFill="1" applyAlignment="1">
      <alignment horizontal="left" vertical="center" wrapText="1"/>
    </xf>
    <xf numFmtId="0" fontId="10" fillId="3" borderId="9" xfId="4" applyFont="1" applyFill="1" applyBorder="1" applyAlignment="1">
      <alignment horizontal="left" vertical="center" wrapText="1"/>
    </xf>
    <xf numFmtId="0" fontId="32" fillId="5" borderId="9" xfId="4" applyFont="1" applyFill="1" applyBorder="1" applyAlignment="1">
      <alignment horizontal="left" vertical="center" wrapText="1"/>
    </xf>
    <xf numFmtId="0" fontId="10" fillId="3" borderId="9" xfId="4" applyFont="1" applyFill="1" applyBorder="1" applyAlignment="1">
      <alignment horizontal="center" vertical="center" wrapText="1" readingOrder="1"/>
    </xf>
    <xf numFmtId="0" fontId="10" fillId="3" borderId="9" xfId="4" applyFont="1" applyFill="1" applyBorder="1" applyAlignment="1">
      <alignment horizontal="left" vertical="center" wrapText="1" readingOrder="1"/>
    </xf>
    <xf numFmtId="164" fontId="32" fillId="5" borderId="9" xfId="1" applyFont="1" applyFill="1" applyBorder="1" applyAlignment="1">
      <alignment horizontal="left" vertical="center" wrapText="1" readingOrder="1"/>
    </xf>
    <xf numFmtId="0" fontId="9" fillId="6" borderId="0" xfId="4" applyFont="1" applyFill="1"/>
    <xf numFmtId="164" fontId="9" fillId="6" borderId="0" xfId="1" applyFont="1" applyFill="1"/>
    <xf numFmtId="0" fontId="13" fillId="6" borderId="0" xfId="0" applyFont="1" applyFill="1"/>
    <xf numFmtId="0" fontId="19" fillId="0" borderId="0" xfId="0" applyFont="1" applyAlignment="1">
      <alignment vertical="center" wrapText="1" readingOrder="1"/>
    </xf>
    <xf numFmtId="0" fontId="20" fillId="6" borderId="0" xfId="0" applyFont="1" applyFill="1" applyAlignment="1">
      <alignment horizontal="center" vertical="center" wrapText="1" readingOrder="1"/>
    </xf>
    <xf numFmtId="0" fontId="21" fillId="6" borderId="0" xfId="0" applyFont="1" applyFill="1" applyAlignment="1">
      <alignment horizontal="left" vertical="center" wrapText="1" readingOrder="1"/>
    </xf>
    <xf numFmtId="0" fontId="22" fillId="0" borderId="0" xfId="0" applyFont="1" applyAlignment="1">
      <alignment vertical="center" wrapText="1" readingOrder="1"/>
    </xf>
    <xf numFmtId="0" fontId="23" fillId="6" borderId="0" xfId="0" applyFont="1" applyFill="1" applyAlignment="1">
      <alignment horizontal="center" vertical="center" wrapText="1" readingOrder="1"/>
    </xf>
    <xf numFmtId="0" fontId="24" fillId="6" borderId="0" xfId="0" applyFont="1" applyFill="1" applyAlignment="1">
      <alignment horizontal="left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167" fontId="33" fillId="6" borderId="0" xfId="0" applyNumberFormat="1" applyFont="1" applyFill="1" applyAlignment="1">
      <alignment horizontal="right" vertical="center" wrapText="1" readingOrder="1"/>
    </xf>
    <xf numFmtId="0" fontId="13" fillId="6" borderId="0" xfId="0" applyFont="1" applyFill="1" applyAlignment="1">
      <alignment horizontal="left" vertical="center" wrapText="1"/>
    </xf>
    <xf numFmtId="0" fontId="30" fillId="4" borderId="23" xfId="4" applyFont="1" applyFill="1" applyBorder="1" applyAlignment="1">
      <alignment horizontal="left" vertical="center" wrapText="1" readingOrder="1"/>
    </xf>
    <xf numFmtId="0" fontId="31" fillId="4" borderId="23" xfId="4" applyFont="1" applyFill="1" applyBorder="1" applyAlignment="1">
      <alignment horizontal="left" vertical="center" wrapText="1"/>
    </xf>
    <xf numFmtId="0" fontId="30" fillId="4" borderId="23" xfId="4" applyFont="1" applyFill="1" applyBorder="1" applyAlignment="1">
      <alignment horizontal="center" vertical="center" wrapText="1" readingOrder="1"/>
    </xf>
    <xf numFmtId="164" fontId="17" fillId="4" borderId="39" xfId="1" applyFont="1" applyFill="1" applyBorder="1" applyAlignment="1">
      <alignment horizontal="center" vertical="top" wrapText="1" readingOrder="1"/>
    </xf>
    <xf numFmtId="164" fontId="17" fillId="4" borderId="40" xfId="1" applyFont="1" applyFill="1" applyBorder="1" applyAlignment="1">
      <alignment horizontal="center" vertical="top" wrapText="1" readingOrder="1"/>
    </xf>
    <xf numFmtId="0" fontId="30" fillId="4" borderId="9" xfId="4" applyFont="1" applyFill="1" applyBorder="1" applyAlignment="1">
      <alignment horizontal="left" vertical="center" wrapText="1" readingOrder="1"/>
    </xf>
    <xf numFmtId="0" fontId="31" fillId="4" borderId="9" xfId="4" applyFont="1" applyFill="1" applyBorder="1" applyAlignment="1">
      <alignment horizontal="left" vertical="center" wrapText="1"/>
    </xf>
    <xf numFmtId="0" fontId="30" fillId="4" borderId="9" xfId="4" applyFont="1" applyFill="1" applyBorder="1" applyAlignment="1">
      <alignment horizontal="center" vertical="center" wrapText="1" readingOrder="1"/>
    </xf>
    <xf numFmtId="164" fontId="17" fillId="4" borderId="1" xfId="1" applyFont="1" applyFill="1" applyBorder="1" applyAlignment="1">
      <alignment horizontal="center" vertical="top" wrapText="1" readingOrder="1"/>
    </xf>
    <xf numFmtId="164" fontId="17" fillId="4" borderId="38" xfId="1" applyFont="1" applyFill="1" applyBorder="1" applyAlignment="1">
      <alignment horizontal="center" vertical="top" wrapText="1" readingOrder="1"/>
    </xf>
    <xf numFmtId="0" fontId="19" fillId="0" borderId="41" xfId="0" applyFont="1" applyBorder="1" applyAlignment="1">
      <alignment vertical="center" wrapText="1" readingOrder="1"/>
    </xf>
    <xf numFmtId="0" fontId="19" fillId="0" borderId="41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1" fillId="0" borderId="41" xfId="0" applyFont="1" applyBorder="1" applyAlignment="1">
      <alignment horizontal="left" vertical="center" wrapText="1" readingOrder="1"/>
    </xf>
    <xf numFmtId="164" fontId="19" fillId="0" borderId="0" xfId="1" applyFont="1" applyAlignment="1">
      <alignment horizontal="right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left" vertical="center" wrapText="1" readingOrder="1"/>
    </xf>
    <xf numFmtId="164" fontId="22" fillId="0" borderId="0" xfId="1" applyFont="1" applyAlignment="1">
      <alignment horizontal="right" vertical="center" wrapText="1" readingOrder="1"/>
    </xf>
    <xf numFmtId="0" fontId="9" fillId="8" borderId="0" xfId="4" applyFont="1" applyFill="1"/>
    <xf numFmtId="0" fontId="9" fillId="6" borderId="0" xfId="4" applyFont="1" applyFill="1" applyAlignment="1">
      <alignment horizontal="center" vertical="center" wrapText="1"/>
    </xf>
    <xf numFmtId="0" fontId="10" fillId="6" borderId="0" xfId="4" applyFont="1" applyFill="1" applyAlignment="1">
      <alignment horizontal="left" vertical="center" wrapText="1"/>
    </xf>
    <xf numFmtId="0" fontId="19" fillId="6" borderId="41" xfId="0" applyFont="1" applyFill="1" applyBorder="1" applyAlignment="1">
      <alignment vertical="center" wrapText="1" readingOrder="1"/>
    </xf>
    <xf numFmtId="0" fontId="19" fillId="6" borderId="41" xfId="0" applyFont="1" applyFill="1" applyBorder="1" applyAlignment="1">
      <alignment horizontal="center" vertical="center" wrapText="1" readingOrder="1"/>
    </xf>
    <xf numFmtId="0" fontId="21" fillId="6" borderId="41" xfId="0" applyFont="1" applyFill="1" applyBorder="1" applyAlignment="1">
      <alignment horizontal="left" vertical="center" wrapText="1" readingOrder="1"/>
    </xf>
    <xf numFmtId="164" fontId="19" fillId="6" borderId="0" xfId="1" applyFont="1" applyFill="1" applyAlignment="1">
      <alignment horizontal="right" vertical="center" wrapText="1" readingOrder="1"/>
    </xf>
    <xf numFmtId="164" fontId="19" fillId="6" borderId="41" xfId="1" applyFont="1" applyFill="1" applyBorder="1" applyAlignment="1">
      <alignment horizontal="right" vertical="center" wrapText="1" readingOrder="1"/>
    </xf>
    <xf numFmtId="164" fontId="22" fillId="6" borderId="0" xfId="1" applyFont="1" applyFill="1" applyAlignment="1">
      <alignment horizontal="right" vertical="center" wrapText="1" readingOrder="1"/>
    </xf>
    <xf numFmtId="0" fontId="9" fillId="6" borderId="0" xfId="4" applyFont="1" applyFill="1" applyAlignment="1">
      <alignment horizontal="left"/>
    </xf>
    <xf numFmtId="0" fontId="12" fillId="6" borderId="0" xfId="4" applyFont="1" applyFill="1" applyAlignment="1">
      <alignment horizontal="left" vertical="center" wrapText="1"/>
    </xf>
    <xf numFmtId="0" fontId="13" fillId="0" borderId="0" xfId="0" applyFont="1"/>
    <xf numFmtId="0" fontId="35" fillId="10" borderId="9" xfId="4" applyFont="1" applyFill="1" applyBorder="1" applyAlignment="1">
      <alignment horizontal="left" vertical="center" wrapText="1"/>
    </xf>
    <xf numFmtId="0" fontId="34" fillId="10" borderId="9" xfId="4" applyFont="1" applyFill="1" applyBorder="1" applyAlignment="1">
      <alignment horizontal="center" vertical="center" wrapText="1" readingOrder="1"/>
    </xf>
    <xf numFmtId="164" fontId="17" fillId="10" borderId="9" xfId="1" applyFont="1" applyFill="1" applyBorder="1" applyAlignment="1">
      <alignment horizontal="center" vertical="top" wrapText="1" readingOrder="1"/>
    </xf>
    <xf numFmtId="0" fontId="27" fillId="11" borderId="0" xfId="4" applyFont="1" applyFill="1" applyAlignment="1">
      <alignment horizontal="center" vertical="center" wrapText="1"/>
    </xf>
    <xf numFmtId="0" fontId="37" fillId="9" borderId="9" xfId="4" applyFont="1" applyFill="1" applyBorder="1" applyAlignment="1">
      <alignment horizontal="left" vertical="center" wrapText="1"/>
    </xf>
    <xf numFmtId="0" fontId="36" fillId="6" borderId="9" xfId="4" applyFont="1" applyFill="1" applyBorder="1" applyAlignment="1">
      <alignment horizontal="center" vertical="center" wrapText="1" readingOrder="1"/>
    </xf>
    <xf numFmtId="0" fontId="36" fillId="6" borderId="9" xfId="4" applyFont="1" applyFill="1" applyBorder="1" applyAlignment="1">
      <alignment horizontal="left" vertical="center" wrapText="1" readingOrder="1"/>
    </xf>
    <xf numFmtId="164" fontId="37" fillId="9" borderId="9" xfId="1" applyFont="1" applyFill="1" applyBorder="1" applyAlignment="1">
      <alignment horizontal="left" vertical="center" wrapText="1" readingOrder="1"/>
    </xf>
    <xf numFmtId="0" fontId="36" fillId="6" borderId="0" xfId="4" applyFont="1" applyFill="1" applyAlignment="1">
      <alignment horizontal="left" vertical="center" wrapText="1"/>
    </xf>
    <xf numFmtId="0" fontId="27" fillId="6" borderId="0" xfId="0" applyFont="1" applyFill="1"/>
    <xf numFmtId="4" fontId="19" fillId="6" borderId="0" xfId="0" applyNumberFormat="1" applyFont="1" applyFill="1" applyAlignment="1">
      <alignment horizontal="right" vertical="center" wrapText="1" readingOrder="1"/>
    </xf>
    <xf numFmtId="0" fontId="19" fillId="6" borderId="0" xfId="0" applyFont="1" applyFill="1" applyAlignment="1">
      <alignment horizontal="right" vertical="center" wrapText="1" readingOrder="1"/>
    </xf>
    <xf numFmtId="4" fontId="22" fillId="6" borderId="0" xfId="0" applyNumberFormat="1" applyFont="1" applyFill="1" applyAlignment="1">
      <alignment horizontal="right" vertical="center" wrapText="1" readingOrder="1"/>
    </xf>
    <xf numFmtId="0" fontId="22" fillId="6" borderId="0" xfId="0" applyFont="1" applyFill="1" applyAlignment="1">
      <alignment horizontal="right" vertical="center" wrapText="1" readingOrder="1"/>
    </xf>
    <xf numFmtId="0" fontId="38" fillId="6" borderId="0" xfId="0" applyFont="1" applyFill="1" applyAlignment="1">
      <alignment vertical="center" wrapText="1" readingOrder="1"/>
    </xf>
    <xf numFmtId="0" fontId="38" fillId="6" borderId="0" xfId="0" applyFont="1" applyFill="1" applyAlignment="1">
      <alignment horizontal="left" vertical="center" wrapText="1" readingOrder="1"/>
    </xf>
    <xf numFmtId="0" fontId="38" fillId="6" borderId="0" xfId="0" applyFont="1" applyFill="1" applyAlignment="1">
      <alignment horizontal="center" vertical="center" wrapText="1" readingOrder="1"/>
    </xf>
    <xf numFmtId="4" fontId="22" fillId="6" borderId="0" xfId="1" applyNumberFormat="1" applyFont="1" applyFill="1" applyBorder="1" applyAlignment="1">
      <alignment horizontal="right" vertical="center" wrapText="1" readingOrder="1"/>
    </xf>
    <xf numFmtId="0" fontId="22" fillId="6" borderId="0" xfId="1" applyNumberFormat="1" applyFont="1" applyFill="1" applyBorder="1" applyAlignment="1">
      <alignment horizontal="right" vertical="center" wrapText="1" readingOrder="1"/>
    </xf>
    <xf numFmtId="0" fontId="27" fillId="6" borderId="0" xfId="4" applyFont="1" applyFill="1" applyAlignment="1">
      <alignment horizontal="left"/>
    </xf>
    <xf numFmtId="0" fontId="39" fillId="6" borderId="0" xfId="4" applyFont="1" applyFill="1" applyAlignment="1">
      <alignment horizontal="left" vertical="center" wrapText="1"/>
    </xf>
    <xf numFmtId="164" fontId="27" fillId="6" borderId="0" xfId="1" applyFont="1" applyFill="1"/>
    <xf numFmtId="0" fontId="25" fillId="6" borderId="0" xfId="4" applyFont="1" applyFill="1"/>
    <xf numFmtId="0" fontId="25" fillId="6" borderId="0" xfId="4" applyFont="1" applyFill="1" applyAlignment="1">
      <alignment horizontal="left"/>
    </xf>
    <xf numFmtId="0" fontId="25" fillId="6" borderId="9" xfId="4" applyFont="1" applyFill="1" applyBorder="1" applyAlignment="1">
      <alignment horizontal="left" vertical="center" wrapText="1"/>
    </xf>
    <xf numFmtId="0" fontId="40" fillId="10" borderId="9" xfId="4" applyFont="1" applyFill="1" applyBorder="1" applyAlignment="1">
      <alignment horizontal="left" vertical="center" wrapText="1" readingOrder="1"/>
    </xf>
    <xf numFmtId="0" fontId="40" fillId="6" borderId="0" xfId="0" applyFont="1" applyFill="1"/>
    <xf numFmtId="0" fontId="41" fillId="6" borderId="0" xfId="4" applyFont="1" applyFill="1"/>
    <xf numFmtId="0" fontId="42" fillId="0" borderId="0" xfId="4" applyFont="1"/>
    <xf numFmtId="0" fontId="47" fillId="0" borderId="0" xfId="4" applyFont="1" applyAlignment="1">
      <alignment vertical="top" wrapText="1" readingOrder="1"/>
    </xf>
    <xf numFmtId="0" fontId="47" fillId="0" borderId="37" xfId="4" applyFont="1" applyBorder="1" applyAlignment="1">
      <alignment vertical="top" wrapText="1" readingOrder="1"/>
    </xf>
    <xf numFmtId="0" fontId="48" fillId="4" borderId="1" xfId="4" applyFont="1" applyFill="1" applyBorder="1" applyAlignment="1">
      <alignment horizontal="center" vertical="top" wrapText="1" readingOrder="1"/>
    </xf>
    <xf numFmtId="0" fontId="51" fillId="0" borderId="0" xfId="4" applyFont="1" applyAlignment="1">
      <alignment horizontal="center" vertical="center" wrapText="1" readingOrder="1"/>
    </xf>
    <xf numFmtId="0" fontId="54" fillId="0" borderId="0" xfId="4" applyFont="1" applyAlignment="1">
      <alignment horizontal="center" vertical="center" wrapText="1" readingOrder="1"/>
    </xf>
    <xf numFmtId="0" fontId="50" fillId="0" borderId="0" xfId="4" applyFont="1" applyAlignment="1">
      <alignment horizontal="right" vertical="center" wrapText="1" readingOrder="1"/>
    </xf>
    <xf numFmtId="0" fontId="53" fillId="0" borderId="0" xfId="4" applyFont="1" applyAlignment="1">
      <alignment horizontal="right" vertical="center" wrapText="1" readingOrder="1"/>
    </xf>
    <xf numFmtId="0" fontId="30" fillId="12" borderId="9" xfId="4" applyFont="1" applyFill="1" applyBorder="1" applyAlignment="1">
      <alignment horizontal="left" vertical="center" wrapText="1" readingOrder="1"/>
    </xf>
    <xf numFmtId="0" fontId="31" fillId="12" borderId="9" xfId="4" applyFont="1" applyFill="1" applyBorder="1" applyAlignment="1">
      <alignment horizontal="left" vertical="center" wrapText="1"/>
    </xf>
    <xf numFmtId="0" fontId="30" fillId="12" borderId="9" xfId="4" applyFont="1" applyFill="1" applyBorder="1" applyAlignment="1">
      <alignment horizontal="center" vertical="center" wrapText="1" readingOrder="1"/>
    </xf>
    <xf numFmtId="164" fontId="17" fillId="12" borderId="1" xfId="1" applyFont="1" applyFill="1" applyBorder="1" applyAlignment="1">
      <alignment horizontal="center" vertical="top" wrapText="1" readingOrder="1"/>
    </xf>
    <xf numFmtId="164" fontId="17" fillId="12" borderId="38" xfId="1" applyFont="1" applyFill="1" applyBorder="1" applyAlignment="1">
      <alignment horizontal="center" vertical="top" wrapText="1" readingOrder="1"/>
    </xf>
    <xf numFmtId="0" fontId="10" fillId="13" borderId="9" xfId="4" applyFont="1" applyFill="1" applyBorder="1" applyAlignment="1">
      <alignment horizontal="left" vertical="center" wrapText="1"/>
    </xf>
    <xf numFmtId="0" fontId="32" fillId="12" borderId="9" xfId="4" applyFont="1" applyFill="1" applyBorder="1" applyAlignment="1">
      <alignment horizontal="left" vertical="center" wrapText="1"/>
    </xf>
    <xf numFmtId="0" fontId="10" fillId="13" borderId="9" xfId="4" applyFont="1" applyFill="1" applyBorder="1" applyAlignment="1">
      <alignment horizontal="center" vertical="center" wrapText="1" readingOrder="1"/>
    </xf>
    <xf numFmtId="0" fontId="10" fillId="13" borderId="9" xfId="4" applyFont="1" applyFill="1" applyBorder="1" applyAlignment="1">
      <alignment horizontal="left" vertical="center" wrapText="1" readingOrder="1"/>
    </xf>
    <xf numFmtId="164" fontId="32" fillId="12" borderId="9" xfId="1" applyFont="1" applyFill="1" applyBorder="1" applyAlignment="1">
      <alignment horizontal="left" vertical="center" wrapText="1" readingOrder="1"/>
    </xf>
    <xf numFmtId="0" fontId="34" fillId="12" borderId="9" xfId="4" applyFont="1" applyFill="1" applyBorder="1" applyAlignment="1">
      <alignment horizontal="left" vertical="center" wrapText="1" readingOrder="1"/>
    </xf>
    <xf numFmtId="0" fontId="35" fillId="12" borderId="9" xfId="4" applyFont="1" applyFill="1" applyBorder="1" applyAlignment="1">
      <alignment horizontal="left" vertical="center" wrapText="1"/>
    </xf>
    <xf numFmtId="0" fontId="34" fillId="12" borderId="9" xfId="4" applyFont="1" applyFill="1" applyBorder="1" applyAlignment="1">
      <alignment horizontal="center" vertical="center" wrapText="1" readingOrder="1"/>
    </xf>
    <xf numFmtId="164" fontId="17" fillId="12" borderId="9" xfId="1" applyFont="1" applyFill="1" applyBorder="1" applyAlignment="1">
      <alignment horizontal="center" vertical="top" wrapText="1" readingOrder="1"/>
    </xf>
    <xf numFmtId="0" fontId="17" fillId="12" borderId="9" xfId="0" applyFont="1" applyFill="1" applyBorder="1" applyAlignment="1">
      <alignment horizontal="center" vertical="top" wrapText="1" readingOrder="1"/>
    </xf>
    <xf numFmtId="0" fontId="36" fillId="13" borderId="9" xfId="4" applyFont="1" applyFill="1" applyBorder="1" applyAlignment="1">
      <alignment horizontal="left" vertical="center" wrapText="1"/>
    </xf>
    <xf numFmtId="0" fontId="37" fillId="12" borderId="9" xfId="4" applyFont="1" applyFill="1" applyBorder="1" applyAlignment="1">
      <alignment horizontal="left" vertical="center" wrapText="1"/>
    </xf>
    <xf numFmtId="0" fontId="36" fillId="13" borderId="9" xfId="4" applyFont="1" applyFill="1" applyBorder="1" applyAlignment="1">
      <alignment horizontal="center" vertical="center" wrapText="1" readingOrder="1"/>
    </xf>
    <xf numFmtId="0" fontId="36" fillId="13" borderId="9" xfId="4" applyFont="1" applyFill="1" applyBorder="1" applyAlignment="1">
      <alignment horizontal="left" vertical="center" wrapText="1" readingOrder="1"/>
    </xf>
    <xf numFmtId="164" fontId="37" fillId="12" borderId="9" xfId="1" applyFont="1" applyFill="1" applyBorder="1" applyAlignment="1">
      <alignment horizontal="left" vertical="center" wrapText="1" readingOrder="1"/>
    </xf>
    <xf numFmtId="0" fontId="42" fillId="0" borderId="0" xfId="4" applyFont="1"/>
    <xf numFmtId="0" fontId="43" fillId="0" borderId="0" xfId="4" applyFont="1" applyAlignment="1">
      <alignment horizontal="center" vertical="top" wrapText="1" readingOrder="1"/>
    </xf>
    <xf numFmtId="0" fontId="44" fillId="0" borderId="0" xfId="4" applyFont="1" applyAlignment="1">
      <alignment vertical="top" wrapText="1" readingOrder="1"/>
    </xf>
    <xf numFmtId="0" fontId="45" fillId="0" borderId="0" xfId="4" applyFont="1" applyAlignment="1">
      <alignment horizontal="left" vertical="top" wrapText="1" readingOrder="1"/>
    </xf>
    <xf numFmtId="0" fontId="46" fillId="0" borderId="0" xfId="4" applyFont="1" applyAlignment="1">
      <alignment vertical="top" wrapText="1" readingOrder="1"/>
    </xf>
    <xf numFmtId="0" fontId="47" fillId="0" borderId="0" xfId="4" applyFont="1" applyAlignment="1">
      <alignment horizontal="left" vertical="top" wrapText="1" readingOrder="1"/>
    </xf>
    <xf numFmtId="0" fontId="48" fillId="4" borderId="1" xfId="4" applyFont="1" applyFill="1" applyBorder="1" applyAlignment="1">
      <alignment horizontal="left" vertical="top" wrapText="1" readingOrder="1"/>
    </xf>
    <xf numFmtId="0" fontId="42" fillId="0" borderId="36" xfId="4" applyFont="1" applyBorder="1" applyAlignment="1">
      <alignment vertical="top" wrapText="1"/>
    </xf>
    <xf numFmtId="0" fontId="42" fillId="0" borderId="2" xfId="4" applyFont="1" applyBorder="1" applyAlignment="1">
      <alignment vertical="top" wrapText="1"/>
    </xf>
    <xf numFmtId="0" fontId="49" fillId="0" borderId="2" xfId="4" applyFont="1" applyBorder="1" applyAlignment="1">
      <alignment horizontal="left" vertical="top" wrapText="1" readingOrder="1"/>
    </xf>
    <xf numFmtId="0" fontId="47" fillId="0" borderId="0" xfId="4" applyFont="1" applyAlignment="1">
      <alignment vertical="top" wrapText="1" readingOrder="1"/>
    </xf>
    <xf numFmtId="0" fontId="48" fillId="4" borderId="1" xfId="4" applyFont="1" applyFill="1" applyBorder="1" applyAlignment="1">
      <alignment horizontal="center" vertical="top" wrapText="1" readingOrder="1"/>
    </xf>
    <xf numFmtId="0" fontId="48" fillId="4" borderId="2" xfId="4" applyFont="1" applyFill="1" applyBorder="1" applyAlignment="1">
      <alignment horizontal="center" vertical="top" wrapText="1" readingOrder="1"/>
    </xf>
    <xf numFmtId="0" fontId="47" fillId="0" borderId="37" xfId="4" applyFont="1" applyBorder="1" applyAlignment="1">
      <alignment vertical="top" wrapText="1" readingOrder="1"/>
    </xf>
    <xf numFmtId="0" fontId="42" fillId="0" borderId="37" xfId="4" applyFont="1" applyBorder="1" applyAlignment="1">
      <alignment vertical="top" wrapText="1"/>
    </xf>
    <xf numFmtId="0" fontId="48" fillId="4" borderId="1" xfId="4" applyFont="1" applyFill="1" applyBorder="1" applyAlignment="1">
      <alignment horizontal="left" vertical="center" wrapText="1" readingOrder="1"/>
    </xf>
    <xf numFmtId="0" fontId="49" fillId="0" borderId="2" xfId="4" applyFont="1" applyBorder="1" applyAlignment="1">
      <alignment horizontal="left" vertical="center" wrapText="1" readingOrder="1"/>
    </xf>
    <xf numFmtId="0" fontId="49" fillId="0" borderId="1" xfId="4" applyFont="1" applyBorder="1" applyAlignment="1">
      <alignment horizontal="left" vertical="center" wrapText="1" readingOrder="1"/>
    </xf>
    <xf numFmtId="0" fontId="50" fillId="0" borderId="0" xfId="4" applyFont="1" applyAlignment="1">
      <alignment vertical="center" wrapText="1" readingOrder="1"/>
    </xf>
    <xf numFmtId="0" fontId="50" fillId="0" borderId="0" xfId="4" applyFont="1" applyAlignment="1">
      <alignment horizontal="center" vertical="center" wrapText="1" readingOrder="1"/>
    </xf>
    <xf numFmtId="0" fontId="52" fillId="0" borderId="0" xfId="4" applyFont="1" applyAlignment="1">
      <alignment horizontal="left" vertical="center" wrapText="1" readingOrder="1"/>
    </xf>
    <xf numFmtId="0" fontId="50" fillId="0" borderId="0" xfId="4" applyFont="1" applyAlignment="1">
      <alignment horizontal="right" vertical="center" wrapText="1" readingOrder="1"/>
    </xf>
    <xf numFmtId="0" fontId="53" fillId="0" borderId="0" xfId="4" applyFont="1" applyAlignment="1">
      <alignment vertical="center" wrapText="1" readingOrder="1"/>
    </xf>
    <xf numFmtId="0" fontId="53" fillId="0" borderId="0" xfId="4" applyFont="1" applyAlignment="1">
      <alignment horizontal="center" vertical="center" wrapText="1" readingOrder="1"/>
    </xf>
    <xf numFmtId="0" fontId="55" fillId="0" borderId="0" xfId="4" applyFont="1" applyAlignment="1">
      <alignment horizontal="left" vertical="center" wrapText="1" readingOrder="1"/>
    </xf>
    <xf numFmtId="0" fontId="53" fillId="0" borderId="0" xfId="4" applyFont="1" applyAlignment="1">
      <alignment horizontal="right" vertical="center" wrapText="1" readingOrder="1"/>
    </xf>
    <xf numFmtId="0" fontId="22" fillId="0" borderId="0" xfId="4" applyFont="1" applyAlignment="1">
      <alignment horizontal="right" vertical="center" wrapText="1" readingOrder="1"/>
    </xf>
    <xf numFmtId="0" fontId="13" fillId="0" borderId="0" xfId="4" applyFont="1"/>
    <xf numFmtId="0" fontId="6" fillId="0" borderId="0" xfId="4" applyFont="1" applyAlignment="1">
      <alignment vertical="top" wrapText="1" readingOrder="1"/>
    </xf>
    <xf numFmtId="0" fontId="22" fillId="0" borderId="0" xfId="4" applyFont="1" applyAlignment="1">
      <alignment horizontal="center" vertical="center" wrapText="1" readingOrder="1"/>
    </xf>
    <xf numFmtId="0" fontId="22" fillId="0" borderId="0" xfId="4" applyFont="1" applyAlignment="1">
      <alignment vertical="center" wrapText="1" readingOrder="1"/>
    </xf>
    <xf numFmtId="0" fontId="24" fillId="0" borderId="0" xfId="4" applyFont="1" applyAlignment="1">
      <alignment horizontal="left" vertical="center" wrapText="1" readingOrder="1"/>
    </xf>
    <xf numFmtId="0" fontId="19" fillId="0" borderId="0" xfId="4" applyFont="1" applyAlignment="1">
      <alignment vertical="center" wrapText="1" readingOrder="1"/>
    </xf>
    <xf numFmtId="0" fontId="19" fillId="0" borderId="0" xfId="4" applyFont="1" applyAlignment="1">
      <alignment horizontal="center" vertical="center" wrapText="1" readingOrder="1"/>
    </xf>
    <xf numFmtId="0" fontId="21" fillId="0" borderId="0" xfId="4" applyFont="1" applyAlignment="1">
      <alignment horizontal="left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17" fillId="4" borderId="1" xfId="4" applyFont="1" applyFill="1" applyBorder="1" applyAlignment="1">
      <alignment horizontal="center" vertical="top" wrapText="1" readingOrder="1"/>
    </xf>
    <xf numFmtId="0" fontId="13" fillId="0" borderId="2" xfId="4" applyFont="1" applyBorder="1" applyAlignment="1">
      <alignment vertical="top" wrapText="1"/>
    </xf>
    <xf numFmtId="0" fontId="13" fillId="0" borderId="36" xfId="4" applyFont="1" applyBorder="1" applyAlignment="1">
      <alignment vertical="top" wrapText="1"/>
    </xf>
    <xf numFmtId="0" fontId="14" fillId="0" borderId="0" xfId="4" applyFont="1" applyAlignment="1">
      <alignment horizontal="center" vertical="top" wrapText="1" readingOrder="1"/>
    </xf>
    <xf numFmtId="0" fontId="15" fillId="0" borderId="0" xfId="4" applyFont="1" applyAlignment="1">
      <alignment vertical="top" wrapText="1" readingOrder="1"/>
    </xf>
    <xf numFmtId="0" fontId="11" fillId="0" borderId="0" xfId="4" applyFont="1" applyAlignment="1">
      <alignment horizontal="left" vertical="top" wrapText="1" readingOrder="1"/>
    </xf>
    <xf numFmtId="0" fontId="16" fillId="0" borderId="0" xfId="4" applyFont="1" applyAlignment="1">
      <alignment vertical="top" wrapText="1" readingOrder="1"/>
    </xf>
    <xf numFmtId="0" fontId="6" fillId="0" borderId="0" xfId="4" applyFont="1" applyAlignment="1">
      <alignment horizontal="left" vertical="top" wrapText="1" readingOrder="1"/>
    </xf>
    <xf numFmtId="0" fontId="17" fillId="4" borderId="1" xfId="4" applyFont="1" applyFill="1" applyBorder="1" applyAlignment="1">
      <alignment horizontal="left" vertical="top" wrapText="1" readingOrder="1"/>
    </xf>
    <xf numFmtId="0" fontId="18" fillId="0" borderId="2" xfId="4" applyFont="1" applyBorder="1" applyAlignment="1">
      <alignment horizontal="left" vertical="top" wrapText="1" readingOrder="1"/>
    </xf>
    <xf numFmtId="0" fontId="17" fillId="4" borderId="2" xfId="4" applyFont="1" applyFill="1" applyBorder="1" applyAlignment="1">
      <alignment horizontal="center" vertical="top" wrapText="1" readingOrder="1"/>
    </xf>
    <xf numFmtId="0" fontId="6" fillId="0" borderId="37" xfId="4" applyFont="1" applyBorder="1" applyAlignment="1">
      <alignment vertical="top" wrapText="1" readingOrder="1"/>
    </xf>
    <xf numFmtId="0" fontId="13" fillId="0" borderId="37" xfId="4" applyFont="1" applyBorder="1" applyAlignment="1">
      <alignment vertical="top" wrapText="1"/>
    </xf>
    <xf numFmtId="0" fontId="17" fillId="4" borderId="1" xfId="4" applyFont="1" applyFill="1" applyBorder="1" applyAlignment="1">
      <alignment horizontal="left" vertical="center" wrapText="1" readingOrder="1"/>
    </xf>
    <xf numFmtId="0" fontId="18" fillId="0" borderId="2" xfId="4" applyFont="1" applyBorder="1" applyAlignment="1">
      <alignment horizontal="left" vertical="center" wrapText="1" readingOrder="1"/>
    </xf>
    <xf numFmtId="0" fontId="18" fillId="0" borderId="1" xfId="4" applyFont="1" applyBorder="1" applyAlignment="1">
      <alignment horizontal="left" vertical="center" wrapText="1" readingOrder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5" fillId="6" borderId="0" xfId="4" applyFont="1" applyFill="1" applyAlignment="1">
      <alignment horizontal="left" vertical="center" wrapText="1"/>
    </xf>
    <xf numFmtId="0" fontId="40" fillId="6" borderId="0" xfId="4" applyFont="1" applyFill="1"/>
    <xf numFmtId="164" fontId="22" fillId="6" borderId="0" xfId="1" applyFont="1" applyFill="1" applyBorder="1" applyAlignment="1">
      <alignment horizontal="left" vertical="center" wrapText="1" readingOrder="1"/>
    </xf>
    <xf numFmtId="164" fontId="22" fillId="6" borderId="0" xfId="1" applyFont="1" applyFill="1" applyBorder="1" applyAlignment="1">
      <alignment horizontal="center" vertical="center" wrapText="1" readingOrder="1"/>
    </xf>
    <xf numFmtId="0" fontId="25" fillId="6" borderId="0" xfId="4" applyFont="1" applyFill="1" applyAlignment="1">
      <alignment horizontal="center"/>
    </xf>
    <xf numFmtId="43" fontId="25" fillId="6" borderId="0" xfId="4" applyNumberFormat="1" applyFont="1" applyFill="1"/>
    <xf numFmtId="164" fontId="25" fillId="6" borderId="0" xfId="1" applyFont="1" applyFill="1" applyBorder="1"/>
  </cellXfs>
  <cellStyles count="5">
    <cellStyle name="Millares" xfId="1" builtinId="3"/>
    <cellStyle name="Millares [0] 2" xfId="3" xr:uid="{00000000-0005-0000-0000-000001000000}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595273-3875-4EAC-B8F0-AE8261B198B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094D9F-9448-4C25-9832-7DEF730416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B5F2-63CD-4653-A6B0-83229298291B}">
  <dimension ref="A1:U171"/>
  <sheetViews>
    <sheetView showGridLines="0" topLeftCell="A155" zoomScale="130" zoomScaleNormal="130" workbookViewId="0">
      <selection activeCell="B15" sqref="B15"/>
    </sheetView>
  </sheetViews>
  <sheetFormatPr baseColWidth="10" defaultColWidth="11.42578125" defaultRowHeight="14.25" x14ac:dyDescent="0.2"/>
  <cols>
    <col min="1" max="1" width="44.5703125" style="104" customWidth="1"/>
    <col min="2" max="2" width="38.140625" style="93" customWidth="1"/>
    <col min="3" max="3" width="8.7109375" style="91" customWidth="1"/>
    <col min="4" max="5" width="4.85546875" style="91" customWidth="1"/>
    <col min="6" max="6" width="27.28515625" style="91" customWidth="1"/>
    <col min="7" max="8" width="17.85546875" style="103" bestFit="1" customWidth="1"/>
    <col min="9" max="9" width="16.85546875" style="103" bestFit="1" customWidth="1"/>
    <col min="10" max="10" width="15.85546875" style="103" bestFit="1" customWidth="1"/>
    <col min="11" max="11" width="17.85546875" style="103" bestFit="1" customWidth="1"/>
    <col min="12" max="12" width="17.7109375" style="103" bestFit="1" customWidth="1"/>
    <col min="13" max="13" width="17.85546875" style="103" bestFit="1" customWidth="1"/>
    <col min="14" max="14" width="17.7109375" style="103" bestFit="1" customWidth="1"/>
    <col min="15" max="15" width="18" style="103" bestFit="1" customWidth="1"/>
    <col min="16" max="16" width="17.7109375" style="103" bestFit="1" customWidth="1"/>
    <col min="17" max="17" width="17.85546875" style="103" bestFit="1" customWidth="1"/>
    <col min="18" max="21" width="17.7109375" style="103" bestFit="1" customWidth="1"/>
    <col min="22" max="16384" width="11.42578125" style="91"/>
  </cols>
  <sheetData>
    <row r="1" spans="1:21" s="89" customFormat="1" ht="45" customHeight="1" x14ac:dyDescent="0.25">
      <c r="A1" s="114" t="s">
        <v>0</v>
      </c>
      <c r="B1" s="115" t="s">
        <v>1</v>
      </c>
      <c r="C1" s="116" t="s">
        <v>2</v>
      </c>
      <c r="D1" s="116" t="s">
        <v>3</v>
      </c>
      <c r="E1" s="116" t="s">
        <v>4</v>
      </c>
      <c r="F1" s="116" t="s">
        <v>5</v>
      </c>
      <c r="G1" s="117" t="s">
        <v>6</v>
      </c>
      <c r="H1" s="117" t="s">
        <v>7</v>
      </c>
      <c r="I1" s="117" t="s">
        <v>8</v>
      </c>
      <c r="J1" s="118" t="s">
        <v>9</v>
      </c>
      <c r="K1" s="118" t="s">
        <v>10</v>
      </c>
      <c r="L1" s="117" t="s">
        <v>11</v>
      </c>
      <c r="M1" s="117" t="s">
        <v>12</v>
      </c>
      <c r="N1" s="117" t="s">
        <v>13</v>
      </c>
      <c r="O1" s="117" t="s">
        <v>14</v>
      </c>
      <c r="P1" s="117" t="s">
        <v>15</v>
      </c>
      <c r="Q1" s="117" t="s">
        <v>16</v>
      </c>
      <c r="R1" s="117" t="s">
        <v>17</v>
      </c>
      <c r="S1" s="117" t="s">
        <v>18</v>
      </c>
      <c r="T1" s="117" t="s">
        <v>17</v>
      </c>
      <c r="U1" s="117" t="s">
        <v>18</v>
      </c>
    </row>
    <row r="2" spans="1:21" s="90" customFormat="1" ht="12" x14ac:dyDescent="0.25">
      <c r="A2" s="119" t="s">
        <v>580</v>
      </c>
      <c r="B2" s="120" t="s">
        <v>513</v>
      </c>
      <c r="C2" s="121" t="s">
        <v>19</v>
      </c>
      <c r="D2" s="121" t="s">
        <v>20</v>
      </c>
      <c r="E2" s="121">
        <v>20</v>
      </c>
      <c r="F2" s="122"/>
      <c r="G2" s="123">
        <f>+G3+G113+G132</f>
        <v>235047356562</v>
      </c>
      <c r="H2" s="123">
        <f t="shared" ref="H2:U2" si="0">+H3+H113+H132</f>
        <v>193902741521.19</v>
      </c>
      <c r="I2" s="123">
        <f t="shared" si="0"/>
        <v>41144615040.809998</v>
      </c>
      <c r="J2" s="123">
        <f t="shared" si="0"/>
        <v>0</v>
      </c>
      <c r="K2" s="123">
        <f>+K3+K113+K132</f>
        <v>36054187294.690002</v>
      </c>
      <c r="L2" s="123">
        <f t="shared" si="0"/>
        <v>157848554226.5</v>
      </c>
      <c r="M2" s="123">
        <f t="shared" si="0"/>
        <v>7855879188.3100004</v>
      </c>
      <c r="N2" s="123">
        <f t="shared" si="0"/>
        <v>28198308106.380001</v>
      </c>
      <c r="O2" s="123">
        <f t="shared" si="0"/>
        <v>7794297153.3199997</v>
      </c>
      <c r="P2" s="123">
        <f t="shared" si="0"/>
        <v>61582034.990000002</v>
      </c>
      <c r="Q2" s="123">
        <f t="shared" si="0"/>
        <v>7734291862.3199997</v>
      </c>
      <c r="R2" s="123">
        <f t="shared" si="0"/>
        <v>60005291</v>
      </c>
      <c r="S2" s="123">
        <f t="shared" si="0"/>
        <v>0</v>
      </c>
      <c r="T2" s="123">
        <f t="shared" si="0"/>
        <v>47961869</v>
      </c>
      <c r="U2" s="123">
        <f t="shared" si="0"/>
        <v>0</v>
      </c>
    </row>
    <row r="3" spans="1:21" s="110" customFormat="1" ht="16.5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08" t="s">
        <v>309</v>
      </c>
      <c r="F3" s="125" t="s">
        <v>21</v>
      </c>
      <c r="G3" s="109">
        <v>174526595000</v>
      </c>
      <c r="H3" s="109">
        <v>160673696158.51999</v>
      </c>
      <c r="I3" s="109">
        <v>13852898841.48</v>
      </c>
      <c r="J3" s="109">
        <v>0</v>
      </c>
      <c r="K3" s="109">
        <v>19362705666.689999</v>
      </c>
      <c r="L3" s="109">
        <v>141310990491.82999</v>
      </c>
      <c r="M3" s="109">
        <v>7523650546.3100004</v>
      </c>
      <c r="N3" s="109">
        <v>11839055120.379999</v>
      </c>
      <c r="O3" s="109">
        <v>7511475931.3199997</v>
      </c>
      <c r="P3" s="109">
        <v>12174614.99</v>
      </c>
      <c r="Q3" s="109">
        <v>7497122915.3199997</v>
      </c>
      <c r="R3" s="109">
        <v>14353016</v>
      </c>
      <c r="S3" s="109">
        <v>0</v>
      </c>
      <c r="T3" s="109">
        <v>14353016</v>
      </c>
      <c r="U3" s="109">
        <v>0</v>
      </c>
    </row>
    <row r="4" spans="1:21" s="110" customFormat="1" ht="16.5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08" t="s">
        <v>309</v>
      </c>
      <c r="F4" s="125" t="s">
        <v>21</v>
      </c>
      <c r="G4" s="109">
        <v>145323832000</v>
      </c>
      <c r="H4" s="109">
        <v>145323832000</v>
      </c>
      <c r="I4" s="109">
        <v>0</v>
      </c>
      <c r="J4" s="109">
        <v>0</v>
      </c>
      <c r="K4" s="109">
        <v>7325580609</v>
      </c>
      <c r="L4" s="109">
        <v>137998251391</v>
      </c>
      <c r="M4" s="109">
        <v>7325580609</v>
      </c>
      <c r="N4" s="109">
        <v>0</v>
      </c>
      <c r="O4" s="109">
        <v>7325580609</v>
      </c>
      <c r="P4" s="109">
        <v>0</v>
      </c>
      <c r="Q4" s="109">
        <v>7311681895</v>
      </c>
      <c r="R4" s="109">
        <v>13898714</v>
      </c>
      <c r="S4" s="109">
        <v>0</v>
      </c>
      <c r="T4" s="109">
        <v>13898714</v>
      </c>
      <c r="U4" s="109">
        <v>0</v>
      </c>
    </row>
    <row r="5" spans="1:21" s="110" customFormat="1" ht="16.5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08" t="s">
        <v>309</v>
      </c>
      <c r="F5" s="125" t="s">
        <v>21</v>
      </c>
      <c r="G5" s="109">
        <v>145323832000</v>
      </c>
      <c r="H5" s="109">
        <v>145323832000</v>
      </c>
      <c r="I5" s="109">
        <v>0</v>
      </c>
      <c r="J5" s="109">
        <v>0</v>
      </c>
      <c r="K5" s="109">
        <v>7325580609</v>
      </c>
      <c r="L5" s="109">
        <v>137998251391</v>
      </c>
      <c r="M5" s="109">
        <v>7325580609</v>
      </c>
      <c r="N5" s="109">
        <v>0</v>
      </c>
      <c r="O5" s="109">
        <v>7325580609</v>
      </c>
      <c r="P5" s="109">
        <v>0</v>
      </c>
      <c r="Q5" s="109">
        <v>7311681895</v>
      </c>
      <c r="R5" s="109">
        <v>13898714</v>
      </c>
      <c r="S5" s="109">
        <v>0</v>
      </c>
      <c r="T5" s="109">
        <v>13898714</v>
      </c>
      <c r="U5" s="109">
        <v>0</v>
      </c>
    </row>
    <row r="6" spans="1:21" s="110" customFormat="1" ht="16.5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08" t="s">
        <v>309</v>
      </c>
      <c r="F6" s="125" t="s">
        <v>21</v>
      </c>
      <c r="G6" s="109">
        <v>96886414000</v>
      </c>
      <c r="H6" s="109">
        <v>96886414000</v>
      </c>
      <c r="I6" s="109">
        <v>0</v>
      </c>
      <c r="J6" s="109">
        <v>0</v>
      </c>
      <c r="K6" s="109">
        <v>5639553949</v>
      </c>
      <c r="L6" s="109">
        <v>91246860051</v>
      </c>
      <c r="M6" s="109">
        <v>5639553949</v>
      </c>
      <c r="N6" s="109">
        <v>0</v>
      </c>
      <c r="O6" s="109">
        <v>5639553949</v>
      </c>
      <c r="P6" s="109">
        <v>0</v>
      </c>
      <c r="Q6" s="109">
        <v>5633638328</v>
      </c>
      <c r="R6" s="109">
        <v>5915621</v>
      </c>
      <c r="S6" s="109">
        <v>0</v>
      </c>
      <c r="T6" s="109">
        <v>5915621</v>
      </c>
      <c r="U6" s="109">
        <v>0</v>
      </c>
    </row>
    <row r="7" spans="1:21" s="110" customFormat="1" ht="16.5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08" t="s">
        <v>309</v>
      </c>
      <c r="F7" s="125" t="s">
        <v>21</v>
      </c>
      <c r="G7" s="109">
        <v>96886414000</v>
      </c>
      <c r="H7" s="109">
        <v>96886414000</v>
      </c>
      <c r="I7" s="109">
        <v>0</v>
      </c>
      <c r="J7" s="109">
        <v>0</v>
      </c>
      <c r="K7" s="109">
        <v>5639553949</v>
      </c>
      <c r="L7" s="109">
        <v>91246860051</v>
      </c>
      <c r="M7" s="109">
        <v>5639553949</v>
      </c>
      <c r="N7" s="109">
        <v>0</v>
      </c>
      <c r="O7" s="109">
        <v>5639553949</v>
      </c>
      <c r="P7" s="109">
        <v>0</v>
      </c>
      <c r="Q7" s="109">
        <v>5633638328</v>
      </c>
      <c r="R7" s="109">
        <v>5915621</v>
      </c>
      <c r="S7" s="109">
        <v>0</v>
      </c>
      <c r="T7" s="109">
        <v>5915621</v>
      </c>
      <c r="U7" s="109">
        <v>0</v>
      </c>
    </row>
    <row r="8" spans="1:21" s="110" customFormat="1" ht="16.5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12" t="s">
        <v>309</v>
      </c>
      <c r="F8" s="126" t="s">
        <v>21</v>
      </c>
      <c r="G8" s="113">
        <v>76820044602</v>
      </c>
      <c r="H8" s="113">
        <v>76820044602</v>
      </c>
      <c r="I8" s="113">
        <v>0</v>
      </c>
      <c r="J8" s="113">
        <v>0</v>
      </c>
      <c r="K8" s="113">
        <v>5032803032</v>
      </c>
      <c r="L8" s="113">
        <v>71787241570</v>
      </c>
      <c r="M8" s="113">
        <v>5032803032</v>
      </c>
      <c r="N8" s="113">
        <v>0</v>
      </c>
      <c r="O8" s="113">
        <v>5032803032</v>
      </c>
      <c r="P8" s="113">
        <v>0</v>
      </c>
      <c r="Q8" s="113">
        <v>5031703151</v>
      </c>
      <c r="R8" s="113">
        <v>1099881</v>
      </c>
      <c r="S8" s="113">
        <v>0</v>
      </c>
      <c r="T8" s="113">
        <v>1099881</v>
      </c>
      <c r="U8" s="113">
        <v>0</v>
      </c>
    </row>
    <row r="9" spans="1:21" s="110" customFormat="1" ht="16.5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12" t="s">
        <v>309</v>
      </c>
      <c r="F9" s="126" t="s">
        <v>21</v>
      </c>
      <c r="G9" s="113">
        <v>782963459</v>
      </c>
      <c r="H9" s="113">
        <v>782963459</v>
      </c>
      <c r="I9" s="113">
        <v>0</v>
      </c>
      <c r="J9" s="113">
        <v>0</v>
      </c>
      <c r="K9" s="113">
        <v>92090567</v>
      </c>
      <c r="L9" s="113">
        <v>690872892</v>
      </c>
      <c r="M9" s="113">
        <v>92090567</v>
      </c>
      <c r="N9" s="113">
        <v>0</v>
      </c>
      <c r="O9" s="113">
        <v>92090567</v>
      </c>
      <c r="P9" s="113">
        <v>0</v>
      </c>
      <c r="Q9" s="113">
        <v>92090567</v>
      </c>
      <c r="R9" s="113">
        <v>0</v>
      </c>
      <c r="S9" s="113">
        <v>0</v>
      </c>
      <c r="T9" s="113">
        <v>0</v>
      </c>
      <c r="U9" s="113">
        <v>0</v>
      </c>
    </row>
    <row r="10" spans="1:21" s="110" customFormat="1" ht="16.5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12" t="s">
        <v>309</v>
      </c>
      <c r="F10" s="126" t="s">
        <v>21</v>
      </c>
      <c r="G10" s="113">
        <v>75889374</v>
      </c>
      <c r="H10" s="113">
        <v>75889374</v>
      </c>
      <c r="I10" s="113">
        <v>0</v>
      </c>
      <c r="J10" s="113">
        <v>0</v>
      </c>
      <c r="K10" s="113">
        <v>4638307</v>
      </c>
      <c r="L10" s="113">
        <v>71251067</v>
      </c>
      <c r="M10" s="113">
        <v>4638307</v>
      </c>
      <c r="N10" s="113">
        <v>0</v>
      </c>
      <c r="O10" s="113">
        <v>4638307</v>
      </c>
      <c r="P10" s="113">
        <v>0</v>
      </c>
      <c r="Q10" s="113">
        <v>4638307</v>
      </c>
      <c r="R10" s="113">
        <v>0</v>
      </c>
      <c r="S10" s="113">
        <v>0</v>
      </c>
      <c r="T10" s="113">
        <v>0</v>
      </c>
      <c r="U10" s="113">
        <v>0</v>
      </c>
    </row>
    <row r="11" spans="1:21" s="110" customFormat="1" ht="16.5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12" t="s">
        <v>309</v>
      </c>
      <c r="F11" s="126" t="s">
        <v>21</v>
      </c>
      <c r="G11" s="113">
        <v>149588463</v>
      </c>
      <c r="H11" s="113">
        <v>149588463</v>
      </c>
      <c r="I11" s="113">
        <v>0</v>
      </c>
      <c r="J11" s="113">
        <v>0</v>
      </c>
      <c r="K11" s="113">
        <v>9766667</v>
      </c>
      <c r="L11" s="113">
        <v>139821796</v>
      </c>
      <c r="M11" s="113">
        <v>9766667</v>
      </c>
      <c r="N11" s="113">
        <v>0</v>
      </c>
      <c r="O11" s="113">
        <v>9766667</v>
      </c>
      <c r="P11" s="113">
        <v>0</v>
      </c>
      <c r="Q11" s="113">
        <v>9766667</v>
      </c>
      <c r="R11" s="113">
        <v>0</v>
      </c>
      <c r="S11" s="113">
        <v>0</v>
      </c>
      <c r="T11" s="113">
        <v>0</v>
      </c>
      <c r="U11" s="113">
        <v>0</v>
      </c>
    </row>
    <row r="12" spans="1:21" s="110" customFormat="1" ht="16.5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12" t="s">
        <v>309</v>
      </c>
      <c r="F12" s="126" t="s">
        <v>21</v>
      </c>
      <c r="G12" s="113">
        <v>3650014978</v>
      </c>
      <c r="H12" s="113">
        <v>3650014978</v>
      </c>
      <c r="I12" s="113">
        <v>0</v>
      </c>
      <c r="J12" s="113">
        <v>0</v>
      </c>
      <c r="K12" s="113">
        <v>0</v>
      </c>
      <c r="L12" s="113">
        <v>3650014978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0</v>
      </c>
      <c r="U12" s="113">
        <v>0</v>
      </c>
    </row>
    <row r="13" spans="1:21" s="110" customFormat="1" ht="16.5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12" t="s">
        <v>309</v>
      </c>
      <c r="F13" s="126" t="s">
        <v>21</v>
      </c>
      <c r="G13" s="113">
        <v>2469376580</v>
      </c>
      <c r="H13" s="113">
        <v>2469376580</v>
      </c>
      <c r="I13" s="113">
        <v>0</v>
      </c>
      <c r="J13" s="113">
        <v>0</v>
      </c>
      <c r="K13" s="113">
        <v>278154238</v>
      </c>
      <c r="L13" s="113">
        <v>2191222342</v>
      </c>
      <c r="M13" s="113">
        <v>278154238</v>
      </c>
      <c r="N13" s="113">
        <v>0</v>
      </c>
      <c r="O13" s="113">
        <v>278154238</v>
      </c>
      <c r="P13" s="113">
        <v>0</v>
      </c>
      <c r="Q13" s="113">
        <v>278154238</v>
      </c>
      <c r="R13" s="113">
        <v>0</v>
      </c>
      <c r="S13" s="113">
        <v>0</v>
      </c>
      <c r="T13" s="113">
        <v>0</v>
      </c>
      <c r="U13" s="113">
        <v>0</v>
      </c>
    </row>
    <row r="14" spans="1:21" s="110" customFormat="1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12" t="s">
        <v>309</v>
      </c>
      <c r="F14" s="126" t="s">
        <v>21</v>
      </c>
      <c r="G14" s="113">
        <v>1013745944</v>
      </c>
      <c r="H14" s="113">
        <v>1013745944</v>
      </c>
      <c r="I14" s="113">
        <v>0</v>
      </c>
      <c r="J14" s="113">
        <v>0</v>
      </c>
      <c r="K14" s="113">
        <v>90759094</v>
      </c>
      <c r="L14" s="113">
        <v>922986850</v>
      </c>
      <c r="M14" s="113">
        <v>90759094</v>
      </c>
      <c r="N14" s="113">
        <v>0</v>
      </c>
      <c r="O14" s="113">
        <v>90759094</v>
      </c>
      <c r="P14" s="113">
        <v>0</v>
      </c>
      <c r="Q14" s="113">
        <v>90759094</v>
      </c>
      <c r="R14" s="113">
        <v>0</v>
      </c>
      <c r="S14" s="113">
        <v>0</v>
      </c>
      <c r="T14" s="113">
        <v>0</v>
      </c>
      <c r="U14" s="113">
        <v>0</v>
      </c>
    </row>
    <row r="15" spans="1:21" s="110" customFormat="1" ht="16.5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12" t="s">
        <v>309</v>
      </c>
      <c r="F15" s="126" t="s">
        <v>21</v>
      </c>
      <c r="G15" s="113">
        <v>7810936712</v>
      </c>
      <c r="H15" s="113">
        <v>7810936712</v>
      </c>
      <c r="I15" s="113">
        <v>0</v>
      </c>
      <c r="J15" s="113">
        <v>0</v>
      </c>
      <c r="K15" s="113">
        <v>160461</v>
      </c>
      <c r="L15" s="113">
        <v>7810776251</v>
      </c>
      <c r="M15" s="113">
        <v>160461</v>
      </c>
      <c r="N15" s="113">
        <v>0</v>
      </c>
      <c r="O15" s="113">
        <v>160461</v>
      </c>
      <c r="P15" s="113">
        <v>0</v>
      </c>
      <c r="Q15" s="113">
        <v>160461</v>
      </c>
      <c r="R15" s="113">
        <v>0</v>
      </c>
      <c r="S15" s="113">
        <v>0</v>
      </c>
      <c r="T15" s="113">
        <v>0</v>
      </c>
      <c r="U15" s="113">
        <v>0</v>
      </c>
    </row>
    <row r="16" spans="1:21" s="110" customFormat="1" ht="16.5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12" t="s">
        <v>309</v>
      </c>
      <c r="F16" s="126" t="s">
        <v>21</v>
      </c>
      <c r="G16" s="113">
        <v>4113853888</v>
      </c>
      <c r="H16" s="113">
        <v>4113853888</v>
      </c>
      <c r="I16" s="113">
        <v>0</v>
      </c>
      <c r="J16" s="113">
        <v>0</v>
      </c>
      <c r="K16" s="113">
        <v>131181583</v>
      </c>
      <c r="L16" s="113">
        <v>3982672305</v>
      </c>
      <c r="M16" s="113">
        <v>131181583</v>
      </c>
      <c r="N16" s="113">
        <v>0</v>
      </c>
      <c r="O16" s="113">
        <v>131181583</v>
      </c>
      <c r="P16" s="113">
        <v>0</v>
      </c>
      <c r="Q16" s="113">
        <v>126365843</v>
      </c>
      <c r="R16" s="113">
        <v>4815740</v>
      </c>
      <c r="S16" s="113">
        <v>0</v>
      </c>
      <c r="T16" s="113">
        <v>4815740</v>
      </c>
      <c r="U16" s="113">
        <v>0</v>
      </c>
    </row>
    <row r="17" spans="1:21" s="110" customFormat="1" ht="16.5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08" t="s">
        <v>309</v>
      </c>
      <c r="F17" s="125" t="s">
        <v>21</v>
      </c>
      <c r="G17" s="109">
        <v>39917436000</v>
      </c>
      <c r="H17" s="109">
        <v>39917436000</v>
      </c>
      <c r="I17" s="109">
        <v>0</v>
      </c>
      <c r="J17" s="109">
        <v>0</v>
      </c>
      <c r="K17" s="109">
        <v>1378574273</v>
      </c>
      <c r="L17" s="109">
        <v>38538861727</v>
      </c>
      <c r="M17" s="109">
        <v>1378574273</v>
      </c>
      <c r="N17" s="109">
        <v>0</v>
      </c>
      <c r="O17" s="109">
        <v>1378574273</v>
      </c>
      <c r="P17" s="109">
        <v>0</v>
      </c>
      <c r="Q17" s="109">
        <v>1378574273</v>
      </c>
      <c r="R17" s="109">
        <v>0</v>
      </c>
      <c r="S17" s="109">
        <v>0</v>
      </c>
      <c r="T17" s="109">
        <v>0</v>
      </c>
      <c r="U17" s="109">
        <v>0</v>
      </c>
    </row>
    <row r="18" spans="1:21" s="110" customFormat="1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12" t="s">
        <v>309</v>
      </c>
      <c r="F18" s="126" t="s">
        <v>21</v>
      </c>
      <c r="G18" s="113">
        <v>10320136887</v>
      </c>
      <c r="H18" s="113">
        <v>10320136887</v>
      </c>
      <c r="I18" s="113">
        <v>0</v>
      </c>
      <c r="J18" s="113">
        <v>0</v>
      </c>
      <c r="K18" s="113">
        <v>747272100</v>
      </c>
      <c r="L18" s="113">
        <v>9572864787</v>
      </c>
      <c r="M18" s="113">
        <v>747272100</v>
      </c>
      <c r="N18" s="113">
        <v>0</v>
      </c>
      <c r="O18" s="113">
        <v>747272100</v>
      </c>
      <c r="P18" s="113">
        <v>0</v>
      </c>
      <c r="Q18" s="113">
        <v>747272100</v>
      </c>
      <c r="R18" s="113">
        <v>0</v>
      </c>
      <c r="S18" s="113">
        <v>0</v>
      </c>
      <c r="T18" s="113">
        <v>0</v>
      </c>
      <c r="U18" s="113">
        <v>0</v>
      </c>
    </row>
    <row r="19" spans="1:21" s="110" customFormat="1" ht="16.5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12" t="s">
        <v>309</v>
      </c>
      <c r="F19" s="126" t="s">
        <v>21</v>
      </c>
      <c r="G19" s="113">
        <v>8250053100</v>
      </c>
      <c r="H19" s="113">
        <v>8250053100</v>
      </c>
      <c r="I19" s="113">
        <v>0</v>
      </c>
      <c r="J19" s="113">
        <v>0</v>
      </c>
      <c r="K19" s="113">
        <v>0</v>
      </c>
      <c r="L19" s="113">
        <v>8250053100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13">
        <v>0</v>
      </c>
      <c r="T19" s="113">
        <v>0</v>
      </c>
      <c r="U19" s="113">
        <v>0</v>
      </c>
    </row>
    <row r="20" spans="1:21" s="110" customFormat="1" ht="16.5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12" t="s">
        <v>309</v>
      </c>
      <c r="F20" s="126" t="s">
        <v>21</v>
      </c>
      <c r="G20" s="113">
        <v>9342401348</v>
      </c>
      <c r="H20" s="113">
        <v>9342401348</v>
      </c>
      <c r="I20" s="113">
        <v>0</v>
      </c>
      <c r="J20" s="113">
        <v>0</v>
      </c>
      <c r="K20" s="113">
        <v>10412073</v>
      </c>
      <c r="L20" s="113">
        <v>9331989275</v>
      </c>
      <c r="M20" s="113">
        <v>10412073</v>
      </c>
      <c r="N20" s="113">
        <v>0</v>
      </c>
      <c r="O20" s="113">
        <v>10412073</v>
      </c>
      <c r="P20" s="113">
        <v>0</v>
      </c>
      <c r="Q20" s="113">
        <v>10412073</v>
      </c>
      <c r="R20" s="113">
        <v>0</v>
      </c>
      <c r="S20" s="113">
        <v>0</v>
      </c>
      <c r="T20" s="113">
        <v>0</v>
      </c>
      <c r="U20" s="113">
        <v>0</v>
      </c>
    </row>
    <row r="21" spans="1:21" s="110" customFormat="1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12" t="s">
        <v>309</v>
      </c>
      <c r="F21" s="126" t="s">
        <v>21</v>
      </c>
      <c r="G21" s="113">
        <v>3911852941</v>
      </c>
      <c r="H21" s="113">
        <v>3911852941</v>
      </c>
      <c r="I21" s="113">
        <v>0</v>
      </c>
      <c r="J21" s="113">
        <v>0</v>
      </c>
      <c r="K21" s="113">
        <v>275925100</v>
      </c>
      <c r="L21" s="113">
        <v>3635927841</v>
      </c>
      <c r="M21" s="113">
        <v>275925100</v>
      </c>
      <c r="N21" s="113">
        <v>0</v>
      </c>
      <c r="O21" s="113">
        <v>275925100</v>
      </c>
      <c r="P21" s="113">
        <v>0</v>
      </c>
      <c r="Q21" s="113">
        <v>275925100</v>
      </c>
      <c r="R21" s="113">
        <v>0</v>
      </c>
      <c r="S21" s="113">
        <v>0</v>
      </c>
      <c r="T21" s="113">
        <v>0</v>
      </c>
      <c r="U21" s="113">
        <v>0</v>
      </c>
    </row>
    <row r="22" spans="1:21" s="110" customFormat="1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12" t="s">
        <v>309</v>
      </c>
      <c r="F22" s="126" t="s">
        <v>21</v>
      </c>
      <c r="G22" s="113">
        <v>3287587376</v>
      </c>
      <c r="H22" s="113">
        <v>3287587376</v>
      </c>
      <c r="I22" s="113">
        <v>0</v>
      </c>
      <c r="J22" s="113">
        <v>0</v>
      </c>
      <c r="K22" s="113">
        <v>0</v>
      </c>
      <c r="L22" s="113">
        <v>3287587376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</row>
    <row r="23" spans="1:21" s="110" customFormat="1" ht="16.5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12" t="s">
        <v>309</v>
      </c>
      <c r="F23" s="126" t="s">
        <v>21</v>
      </c>
      <c r="G23" s="113">
        <v>2920158360</v>
      </c>
      <c r="H23" s="113">
        <v>2920158360</v>
      </c>
      <c r="I23" s="113">
        <v>0</v>
      </c>
      <c r="J23" s="113">
        <v>0</v>
      </c>
      <c r="K23" s="113">
        <v>206965000</v>
      </c>
      <c r="L23" s="113">
        <v>2713193360</v>
      </c>
      <c r="M23" s="113">
        <v>206965000</v>
      </c>
      <c r="N23" s="113">
        <v>0</v>
      </c>
      <c r="O23" s="113">
        <v>206965000</v>
      </c>
      <c r="P23" s="113">
        <v>0</v>
      </c>
      <c r="Q23" s="113">
        <v>206965000</v>
      </c>
      <c r="R23" s="113">
        <v>0</v>
      </c>
      <c r="S23" s="113">
        <v>0</v>
      </c>
      <c r="T23" s="113">
        <v>0</v>
      </c>
      <c r="U23" s="113">
        <v>0</v>
      </c>
    </row>
    <row r="24" spans="1:21" s="110" customFormat="1" ht="16.5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12" t="s">
        <v>309</v>
      </c>
      <c r="F24" s="126" t="s">
        <v>21</v>
      </c>
      <c r="G24" s="113">
        <v>1885245988</v>
      </c>
      <c r="H24" s="113">
        <v>1885245988</v>
      </c>
      <c r="I24" s="113">
        <v>0</v>
      </c>
      <c r="J24" s="113">
        <v>0</v>
      </c>
      <c r="K24" s="113">
        <v>138000000</v>
      </c>
      <c r="L24" s="113">
        <v>1747245988</v>
      </c>
      <c r="M24" s="113">
        <v>138000000</v>
      </c>
      <c r="N24" s="113">
        <v>0</v>
      </c>
      <c r="O24" s="113">
        <v>138000000</v>
      </c>
      <c r="P24" s="113">
        <v>0</v>
      </c>
      <c r="Q24" s="113">
        <v>138000000</v>
      </c>
      <c r="R24" s="113">
        <v>0</v>
      </c>
      <c r="S24" s="113">
        <v>0</v>
      </c>
      <c r="T24" s="113">
        <v>0</v>
      </c>
      <c r="U24" s="113">
        <v>0</v>
      </c>
    </row>
    <row r="25" spans="1:21" s="110" customFormat="1" ht="16.5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08" t="s">
        <v>309</v>
      </c>
      <c r="F25" s="125" t="s">
        <v>21</v>
      </c>
      <c r="G25" s="109">
        <v>8519982000</v>
      </c>
      <c r="H25" s="109">
        <v>8519982000</v>
      </c>
      <c r="I25" s="109">
        <v>0</v>
      </c>
      <c r="J25" s="109">
        <v>0</v>
      </c>
      <c r="K25" s="109">
        <v>307452387</v>
      </c>
      <c r="L25" s="109">
        <v>8212529613</v>
      </c>
      <c r="M25" s="109">
        <v>307452387</v>
      </c>
      <c r="N25" s="109">
        <v>0</v>
      </c>
      <c r="O25" s="109">
        <v>307452387</v>
      </c>
      <c r="P25" s="109">
        <v>0</v>
      </c>
      <c r="Q25" s="109">
        <v>299469294</v>
      </c>
      <c r="R25" s="109">
        <v>7983093</v>
      </c>
      <c r="S25" s="109">
        <v>0</v>
      </c>
      <c r="T25" s="109">
        <v>7983093</v>
      </c>
      <c r="U25" s="109">
        <v>0</v>
      </c>
    </row>
    <row r="26" spans="1:21" s="110" customFormat="1" ht="16.5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08" t="s">
        <v>309</v>
      </c>
      <c r="F26" s="125" t="s">
        <v>21</v>
      </c>
      <c r="G26" s="109">
        <v>6462320554</v>
      </c>
      <c r="H26" s="109">
        <v>6462320554</v>
      </c>
      <c r="I26" s="109">
        <v>0</v>
      </c>
      <c r="J26" s="109">
        <v>0</v>
      </c>
      <c r="K26" s="109">
        <v>186778013</v>
      </c>
      <c r="L26" s="109">
        <v>6275542541</v>
      </c>
      <c r="M26" s="109">
        <v>186778013</v>
      </c>
      <c r="N26" s="109">
        <v>0</v>
      </c>
      <c r="O26" s="109">
        <v>186778013</v>
      </c>
      <c r="P26" s="109">
        <v>0</v>
      </c>
      <c r="Q26" s="109">
        <v>178794920</v>
      </c>
      <c r="R26" s="109">
        <v>7983093</v>
      </c>
      <c r="S26" s="109">
        <v>0</v>
      </c>
      <c r="T26" s="109">
        <v>7983093</v>
      </c>
      <c r="U26" s="109">
        <v>0</v>
      </c>
    </row>
    <row r="27" spans="1:21" s="110" customFormat="1" ht="16.5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12" t="s">
        <v>309</v>
      </c>
      <c r="F27" s="126" t="s">
        <v>21</v>
      </c>
      <c r="G27" s="113">
        <v>5420101963</v>
      </c>
      <c r="H27" s="113">
        <v>5420101963</v>
      </c>
      <c r="I27" s="113">
        <v>0</v>
      </c>
      <c r="J27" s="113">
        <v>0</v>
      </c>
      <c r="K27" s="113">
        <v>167312570</v>
      </c>
      <c r="L27" s="113">
        <v>5252789393</v>
      </c>
      <c r="M27" s="113">
        <v>167312570</v>
      </c>
      <c r="N27" s="113">
        <v>0</v>
      </c>
      <c r="O27" s="113">
        <v>167312570</v>
      </c>
      <c r="P27" s="113">
        <v>0</v>
      </c>
      <c r="Q27" s="113">
        <v>159928455</v>
      </c>
      <c r="R27" s="113">
        <v>7384115</v>
      </c>
      <c r="S27" s="113">
        <v>0</v>
      </c>
      <c r="T27" s="113">
        <v>7384115</v>
      </c>
      <c r="U27" s="113">
        <v>0</v>
      </c>
    </row>
    <row r="28" spans="1:21" s="110" customFormat="1" ht="16.5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12" t="s">
        <v>309</v>
      </c>
      <c r="F28" s="126" t="s">
        <v>21</v>
      </c>
      <c r="G28" s="113">
        <v>537127592</v>
      </c>
      <c r="H28" s="113">
        <v>537127592</v>
      </c>
      <c r="I28" s="113">
        <v>0</v>
      </c>
      <c r="J28" s="113">
        <v>0</v>
      </c>
      <c r="K28" s="113">
        <v>3177634</v>
      </c>
      <c r="L28" s="113">
        <v>533949958</v>
      </c>
      <c r="M28" s="113">
        <v>3177634</v>
      </c>
      <c r="N28" s="113">
        <v>0</v>
      </c>
      <c r="O28" s="113">
        <v>3177634</v>
      </c>
      <c r="P28" s="113">
        <v>0</v>
      </c>
      <c r="Q28" s="113">
        <v>3177634</v>
      </c>
      <c r="R28" s="113">
        <v>0</v>
      </c>
      <c r="S28" s="113">
        <v>0</v>
      </c>
      <c r="T28" s="113">
        <v>0</v>
      </c>
      <c r="U28" s="113">
        <v>0</v>
      </c>
    </row>
    <row r="29" spans="1:21" s="110" customFormat="1" ht="16.5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12" t="s">
        <v>309</v>
      </c>
      <c r="F29" s="126" t="s">
        <v>21</v>
      </c>
      <c r="G29" s="113">
        <v>505090999</v>
      </c>
      <c r="H29" s="113">
        <v>505090999</v>
      </c>
      <c r="I29" s="113">
        <v>0</v>
      </c>
      <c r="J29" s="113">
        <v>0</v>
      </c>
      <c r="K29" s="113">
        <v>16287809</v>
      </c>
      <c r="L29" s="113">
        <v>488803190</v>
      </c>
      <c r="M29" s="113">
        <v>16287809</v>
      </c>
      <c r="N29" s="113">
        <v>0</v>
      </c>
      <c r="O29" s="113">
        <v>16287809</v>
      </c>
      <c r="P29" s="113">
        <v>0</v>
      </c>
      <c r="Q29" s="113">
        <v>15688831</v>
      </c>
      <c r="R29" s="113">
        <v>598978</v>
      </c>
      <c r="S29" s="113">
        <v>0</v>
      </c>
      <c r="T29" s="113">
        <v>598978</v>
      </c>
      <c r="U29" s="113">
        <v>0</v>
      </c>
    </row>
    <row r="30" spans="1:21" s="110" customFormat="1" ht="16.5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12" t="s">
        <v>309</v>
      </c>
      <c r="F30" s="126" t="s">
        <v>21</v>
      </c>
      <c r="G30" s="113">
        <v>556936842</v>
      </c>
      <c r="H30" s="113">
        <v>556936842</v>
      </c>
      <c r="I30" s="113">
        <v>0</v>
      </c>
      <c r="J30" s="113">
        <v>0</v>
      </c>
      <c r="K30" s="113">
        <v>32075673</v>
      </c>
      <c r="L30" s="113">
        <v>524861169</v>
      </c>
      <c r="M30" s="113">
        <v>32075673</v>
      </c>
      <c r="N30" s="113">
        <v>0</v>
      </c>
      <c r="O30" s="113">
        <v>32075673</v>
      </c>
      <c r="P30" s="113">
        <v>0</v>
      </c>
      <c r="Q30" s="113">
        <v>32075673</v>
      </c>
      <c r="R30" s="113">
        <v>0</v>
      </c>
      <c r="S30" s="113">
        <v>0</v>
      </c>
      <c r="T30" s="113">
        <v>0</v>
      </c>
      <c r="U30" s="113">
        <v>0</v>
      </c>
    </row>
    <row r="31" spans="1:21" s="110" customFormat="1" ht="16.5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12" t="s">
        <v>309</v>
      </c>
      <c r="F31" s="126" t="s">
        <v>21</v>
      </c>
      <c r="G31" s="113">
        <v>22612480</v>
      </c>
      <c r="H31" s="113">
        <v>22612480</v>
      </c>
      <c r="I31" s="113">
        <v>0</v>
      </c>
      <c r="J31" s="113">
        <v>0</v>
      </c>
      <c r="K31" s="113">
        <v>1062750</v>
      </c>
      <c r="L31" s="113">
        <v>21549730</v>
      </c>
      <c r="M31" s="113">
        <v>1062750</v>
      </c>
      <c r="N31" s="113">
        <v>0</v>
      </c>
      <c r="O31" s="113">
        <v>1062750</v>
      </c>
      <c r="P31" s="113">
        <v>0</v>
      </c>
      <c r="Q31" s="113">
        <v>1062750</v>
      </c>
      <c r="R31" s="113">
        <v>0</v>
      </c>
      <c r="S31" s="113">
        <v>0</v>
      </c>
      <c r="T31" s="113">
        <v>0</v>
      </c>
      <c r="U31" s="113">
        <v>0</v>
      </c>
    </row>
    <row r="32" spans="1:21" s="110" customFormat="1" ht="16.5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12" t="s">
        <v>309</v>
      </c>
      <c r="F32" s="126" t="s">
        <v>21</v>
      </c>
      <c r="G32" s="113">
        <v>1385559018</v>
      </c>
      <c r="H32" s="113">
        <v>1385559018</v>
      </c>
      <c r="I32" s="113">
        <v>0</v>
      </c>
      <c r="J32" s="113">
        <v>0</v>
      </c>
      <c r="K32" s="113">
        <v>87535951</v>
      </c>
      <c r="L32" s="113">
        <v>1298023067</v>
      </c>
      <c r="M32" s="113">
        <v>87535951</v>
      </c>
      <c r="N32" s="113">
        <v>0</v>
      </c>
      <c r="O32" s="113">
        <v>87535951</v>
      </c>
      <c r="P32" s="113">
        <v>0</v>
      </c>
      <c r="Q32" s="113">
        <v>87535951</v>
      </c>
      <c r="R32" s="113">
        <v>0</v>
      </c>
      <c r="S32" s="113">
        <v>0</v>
      </c>
      <c r="T32" s="113">
        <v>0</v>
      </c>
      <c r="U32" s="113">
        <v>0</v>
      </c>
    </row>
    <row r="33" spans="1:21" s="110" customFormat="1" ht="16.5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12" t="s">
        <v>309</v>
      </c>
      <c r="F33" s="126" t="s">
        <v>21</v>
      </c>
      <c r="G33" s="113">
        <v>92553106</v>
      </c>
      <c r="H33" s="113">
        <v>92553106</v>
      </c>
      <c r="I33" s="113">
        <v>0</v>
      </c>
      <c r="J33" s="113">
        <v>0</v>
      </c>
      <c r="K33" s="113">
        <v>0</v>
      </c>
      <c r="L33" s="113">
        <v>92553106</v>
      </c>
      <c r="M33" s="113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</row>
    <row r="34" spans="1:21" s="110" customFormat="1" ht="16.5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08" t="s">
        <v>309</v>
      </c>
      <c r="F34" s="125" t="s">
        <v>21</v>
      </c>
      <c r="G34" s="109">
        <v>26880829000</v>
      </c>
      <c r="H34" s="109">
        <v>14647118608.52</v>
      </c>
      <c r="I34" s="109">
        <v>12233710391.48</v>
      </c>
      <c r="J34" s="109">
        <v>0</v>
      </c>
      <c r="K34" s="109">
        <v>11926372126.690001</v>
      </c>
      <c r="L34" s="109">
        <v>2720746481.8299999</v>
      </c>
      <c r="M34" s="109">
        <v>87317006.310000002</v>
      </c>
      <c r="N34" s="109">
        <v>11839055120.379999</v>
      </c>
      <c r="O34" s="109">
        <v>75142391.319999993</v>
      </c>
      <c r="P34" s="109">
        <v>12174614.99</v>
      </c>
      <c r="Q34" s="109">
        <v>74688089.319999993</v>
      </c>
      <c r="R34" s="109">
        <v>454302</v>
      </c>
      <c r="S34" s="109">
        <v>0</v>
      </c>
      <c r="T34" s="109">
        <v>454302</v>
      </c>
      <c r="U34" s="109">
        <v>0</v>
      </c>
    </row>
    <row r="35" spans="1:21" s="110" customFormat="1" ht="16.5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08" t="s">
        <v>309</v>
      </c>
      <c r="F35" s="125" t="s">
        <v>21</v>
      </c>
      <c r="G35" s="109">
        <v>54396</v>
      </c>
      <c r="H35" s="109">
        <v>0</v>
      </c>
      <c r="I35" s="109">
        <v>54396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</row>
    <row r="36" spans="1:21" s="110" customFormat="1" ht="16.5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08" t="s">
        <v>309</v>
      </c>
      <c r="F36" s="125" t="s">
        <v>21</v>
      </c>
      <c r="G36" s="109">
        <v>54396</v>
      </c>
      <c r="H36" s="109">
        <v>0</v>
      </c>
      <c r="I36" s="109">
        <v>54396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</row>
    <row r="37" spans="1:21" s="110" customFormat="1" ht="16.5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08" t="s">
        <v>309</v>
      </c>
      <c r="F37" s="125" t="s">
        <v>21</v>
      </c>
      <c r="G37" s="109">
        <v>27198</v>
      </c>
      <c r="H37" s="109">
        <v>0</v>
      </c>
      <c r="I37" s="109">
        <v>27198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</row>
    <row r="38" spans="1:21" s="110" customFormat="1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12" t="s">
        <v>309</v>
      </c>
      <c r="F38" s="126" t="s">
        <v>21</v>
      </c>
      <c r="G38" s="113">
        <v>27198</v>
      </c>
      <c r="H38" s="113">
        <v>0</v>
      </c>
      <c r="I38" s="113">
        <v>27198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0</v>
      </c>
      <c r="S38" s="113">
        <v>0</v>
      </c>
      <c r="T38" s="113">
        <v>0</v>
      </c>
      <c r="U38" s="113">
        <v>0</v>
      </c>
    </row>
    <row r="39" spans="1:21" s="110" customFormat="1" ht="27.75" customHeight="1" x14ac:dyDescent="0.3">
      <c r="A39" s="124" t="s">
        <v>101</v>
      </c>
      <c r="B39" s="107" t="s">
        <v>102</v>
      </c>
      <c r="C39" s="108" t="s">
        <v>19</v>
      </c>
      <c r="D39" s="108" t="s">
        <v>20</v>
      </c>
      <c r="E39" s="108" t="s">
        <v>309</v>
      </c>
      <c r="F39" s="125" t="s">
        <v>21</v>
      </c>
      <c r="G39" s="109">
        <v>27198</v>
      </c>
      <c r="H39" s="109">
        <v>0</v>
      </c>
      <c r="I39" s="109">
        <v>27198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</row>
    <row r="40" spans="1:21" s="110" customFormat="1" ht="27.75" customHeight="1" x14ac:dyDescent="0.3">
      <c r="A40" s="124" t="s">
        <v>103</v>
      </c>
      <c r="B40" s="111" t="s">
        <v>104</v>
      </c>
      <c r="C40" s="112" t="s">
        <v>19</v>
      </c>
      <c r="D40" s="112" t="s">
        <v>20</v>
      </c>
      <c r="E40" s="112" t="s">
        <v>309</v>
      </c>
      <c r="F40" s="126" t="s">
        <v>21</v>
      </c>
      <c r="G40" s="113">
        <v>27198</v>
      </c>
      <c r="H40" s="113">
        <v>0</v>
      </c>
      <c r="I40" s="113">
        <v>27198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  <c r="T40" s="113">
        <v>0</v>
      </c>
      <c r="U40" s="113">
        <v>0</v>
      </c>
    </row>
    <row r="41" spans="1:21" s="110" customFormat="1" ht="16.5" x14ac:dyDescent="0.3">
      <c r="A41" s="124" t="s">
        <v>105</v>
      </c>
      <c r="B41" s="107" t="s">
        <v>106</v>
      </c>
      <c r="C41" s="108" t="s">
        <v>19</v>
      </c>
      <c r="D41" s="108" t="s">
        <v>20</v>
      </c>
      <c r="E41" s="108" t="s">
        <v>309</v>
      </c>
      <c r="F41" s="125" t="s">
        <v>21</v>
      </c>
      <c r="G41" s="109">
        <v>26880774604</v>
      </c>
      <c r="H41" s="109">
        <v>14647118608.52</v>
      </c>
      <c r="I41" s="109">
        <v>12233655995.48</v>
      </c>
      <c r="J41" s="109">
        <v>0</v>
      </c>
      <c r="K41" s="109">
        <v>11926372126.690001</v>
      </c>
      <c r="L41" s="109">
        <v>2720746481.8299999</v>
      </c>
      <c r="M41" s="109">
        <v>87317006.310000002</v>
      </c>
      <c r="N41" s="109">
        <v>11839055120.379999</v>
      </c>
      <c r="O41" s="109">
        <v>75142391.319999993</v>
      </c>
      <c r="P41" s="109">
        <v>12174614.99</v>
      </c>
      <c r="Q41" s="109">
        <v>74688089.319999993</v>
      </c>
      <c r="R41" s="109">
        <v>454302</v>
      </c>
      <c r="S41" s="109">
        <v>0</v>
      </c>
      <c r="T41" s="109">
        <v>454302</v>
      </c>
      <c r="U41" s="109">
        <v>0</v>
      </c>
    </row>
    <row r="42" spans="1:21" s="110" customFormat="1" ht="15" customHeight="1" x14ac:dyDescent="0.3">
      <c r="A42" s="124" t="s">
        <v>107</v>
      </c>
      <c r="B42" s="107" t="s">
        <v>108</v>
      </c>
      <c r="C42" s="108" t="s">
        <v>19</v>
      </c>
      <c r="D42" s="108" t="s">
        <v>20</v>
      </c>
      <c r="E42" s="108" t="s">
        <v>309</v>
      </c>
      <c r="F42" s="125" t="s">
        <v>21</v>
      </c>
      <c r="G42" s="109">
        <v>1184895914</v>
      </c>
      <c r="H42" s="109">
        <v>67732768.219999999</v>
      </c>
      <c r="I42" s="109">
        <v>1117163145.78</v>
      </c>
      <c r="J42" s="109">
        <v>0</v>
      </c>
      <c r="K42" s="109">
        <v>67732768.219999999</v>
      </c>
      <c r="L42" s="109">
        <v>0</v>
      </c>
      <c r="M42" s="109">
        <v>0</v>
      </c>
      <c r="N42" s="109">
        <v>67732768.219999999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</row>
    <row r="43" spans="1:21" s="110" customFormat="1" ht="16.5" x14ac:dyDescent="0.3">
      <c r="A43" s="124" t="s">
        <v>109</v>
      </c>
      <c r="B43" s="107" t="s">
        <v>110</v>
      </c>
      <c r="C43" s="108" t="s">
        <v>19</v>
      </c>
      <c r="D43" s="108" t="s">
        <v>20</v>
      </c>
      <c r="E43" s="108" t="s">
        <v>309</v>
      </c>
      <c r="F43" s="125" t="s">
        <v>21</v>
      </c>
      <c r="G43" s="109">
        <v>380394705</v>
      </c>
      <c r="H43" s="109">
        <v>1000000</v>
      </c>
      <c r="I43" s="109">
        <v>379394705</v>
      </c>
      <c r="J43" s="109">
        <v>0</v>
      </c>
      <c r="K43" s="109">
        <v>1000000</v>
      </c>
      <c r="L43" s="109">
        <v>0</v>
      </c>
      <c r="M43" s="109">
        <v>0</v>
      </c>
      <c r="N43" s="109">
        <v>1000000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09">
        <v>0</v>
      </c>
    </row>
    <row r="44" spans="1:21" s="110" customFormat="1" ht="15" customHeight="1" x14ac:dyDescent="0.3">
      <c r="A44" s="124" t="s">
        <v>111</v>
      </c>
      <c r="B44" s="111" t="s">
        <v>112</v>
      </c>
      <c r="C44" s="112" t="s">
        <v>19</v>
      </c>
      <c r="D44" s="112" t="s">
        <v>20</v>
      </c>
      <c r="E44" s="112" t="s">
        <v>309</v>
      </c>
      <c r="F44" s="126" t="s">
        <v>21</v>
      </c>
      <c r="G44" s="113">
        <v>9758022</v>
      </c>
      <c r="H44" s="113">
        <v>1000000</v>
      </c>
      <c r="I44" s="113">
        <v>8758022</v>
      </c>
      <c r="J44" s="113">
        <v>0</v>
      </c>
      <c r="K44" s="113">
        <v>1000000</v>
      </c>
      <c r="L44" s="113">
        <v>0</v>
      </c>
      <c r="M44" s="113">
        <v>0</v>
      </c>
      <c r="N44" s="113">
        <v>1000000</v>
      </c>
      <c r="O44" s="113">
        <v>0</v>
      </c>
      <c r="P44" s="113">
        <v>0</v>
      </c>
      <c r="Q44" s="113">
        <v>0</v>
      </c>
      <c r="R44" s="113">
        <v>0</v>
      </c>
      <c r="S44" s="113">
        <v>0</v>
      </c>
      <c r="T44" s="113">
        <v>0</v>
      </c>
      <c r="U44" s="113">
        <v>0</v>
      </c>
    </row>
    <row r="45" spans="1:21" s="110" customFormat="1" ht="15" customHeight="1" x14ac:dyDescent="0.3">
      <c r="A45" s="124" t="s">
        <v>113</v>
      </c>
      <c r="B45" s="111" t="s">
        <v>114</v>
      </c>
      <c r="C45" s="112" t="s">
        <v>19</v>
      </c>
      <c r="D45" s="112" t="s">
        <v>20</v>
      </c>
      <c r="E45" s="112" t="s">
        <v>309</v>
      </c>
      <c r="F45" s="126" t="s">
        <v>21</v>
      </c>
      <c r="G45" s="113">
        <v>108794</v>
      </c>
      <c r="H45" s="113">
        <v>0</v>
      </c>
      <c r="I45" s="113">
        <v>108794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</row>
    <row r="46" spans="1:21" s="110" customFormat="1" ht="16.5" x14ac:dyDescent="0.3">
      <c r="A46" s="124" t="s">
        <v>115</v>
      </c>
      <c r="B46" s="111" t="s">
        <v>116</v>
      </c>
      <c r="C46" s="112" t="s">
        <v>19</v>
      </c>
      <c r="D46" s="112" t="s">
        <v>20</v>
      </c>
      <c r="E46" s="112" t="s">
        <v>309</v>
      </c>
      <c r="F46" s="126" t="s">
        <v>21</v>
      </c>
      <c r="G46" s="113">
        <v>5439699</v>
      </c>
      <c r="H46" s="113">
        <v>0</v>
      </c>
      <c r="I46" s="113">
        <v>5439699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13">
        <v>0</v>
      </c>
      <c r="U46" s="113">
        <v>0</v>
      </c>
    </row>
    <row r="47" spans="1:21" s="110" customFormat="1" ht="16.5" x14ac:dyDescent="0.3">
      <c r="A47" s="124" t="s">
        <v>117</v>
      </c>
      <c r="B47" s="111" t="s">
        <v>118</v>
      </c>
      <c r="C47" s="112" t="s">
        <v>19</v>
      </c>
      <c r="D47" s="112" t="s">
        <v>20</v>
      </c>
      <c r="E47" s="112" t="s">
        <v>309</v>
      </c>
      <c r="F47" s="126" t="s">
        <v>21</v>
      </c>
      <c r="G47" s="113">
        <v>37214139</v>
      </c>
      <c r="H47" s="113">
        <v>0</v>
      </c>
      <c r="I47" s="113">
        <v>37214139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13">
        <v>0</v>
      </c>
    </row>
    <row r="48" spans="1:21" s="110" customFormat="1" ht="16.5" x14ac:dyDescent="0.3">
      <c r="A48" s="124" t="s">
        <v>119</v>
      </c>
      <c r="B48" s="111" t="s">
        <v>120</v>
      </c>
      <c r="C48" s="112" t="s">
        <v>19</v>
      </c>
      <c r="D48" s="112" t="s">
        <v>20</v>
      </c>
      <c r="E48" s="112" t="s">
        <v>309</v>
      </c>
      <c r="F48" s="126" t="s">
        <v>21</v>
      </c>
      <c r="G48" s="113">
        <v>327874051</v>
      </c>
      <c r="H48" s="113">
        <v>0</v>
      </c>
      <c r="I48" s="113">
        <v>327874051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</row>
    <row r="49" spans="1:21" s="110" customFormat="1" ht="16.5" x14ac:dyDescent="0.3">
      <c r="A49" s="124" t="s">
        <v>121</v>
      </c>
      <c r="B49" s="107" t="s">
        <v>122</v>
      </c>
      <c r="C49" s="108" t="s">
        <v>19</v>
      </c>
      <c r="D49" s="108" t="s">
        <v>20</v>
      </c>
      <c r="E49" s="108" t="s">
        <v>309</v>
      </c>
      <c r="F49" s="125" t="s">
        <v>21</v>
      </c>
      <c r="G49" s="109">
        <v>404028703</v>
      </c>
      <c r="H49" s="109">
        <v>65732768.219999999</v>
      </c>
      <c r="I49" s="109">
        <v>338295934.77999997</v>
      </c>
      <c r="J49" s="109">
        <v>0</v>
      </c>
      <c r="K49" s="109">
        <v>65732768.219999999</v>
      </c>
      <c r="L49" s="109">
        <v>0</v>
      </c>
      <c r="M49" s="109">
        <v>0</v>
      </c>
      <c r="N49" s="109">
        <v>65732768.219999999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</row>
    <row r="50" spans="1:21" s="110" customFormat="1" ht="15" customHeight="1" x14ac:dyDescent="0.3">
      <c r="A50" s="124" t="s">
        <v>123</v>
      </c>
      <c r="B50" s="111" t="s">
        <v>124</v>
      </c>
      <c r="C50" s="112" t="s">
        <v>19</v>
      </c>
      <c r="D50" s="112" t="s">
        <v>20</v>
      </c>
      <c r="E50" s="112" t="s">
        <v>309</v>
      </c>
      <c r="F50" s="126" t="s">
        <v>21</v>
      </c>
      <c r="G50" s="113">
        <v>1888885</v>
      </c>
      <c r="H50" s="113">
        <v>0</v>
      </c>
      <c r="I50" s="113">
        <v>1888885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13">
        <v>0</v>
      </c>
    </row>
    <row r="51" spans="1:21" s="110" customFormat="1" ht="15" customHeight="1" x14ac:dyDescent="0.3">
      <c r="A51" s="124" t="s">
        <v>125</v>
      </c>
      <c r="B51" s="111" t="s">
        <v>502</v>
      </c>
      <c r="C51" s="112" t="s">
        <v>19</v>
      </c>
      <c r="D51" s="112" t="s">
        <v>20</v>
      </c>
      <c r="E51" s="112" t="s">
        <v>309</v>
      </c>
      <c r="F51" s="126" t="s">
        <v>21</v>
      </c>
      <c r="G51" s="113">
        <v>73890882</v>
      </c>
      <c r="H51" s="113">
        <v>0</v>
      </c>
      <c r="I51" s="113">
        <v>73890882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13">
        <v>0</v>
      </c>
    </row>
    <row r="52" spans="1:21" s="110" customFormat="1" ht="24.75" x14ac:dyDescent="0.3">
      <c r="A52" s="124" t="s">
        <v>127</v>
      </c>
      <c r="B52" s="111" t="s">
        <v>128</v>
      </c>
      <c r="C52" s="112" t="s">
        <v>19</v>
      </c>
      <c r="D52" s="112" t="s">
        <v>20</v>
      </c>
      <c r="E52" s="112" t="s">
        <v>309</v>
      </c>
      <c r="F52" s="126" t="s">
        <v>21</v>
      </c>
      <c r="G52" s="113">
        <v>66727510</v>
      </c>
      <c r="H52" s="113">
        <v>64732768.219999999</v>
      </c>
      <c r="I52" s="113">
        <v>1994741.78</v>
      </c>
      <c r="J52" s="113">
        <v>0</v>
      </c>
      <c r="K52" s="113">
        <v>64732768.219999999</v>
      </c>
      <c r="L52" s="113">
        <v>0</v>
      </c>
      <c r="M52" s="113">
        <v>0</v>
      </c>
      <c r="N52" s="113">
        <v>64732768.219999999</v>
      </c>
      <c r="O52" s="113">
        <v>0</v>
      </c>
      <c r="P52" s="113">
        <v>0</v>
      </c>
      <c r="Q52" s="113">
        <v>0</v>
      </c>
      <c r="R52" s="113">
        <v>0</v>
      </c>
      <c r="S52" s="113">
        <v>0</v>
      </c>
      <c r="T52" s="113">
        <v>0</v>
      </c>
      <c r="U52" s="113">
        <v>0</v>
      </c>
    </row>
    <row r="53" spans="1:21" s="110" customFormat="1" ht="15" customHeight="1" x14ac:dyDescent="0.3">
      <c r="A53" s="124" t="s">
        <v>129</v>
      </c>
      <c r="B53" s="111" t="s">
        <v>130</v>
      </c>
      <c r="C53" s="112" t="s">
        <v>19</v>
      </c>
      <c r="D53" s="112" t="s">
        <v>20</v>
      </c>
      <c r="E53" s="112" t="s">
        <v>309</v>
      </c>
      <c r="F53" s="126" t="s">
        <v>21</v>
      </c>
      <c r="G53" s="113">
        <v>10068663</v>
      </c>
      <c r="H53" s="113">
        <v>0</v>
      </c>
      <c r="I53" s="113">
        <v>10068663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  <c r="T53" s="113">
        <v>0</v>
      </c>
      <c r="U53" s="113">
        <v>0</v>
      </c>
    </row>
    <row r="54" spans="1:21" s="110" customFormat="1" ht="24.75" x14ac:dyDescent="0.3">
      <c r="A54" s="124" t="s">
        <v>131</v>
      </c>
      <c r="B54" s="111" t="s">
        <v>132</v>
      </c>
      <c r="C54" s="112" t="s">
        <v>19</v>
      </c>
      <c r="D54" s="112" t="s">
        <v>20</v>
      </c>
      <c r="E54" s="112" t="s">
        <v>309</v>
      </c>
      <c r="F54" s="126" t="s">
        <v>21</v>
      </c>
      <c r="G54" s="113">
        <v>67187166</v>
      </c>
      <c r="H54" s="113">
        <v>0</v>
      </c>
      <c r="I54" s="113">
        <v>67187166</v>
      </c>
      <c r="J54" s="113">
        <v>0</v>
      </c>
      <c r="K54" s="113">
        <v>0</v>
      </c>
      <c r="L54" s="113">
        <v>0</v>
      </c>
      <c r="M54" s="113">
        <v>0</v>
      </c>
      <c r="N54" s="113">
        <v>0</v>
      </c>
      <c r="O54" s="113">
        <v>0</v>
      </c>
      <c r="P54" s="113">
        <v>0</v>
      </c>
      <c r="Q54" s="113">
        <v>0</v>
      </c>
      <c r="R54" s="113">
        <v>0</v>
      </c>
      <c r="S54" s="113">
        <v>0</v>
      </c>
      <c r="T54" s="113">
        <v>0</v>
      </c>
      <c r="U54" s="113">
        <v>0</v>
      </c>
    </row>
    <row r="55" spans="1:21" s="110" customFormat="1" ht="16.5" x14ac:dyDescent="0.3">
      <c r="A55" s="124" t="s">
        <v>133</v>
      </c>
      <c r="B55" s="111" t="s">
        <v>134</v>
      </c>
      <c r="C55" s="112" t="s">
        <v>19</v>
      </c>
      <c r="D55" s="112" t="s">
        <v>20</v>
      </c>
      <c r="E55" s="112" t="s">
        <v>309</v>
      </c>
      <c r="F55" s="126" t="s">
        <v>21</v>
      </c>
      <c r="G55" s="113">
        <v>153339288</v>
      </c>
      <c r="H55" s="113">
        <v>1000000</v>
      </c>
      <c r="I55" s="113">
        <v>152339288</v>
      </c>
      <c r="J55" s="113">
        <v>0</v>
      </c>
      <c r="K55" s="113">
        <v>1000000</v>
      </c>
      <c r="L55" s="113">
        <v>0</v>
      </c>
      <c r="M55" s="113">
        <v>0</v>
      </c>
      <c r="N55" s="113">
        <v>1000000</v>
      </c>
      <c r="O55" s="113">
        <v>0</v>
      </c>
      <c r="P55" s="113">
        <v>0</v>
      </c>
      <c r="Q55" s="113">
        <v>0</v>
      </c>
      <c r="R55" s="113">
        <v>0</v>
      </c>
      <c r="S55" s="113">
        <v>0</v>
      </c>
      <c r="T55" s="113">
        <v>0</v>
      </c>
      <c r="U55" s="113">
        <v>0</v>
      </c>
    </row>
    <row r="56" spans="1:21" s="110" customFormat="1" ht="15" customHeight="1" x14ac:dyDescent="0.3">
      <c r="A56" s="124" t="s">
        <v>135</v>
      </c>
      <c r="B56" s="111" t="s">
        <v>136</v>
      </c>
      <c r="C56" s="112" t="s">
        <v>19</v>
      </c>
      <c r="D56" s="112" t="s">
        <v>20</v>
      </c>
      <c r="E56" s="112" t="s">
        <v>309</v>
      </c>
      <c r="F56" s="126" t="s">
        <v>21</v>
      </c>
      <c r="G56" s="113">
        <v>918495</v>
      </c>
      <c r="H56" s="113">
        <v>0</v>
      </c>
      <c r="I56" s="113">
        <v>918495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113">
        <v>0</v>
      </c>
      <c r="T56" s="113">
        <v>0</v>
      </c>
      <c r="U56" s="113">
        <v>0</v>
      </c>
    </row>
    <row r="57" spans="1:21" s="110" customFormat="1" ht="15" customHeight="1" x14ac:dyDescent="0.3">
      <c r="A57" s="124" t="s">
        <v>137</v>
      </c>
      <c r="B57" s="111" t="s">
        <v>138</v>
      </c>
      <c r="C57" s="112" t="s">
        <v>19</v>
      </c>
      <c r="D57" s="112" t="s">
        <v>20</v>
      </c>
      <c r="E57" s="112" t="s">
        <v>309</v>
      </c>
      <c r="F57" s="126" t="s">
        <v>21</v>
      </c>
      <c r="G57" s="113">
        <v>30007814</v>
      </c>
      <c r="H57" s="113">
        <v>0</v>
      </c>
      <c r="I57" s="113">
        <v>30007814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0</v>
      </c>
      <c r="P57" s="113">
        <v>0</v>
      </c>
      <c r="Q57" s="113">
        <v>0</v>
      </c>
      <c r="R57" s="113">
        <v>0</v>
      </c>
      <c r="S57" s="113">
        <v>0</v>
      </c>
      <c r="T57" s="113">
        <v>0</v>
      </c>
      <c r="U57" s="113">
        <v>0</v>
      </c>
    </row>
    <row r="58" spans="1:21" s="110" customFormat="1" ht="15" customHeight="1" x14ac:dyDescent="0.3">
      <c r="A58" s="124" t="s">
        <v>139</v>
      </c>
      <c r="B58" s="107" t="s">
        <v>140</v>
      </c>
      <c r="C58" s="108" t="s">
        <v>19</v>
      </c>
      <c r="D58" s="108" t="s">
        <v>20</v>
      </c>
      <c r="E58" s="108" t="s">
        <v>309</v>
      </c>
      <c r="F58" s="125" t="s">
        <v>21</v>
      </c>
      <c r="G58" s="109">
        <v>400472506</v>
      </c>
      <c r="H58" s="109">
        <v>1000000</v>
      </c>
      <c r="I58" s="109">
        <v>399472506</v>
      </c>
      <c r="J58" s="109">
        <v>0</v>
      </c>
      <c r="K58" s="109">
        <v>1000000</v>
      </c>
      <c r="L58" s="109">
        <v>0</v>
      </c>
      <c r="M58" s="109">
        <v>0</v>
      </c>
      <c r="N58" s="109">
        <v>1000000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</row>
    <row r="59" spans="1:21" s="110" customFormat="1" ht="15" customHeight="1" x14ac:dyDescent="0.3">
      <c r="A59" s="124" t="s">
        <v>141</v>
      </c>
      <c r="B59" s="111" t="s">
        <v>142</v>
      </c>
      <c r="C59" s="112" t="s">
        <v>19</v>
      </c>
      <c r="D59" s="112" t="s">
        <v>20</v>
      </c>
      <c r="E59" s="112" t="s">
        <v>309</v>
      </c>
      <c r="F59" s="126" t="s">
        <v>21</v>
      </c>
      <c r="G59" s="113">
        <v>340089</v>
      </c>
      <c r="H59" s="113">
        <v>0</v>
      </c>
      <c r="I59" s="113">
        <v>340089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113">
        <v>0</v>
      </c>
      <c r="U59" s="113">
        <v>0</v>
      </c>
    </row>
    <row r="60" spans="1:21" s="110" customFormat="1" ht="16.5" x14ac:dyDescent="0.3">
      <c r="A60" s="124" t="s">
        <v>143</v>
      </c>
      <c r="B60" s="111" t="s">
        <v>144</v>
      </c>
      <c r="C60" s="112" t="s">
        <v>19</v>
      </c>
      <c r="D60" s="112" t="s">
        <v>20</v>
      </c>
      <c r="E60" s="112" t="s">
        <v>309</v>
      </c>
      <c r="F60" s="126" t="s">
        <v>21</v>
      </c>
      <c r="G60" s="113">
        <v>14621466</v>
      </c>
      <c r="H60" s="113">
        <v>0</v>
      </c>
      <c r="I60" s="113">
        <v>14621466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</row>
    <row r="61" spans="1:21" s="110" customFormat="1" ht="15" customHeight="1" x14ac:dyDescent="0.3">
      <c r="A61" s="124" t="s">
        <v>145</v>
      </c>
      <c r="B61" s="111" t="s">
        <v>95</v>
      </c>
      <c r="C61" s="112" t="s">
        <v>19</v>
      </c>
      <c r="D61" s="112" t="s">
        <v>20</v>
      </c>
      <c r="E61" s="112" t="s">
        <v>309</v>
      </c>
      <c r="F61" s="126" t="s">
        <v>21</v>
      </c>
      <c r="G61" s="113">
        <v>8870892</v>
      </c>
      <c r="H61" s="113">
        <v>0</v>
      </c>
      <c r="I61" s="113">
        <v>8870892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</row>
    <row r="62" spans="1:21" s="110" customFormat="1" ht="16.5" x14ac:dyDescent="0.3">
      <c r="A62" s="124" t="s">
        <v>146</v>
      </c>
      <c r="B62" s="111" t="s">
        <v>96</v>
      </c>
      <c r="C62" s="112" t="s">
        <v>19</v>
      </c>
      <c r="D62" s="112" t="s">
        <v>20</v>
      </c>
      <c r="E62" s="112" t="s">
        <v>309</v>
      </c>
      <c r="F62" s="126" t="s">
        <v>21</v>
      </c>
      <c r="G62" s="113">
        <v>28682269</v>
      </c>
      <c r="H62" s="113">
        <v>0</v>
      </c>
      <c r="I62" s="113">
        <v>28682269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13">
        <v>0</v>
      </c>
    </row>
    <row r="63" spans="1:21" s="110" customFormat="1" ht="15" customHeight="1" x14ac:dyDescent="0.3">
      <c r="A63" s="124" t="s">
        <v>147</v>
      </c>
      <c r="B63" s="111" t="s">
        <v>97</v>
      </c>
      <c r="C63" s="112" t="s">
        <v>19</v>
      </c>
      <c r="D63" s="112" t="s">
        <v>20</v>
      </c>
      <c r="E63" s="112" t="s">
        <v>309</v>
      </c>
      <c r="F63" s="126" t="s">
        <v>21</v>
      </c>
      <c r="G63" s="113">
        <v>281313497</v>
      </c>
      <c r="H63" s="113">
        <v>1000000</v>
      </c>
      <c r="I63" s="113">
        <v>280313497</v>
      </c>
      <c r="J63" s="113">
        <v>0</v>
      </c>
      <c r="K63" s="113">
        <v>1000000</v>
      </c>
      <c r="L63" s="113">
        <v>0</v>
      </c>
      <c r="M63" s="113">
        <v>0</v>
      </c>
      <c r="N63" s="113">
        <v>1000000</v>
      </c>
      <c r="O63" s="113">
        <v>0</v>
      </c>
      <c r="P63" s="113">
        <v>0</v>
      </c>
      <c r="Q63" s="113">
        <v>0</v>
      </c>
      <c r="R63" s="113">
        <v>0</v>
      </c>
      <c r="S63" s="113">
        <v>0</v>
      </c>
      <c r="T63" s="113">
        <v>0</v>
      </c>
      <c r="U63" s="113">
        <v>0</v>
      </c>
    </row>
    <row r="64" spans="1:21" s="110" customFormat="1" ht="16.5" x14ac:dyDescent="0.3">
      <c r="A64" s="124" t="s">
        <v>148</v>
      </c>
      <c r="B64" s="111" t="s">
        <v>98</v>
      </c>
      <c r="C64" s="112" t="s">
        <v>19</v>
      </c>
      <c r="D64" s="112" t="s">
        <v>20</v>
      </c>
      <c r="E64" s="112" t="s">
        <v>309</v>
      </c>
      <c r="F64" s="126" t="s">
        <v>21</v>
      </c>
      <c r="G64" s="113">
        <v>46254045</v>
      </c>
      <c r="H64" s="113">
        <v>0</v>
      </c>
      <c r="I64" s="113">
        <v>46254045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0</v>
      </c>
    </row>
    <row r="65" spans="1:21" s="110" customFormat="1" ht="16.5" x14ac:dyDescent="0.3">
      <c r="A65" s="124" t="s">
        <v>149</v>
      </c>
      <c r="B65" s="111" t="s">
        <v>99</v>
      </c>
      <c r="C65" s="112" t="s">
        <v>19</v>
      </c>
      <c r="D65" s="112" t="s">
        <v>20</v>
      </c>
      <c r="E65" s="112" t="s">
        <v>309</v>
      </c>
      <c r="F65" s="126" t="s">
        <v>21</v>
      </c>
      <c r="G65" s="113">
        <v>19400088</v>
      </c>
      <c r="H65" s="113">
        <v>0</v>
      </c>
      <c r="I65" s="113">
        <v>19400088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</row>
    <row r="66" spans="1:21" s="110" customFormat="1" ht="16.5" x14ac:dyDescent="0.3">
      <c r="A66" s="124" t="s">
        <v>150</v>
      </c>
      <c r="B66" s="111" t="s">
        <v>100</v>
      </c>
      <c r="C66" s="112" t="s">
        <v>19</v>
      </c>
      <c r="D66" s="112" t="s">
        <v>20</v>
      </c>
      <c r="E66" s="112" t="s">
        <v>309</v>
      </c>
      <c r="F66" s="126" t="s">
        <v>21</v>
      </c>
      <c r="G66" s="113">
        <v>990160</v>
      </c>
      <c r="H66" s="113">
        <v>0</v>
      </c>
      <c r="I66" s="113">
        <v>990160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0</v>
      </c>
      <c r="U66" s="113">
        <v>0</v>
      </c>
    </row>
    <row r="67" spans="1:21" s="110" customFormat="1" ht="15" customHeight="1" x14ac:dyDescent="0.3">
      <c r="A67" s="124" t="s">
        <v>151</v>
      </c>
      <c r="B67" s="107" t="s">
        <v>152</v>
      </c>
      <c r="C67" s="108" t="s">
        <v>19</v>
      </c>
      <c r="D67" s="108" t="s">
        <v>20</v>
      </c>
      <c r="E67" s="108" t="s">
        <v>309</v>
      </c>
      <c r="F67" s="125" t="s">
        <v>21</v>
      </c>
      <c r="G67" s="109">
        <v>25695878690</v>
      </c>
      <c r="H67" s="109">
        <v>14579385840.299999</v>
      </c>
      <c r="I67" s="109">
        <v>11116492849.700001</v>
      </c>
      <c r="J67" s="109">
        <v>0</v>
      </c>
      <c r="K67" s="109">
        <v>11858639358.469999</v>
      </c>
      <c r="L67" s="109">
        <v>2720746481.8299999</v>
      </c>
      <c r="M67" s="109">
        <v>87317006.310000002</v>
      </c>
      <c r="N67" s="109">
        <v>11771322352.16</v>
      </c>
      <c r="O67" s="109">
        <v>75142391.319999993</v>
      </c>
      <c r="P67" s="109">
        <v>12174614.99</v>
      </c>
      <c r="Q67" s="109">
        <v>74688089.319999993</v>
      </c>
      <c r="R67" s="109">
        <v>454302</v>
      </c>
      <c r="S67" s="109">
        <v>0</v>
      </c>
      <c r="T67" s="109">
        <v>454302</v>
      </c>
      <c r="U67" s="109">
        <v>0</v>
      </c>
    </row>
    <row r="68" spans="1:21" s="110" customFormat="1" ht="16.5" x14ac:dyDescent="0.3">
      <c r="A68" s="124" t="s">
        <v>153</v>
      </c>
      <c r="B68" s="107" t="s">
        <v>154</v>
      </c>
      <c r="C68" s="108" t="s">
        <v>19</v>
      </c>
      <c r="D68" s="108" t="s">
        <v>20</v>
      </c>
      <c r="E68" s="108" t="s">
        <v>309</v>
      </c>
      <c r="F68" s="125" t="s">
        <v>21</v>
      </c>
      <c r="G68" s="109">
        <v>75037086</v>
      </c>
      <c r="H68" s="109">
        <v>21637000</v>
      </c>
      <c r="I68" s="109">
        <v>53400086</v>
      </c>
      <c r="J68" s="109">
        <v>0</v>
      </c>
      <c r="K68" s="109">
        <v>21637000</v>
      </c>
      <c r="L68" s="109">
        <v>0</v>
      </c>
      <c r="M68" s="109">
        <v>0</v>
      </c>
      <c r="N68" s="109">
        <v>21637000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09">
        <v>0</v>
      </c>
    </row>
    <row r="69" spans="1:21" s="110" customFormat="1" ht="16.5" x14ac:dyDescent="0.3">
      <c r="A69" s="124" t="s">
        <v>155</v>
      </c>
      <c r="B69" s="111" t="s">
        <v>156</v>
      </c>
      <c r="C69" s="112" t="s">
        <v>19</v>
      </c>
      <c r="D69" s="112" t="s">
        <v>20</v>
      </c>
      <c r="E69" s="112" t="s">
        <v>309</v>
      </c>
      <c r="F69" s="126" t="s">
        <v>21</v>
      </c>
      <c r="G69" s="113">
        <v>75037086</v>
      </c>
      <c r="H69" s="113">
        <v>21637000</v>
      </c>
      <c r="I69" s="113">
        <v>53400086</v>
      </c>
      <c r="J69" s="113">
        <v>0</v>
      </c>
      <c r="K69" s="113">
        <v>21637000</v>
      </c>
      <c r="L69" s="113">
        <v>0</v>
      </c>
      <c r="M69" s="113">
        <v>0</v>
      </c>
      <c r="N69" s="113">
        <v>21637000</v>
      </c>
      <c r="O69" s="113">
        <v>0</v>
      </c>
      <c r="P69" s="113">
        <v>0</v>
      </c>
      <c r="Q69" s="113">
        <v>0</v>
      </c>
      <c r="R69" s="113">
        <v>0</v>
      </c>
      <c r="S69" s="113">
        <v>0</v>
      </c>
      <c r="T69" s="113">
        <v>0</v>
      </c>
      <c r="U69" s="113">
        <v>0</v>
      </c>
    </row>
    <row r="70" spans="1:21" s="110" customFormat="1" ht="15" customHeight="1" x14ac:dyDescent="0.3">
      <c r="A70" s="124" t="s">
        <v>157</v>
      </c>
      <c r="B70" s="107" t="s">
        <v>503</v>
      </c>
      <c r="C70" s="108" t="s">
        <v>19</v>
      </c>
      <c r="D70" s="108" t="s">
        <v>20</v>
      </c>
      <c r="E70" s="108" t="s">
        <v>309</v>
      </c>
      <c r="F70" s="125" t="s">
        <v>21</v>
      </c>
      <c r="G70" s="109">
        <v>2327531748</v>
      </c>
      <c r="H70" s="109">
        <v>1411473788</v>
      </c>
      <c r="I70" s="109">
        <v>916057960</v>
      </c>
      <c r="J70" s="109">
        <v>0</v>
      </c>
      <c r="K70" s="109">
        <v>316519081</v>
      </c>
      <c r="L70" s="109">
        <v>1094954707</v>
      </c>
      <c r="M70" s="109">
        <v>53443350</v>
      </c>
      <c r="N70" s="109">
        <v>263075731</v>
      </c>
      <c r="O70" s="109">
        <v>53443350</v>
      </c>
      <c r="P70" s="109">
        <v>0</v>
      </c>
      <c r="Q70" s="109">
        <v>53443350</v>
      </c>
      <c r="R70" s="109">
        <v>0</v>
      </c>
      <c r="S70" s="109">
        <v>0</v>
      </c>
      <c r="T70" s="109">
        <v>0</v>
      </c>
      <c r="U70" s="109">
        <v>0</v>
      </c>
    </row>
    <row r="71" spans="1:21" s="110" customFormat="1" ht="16.5" x14ac:dyDescent="0.3">
      <c r="A71" s="124" t="s">
        <v>159</v>
      </c>
      <c r="B71" s="111" t="s">
        <v>160</v>
      </c>
      <c r="C71" s="112" t="s">
        <v>19</v>
      </c>
      <c r="D71" s="112" t="s">
        <v>20</v>
      </c>
      <c r="E71" s="112" t="s">
        <v>309</v>
      </c>
      <c r="F71" s="126" t="s">
        <v>21</v>
      </c>
      <c r="G71" s="113">
        <v>114917357</v>
      </c>
      <c r="H71" s="113">
        <v>24951000</v>
      </c>
      <c r="I71" s="113">
        <v>89966357</v>
      </c>
      <c r="J71" s="113">
        <v>0</v>
      </c>
      <c r="K71" s="113">
        <v>4951000</v>
      </c>
      <c r="L71" s="113">
        <v>20000000</v>
      </c>
      <c r="M71" s="113">
        <v>0</v>
      </c>
      <c r="N71" s="113">
        <v>4951000</v>
      </c>
      <c r="O71" s="113">
        <v>0</v>
      </c>
      <c r="P71" s="113">
        <v>0</v>
      </c>
      <c r="Q71" s="113">
        <v>0</v>
      </c>
      <c r="R71" s="113">
        <v>0</v>
      </c>
      <c r="S71" s="113">
        <v>0</v>
      </c>
      <c r="T71" s="113">
        <v>0</v>
      </c>
      <c r="U71" s="113">
        <v>0</v>
      </c>
    </row>
    <row r="72" spans="1:21" s="110" customFormat="1" ht="15" customHeight="1" x14ac:dyDescent="0.3">
      <c r="A72" s="124" t="s">
        <v>161</v>
      </c>
      <c r="B72" s="111" t="s">
        <v>162</v>
      </c>
      <c r="C72" s="112" t="s">
        <v>19</v>
      </c>
      <c r="D72" s="112" t="s">
        <v>20</v>
      </c>
      <c r="E72" s="112" t="s">
        <v>309</v>
      </c>
      <c r="F72" s="126" t="s">
        <v>21</v>
      </c>
      <c r="G72" s="113">
        <v>600000000</v>
      </c>
      <c r="H72" s="113">
        <v>192087898</v>
      </c>
      <c r="I72" s="113">
        <v>407912102</v>
      </c>
      <c r="J72" s="113">
        <v>0</v>
      </c>
      <c r="K72" s="113">
        <v>156409131</v>
      </c>
      <c r="L72" s="113">
        <v>35678767</v>
      </c>
      <c r="M72" s="113">
        <v>0</v>
      </c>
      <c r="N72" s="113">
        <v>156409131</v>
      </c>
      <c r="O72" s="113">
        <v>0</v>
      </c>
      <c r="P72" s="113">
        <v>0</v>
      </c>
      <c r="Q72" s="113">
        <v>0</v>
      </c>
      <c r="R72" s="113">
        <v>0</v>
      </c>
      <c r="S72" s="113">
        <v>0</v>
      </c>
      <c r="T72" s="113">
        <v>0</v>
      </c>
      <c r="U72" s="113">
        <v>0</v>
      </c>
    </row>
    <row r="73" spans="1:21" s="110" customFormat="1" ht="15" customHeight="1" x14ac:dyDescent="0.3">
      <c r="A73" s="124" t="s">
        <v>163</v>
      </c>
      <c r="B73" s="111" t="s">
        <v>164</v>
      </c>
      <c r="C73" s="112" t="s">
        <v>19</v>
      </c>
      <c r="D73" s="112" t="s">
        <v>20</v>
      </c>
      <c r="E73" s="112" t="s">
        <v>309</v>
      </c>
      <c r="F73" s="126" t="s">
        <v>21</v>
      </c>
      <c r="G73" s="113">
        <v>85783707</v>
      </c>
      <c r="H73" s="113">
        <v>26295040</v>
      </c>
      <c r="I73" s="113">
        <v>59488667</v>
      </c>
      <c r="J73" s="113">
        <v>0</v>
      </c>
      <c r="K73" s="113">
        <v>26295040</v>
      </c>
      <c r="L73" s="113">
        <v>0</v>
      </c>
      <c r="M73" s="113">
        <v>0</v>
      </c>
      <c r="N73" s="113">
        <v>26295040</v>
      </c>
      <c r="O73" s="113">
        <v>0</v>
      </c>
      <c r="P73" s="113">
        <v>0</v>
      </c>
      <c r="Q73" s="113">
        <v>0</v>
      </c>
      <c r="R73" s="113">
        <v>0</v>
      </c>
      <c r="S73" s="113">
        <v>0</v>
      </c>
      <c r="T73" s="113">
        <v>0</v>
      </c>
      <c r="U73" s="113">
        <v>0</v>
      </c>
    </row>
    <row r="74" spans="1:21" s="110" customFormat="1" ht="16.5" x14ac:dyDescent="0.3">
      <c r="A74" s="124" t="s">
        <v>165</v>
      </c>
      <c r="B74" s="111" t="s">
        <v>166</v>
      </c>
      <c r="C74" s="112" t="s">
        <v>19</v>
      </c>
      <c r="D74" s="112" t="s">
        <v>20</v>
      </c>
      <c r="E74" s="112" t="s">
        <v>309</v>
      </c>
      <c r="F74" s="126" t="s">
        <v>21</v>
      </c>
      <c r="G74" s="113">
        <v>3136536</v>
      </c>
      <c r="H74" s="113">
        <v>0</v>
      </c>
      <c r="I74" s="113">
        <v>3136536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113">
        <v>0</v>
      </c>
      <c r="P74" s="113">
        <v>0</v>
      </c>
      <c r="Q74" s="113">
        <v>0</v>
      </c>
      <c r="R74" s="113">
        <v>0</v>
      </c>
      <c r="S74" s="113">
        <v>0</v>
      </c>
      <c r="T74" s="113">
        <v>0</v>
      </c>
      <c r="U74" s="113">
        <v>0</v>
      </c>
    </row>
    <row r="75" spans="1:21" s="110" customFormat="1" ht="16.5" x14ac:dyDescent="0.3">
      <c r="A75" s="124" t="s">
        <v>167</v>
      </c>
      <c r="B75" s="111" t="s">
        <v>168</v>
      </c>
      <c r="C75" s="112" t="s">
        <v>19</v>
      </c>
      <c r="D75" s="112" t="s">
        <v>20</v>
      </c>
      <c r="E75" s="112" t="s">
        <v>309</v>
      </c>
      <c r="F75" s="126" t="s">
        <v>21</v>
      </c>
      <c r="G75" s="113">
        <v>141866770</v>
      </c>
      <c r="H75" s="113">
        <v>41262560</v>
      </c>
      <c r="I75" s="113">
        <v>100604210</v>
      </c>
      <c r="J75" s="113">
        <v>0</v>
      </c>
      <c r="K75" s="113">
        <v>41262560</v>
      </c>
      <c r="L75" s="113">
        <v>0</v>
      </c>
      <c r="M75" s="113">
        <v>0</v>
      </c>
      <c r="N75" s="113">
        <v>41262560</v>
      </c>
      <c r="O75" s="113">
        <v>0</v>
      </c>
      <c r="P75" s="113">
        <v>0</v>
      </c>
      <c r="Q75" s="113">
        <v>0</v>
      </c>
      <c r="R75" s="113">
        <v>0</v>
      </c>
      <c r="S75" s="113">
        <v>0</v>
      </c>
      <c r="T75" s="113">
        <v>0</v>
      </c>
      <c r="U75" s="113">
        <v>0</v>
      </c>
    </row>
    <row r="76" spans="1:21" s="110" customFormat="1" ht="16.5" x14ac:dyDescent="0.3">
      <c r="A76" s="124" t="s">
        <v>169</v>
      </c>
      <c r="B76" s="111" t="s">
        <v>170</v>
      </c>
      <c r="C76" s="112" t="s">
        <v>19</v>
      </c>
      <c r="D76" s="112" t="s">
        <v>20</v>
      </c>
      <c r="E76" s="112" t="s">
        <v>309</v>
      </c>
      <c r="F76" s="126" t="s">
        <v>21</v>
      </c>
      <c r="G76" s="113">
        <v>1381827378</v>
      </c>
      <c r="H76" s="113">
        <v>1126877290</v>
      </c>
      <c r="I76" s="113">
        <v>254950088</v>
      </c>
      <c r="J76" s="113">
        <v>0</v>
      </c>
      <c r="K76" s="113">
        <v>87601350</v>
      </c>
      <c r="L76" s="113">
        <v>1039275940</v>
      </c>
      <c r="M76" s="113">
        <v>53443350</v>
      </c>
      <c r="N76" s="113">
        <v>34158000</v>
      </c>
      <c r="O76" s="113">
        <v>53443350</v>
      </c>
      <c r="P76" s="113">
        <v>0</v>
      </c>
      <c r="Q76" s="113">
        <v>53443350</v>
      </c>
      <c r="R76" s="113">
        <v>0</v>
      </c>
      <c r="S76" s="113">
        <v>0</v>
      </c>
      <c r="T76" s="113">
        <v>0</v>
      </c>
      <c r="U76" s="113">
        <v>0</v>
      </c>
    </row>
    <row r="77" spans="1:21" s="110" customFormat="1" ht="15" customHeight="1" x14ac:dyDescent="0.3">
      <c r="A77" s="124" t="s">
        <v>171</v>
      </c>
      <c r="B77" s="107" t="s">
        <v>504</v>
      </c>
      <c r="C77" s="108" t="s">
        <v>19</v>
      </c>
      <c r="D77" s="108" t="s">
        <v>20</v>
      </c>
      <c r="E77" s="108" t="s">
        <v>309</v>
      </c>
      <c r="F77" s="125" t="s">
        <v>21</v>
      </c>
      <c r="G77" s="109">
        <v>1760678866</v>
      </c>
      <c r="H77" s="109">
        <v>231568457.22999999</v>
      </c>
      <c r="I77" s="109">
        <v>1529110408.77</v>
      </c>
      <c r="J77" s="109">
        <v>0</v>
      </c>
      <c r="K77" s="109">
        <v>147637379.22999999</v>
      </c>
      <c r="L77" s="109">
        <v>83931078</v>
      </c>
      <c r="M77" s="109">
        <v>16075563.99</v>
      </c>
      <c r="N77" s="109">
        <v>131561815.23999999</v>
      </c>
      <c r="O77" s="109">
        <v>5869591</v>
      </c>
      <c r="P77" s="109">
        <v>10205972.99</v>
      </c>
      <c r="Q77" s="109">
        <v>5869591</v>
      </c>
      <c r="R77" s="109">
        <v>0</v>
      </c>
      <c r="S77" s="109">
        <v>0</v>
      </c>
      <c r="T77" s="109">
        <v>0</v>
      </c>
      <c r="U77" s="109">
        <v>0</v>
      </c>
    </row>
    <row r="78" spans="1:21" s="110" customFormat="1" ht="15" customHeight="1" x14ac:dyDescent="0.3">
      <c r="A78" s="124" t="s">
        <v>173</v>
      </c>
      <c r="B78" s="111" t="s">
        <v>174</v>
      </c>
      <c r="C78" s="112" t="s">
        <v>19</v>
      </c>
      <c r="D78" s="112" t="s">
        <v>20</v>
      </c>
      <c r="E78" s="112" t="s">
        <v>309</v>
      </c>
      <c r="F78" s="126" t="s">
        <v>21</v>
      </c>
      <c r="G78" s="113">
        <v>1495784530</v>
      </c>
      <c r="H78" s="113">
        <v>93000</v>
      </c>
      <c r="I78" s="113">
        <v>1495691530</v>
      </c>
      <c r="J78" s="113">
        <v>0</v>
      </c>
      <c r="K78" s="113">
        <v>93000</v>
      </c>
      <c r="L78" s="113">
        <v>0</v>
      </c>
      <c r="M78" s="113">
        <v>0</v>
      </c>
      <c r="N78" s="113">
        <v>93000</v>
      </c>
      <c r="O78" s="113">
        <v>0</v>
      </c>
      <c r="P78" s="113">
        <v>0</v>
      </c>
      <c r="Q78" s="113">
        <v>0</v>
      </c>
      <c r="R78" s="113">
        <v>0</v>
      </c>
      <c r="S78" s="113">
        <v>0</v>
      </c>
      <c r="T78" s="113">
        <v>0</v>
      </c>
      <c r="U78" s="113">
        <v>0</v>
      </c>
    </row>
    <row r="79" spans="1:21" s="110" customFormat="1" ht="16.5" x14ac:dyDescent="0.3">
      <c r="A79" s="124" t="s">
        <v>175</v>
      </c>
      <c r="B79" s="111" t="s">
        <v>176</v>
      </c>
      <c r="C79" s="112" t="s">
        <v>19</v>
      </c>
      <c r="D79" s="112" t="s">
        <v>20</v>
      </c>
      <c r="E79" s="112" t="s">
        <v>309</v>
      </c>
      <c r="F79" s="126" t="s">
        <v>21</v>
      </c>
      <c r="G79" s="113">
        <v>264894336</v>
      </c>
      <c r="H79" s="113">
        <v>231475457.22999999</v>
      </c>
      <c r="I79" s="113">
        <v>33418878.77</v>
      </c>
      <c r="J79" s="113">
        <v>0</v>
      </c>
      <c r="K79" s="113">
        <v>147544379.22999999</v>
      </c>
      <c r="L79" s="113">
        <v>83931078</v>
      </c>
      <c r="M79" s="113">
        <v>16075563.99</v>
      </c>
      <c r="N79" s="113">
        <v>131468815.23999999</v>
      </c>
      <c r="O79" s="113">
        <v>5869591</v>
      </c>
      <c r="P79" s="113">
        <v>10205972.99</v>
      </c>
      <c r="Q79" s="113">
        <v>5869591</v>
      </c>
      <c r="R79" s="113">
        <v>0</v>
      </c>
      <c r="S79" s="113">
        <v>0</v>
      </c>
      <c r="T79" s="113">
        <v>0</v>
      </c>
      <c r="U79" s="113">
        <v>0</v>
      </c>
    </row>
    <row r="80" spans="1:21" s="110" customFormat="1" ht="16.5" x14ac:dyDescent="0.3">
      <c r="A80" s="124" t="s">
        <v>178</v>
      </c>
      <c r="B80" s="107" t="s">
        <v>179</v>
      </c>
      <c r="C80" s="108" t="s">
        <v>19</v>
      </c>
      <c r="D80" s="108" t="s">
        <v>20</v>
      </c>
      <c r="E80" s="108" t="s">
        <v>309</v>
      </c>
      <c r="F80" s="125" t="s">
        <v>21</v>
      </c>
      <c r="G80" s="109">
        <v>19862380076</v>
      </c>
      <c r="H80" s="109">
        <v>12487603238.07</v>
      </c>
      <c r="I80" s="109">
        <v>7374776837.9300003</v>
      </c>
      <c r="J80" s="109">
        <v>0</v>
      </c>
      <c r="K80" s="109">
        <v>11352727351.24</v>
      </c>
      <c r="L80" s="109">
        <v>1134875886.8299999</v>
      </c>
      <c r="M80" s="109">
        <v>102545.32</v>
      </c>
      <c r="N80" s="109">
        <v>11352624805.92</v>
      </c>
      <c r="O80" s="109">
        <v>102545.32</v>
      </c>
      <c r="P80" s="109">
        <v>0</v>
      </c>
      <c r="Q80" s="109">
        <v>102545.32</v>
      </c>
      <c r="R80" s="109">
        <v>0</v>
      </c>
      <c r="S80" s="109">
        <v>0</v>
      </c>
      <c r="T80" s="109">
        <v>0</v>
      </c>
      <c r="U80" s="109">
        <v>0</v>
      </c>
    </row>
    <row r="81" spans="1:21" s="110" customFormat="1" ht="16.5" x14ac:dyDescent="0.3">
      <c r="A81" s="124" t="s">
        <v>180</v>
      </c>
      <c r="B81" s="111" t="s">
        <v>181</v>
      </c>
      <c r="C81" s="112" t="s">
        <v>19</v>
      </c>
      <c r="D81" s="112" t="s">
        <v>20</v>
      </c>
      <c r="E81" s="112" t="s">
        <v>309</v>
      </c>
      <c r="F81" s="126" t="s">
        <v>21</v>
      </c>
      <c r="G81" s="113">
        <v>54397</v>
      </c>
      <c r="H81" s="113">
        <v>0</v>
      </c>
      <c r="I81" s="113">
        <v>54397</v>
      </c>
      <c r="J81" s="113">
        <v>0</v>
      </c>
      <c r="K81" s="113">
        <v>0</v>
      </c>
      <c r="L81" s="113">
        <v>0</v>
      </c>
      <c r="M81" s="113">
        <v>0</v>
      </c>
      <c r="N81" s="113">
        <v>0</v>
      </c>
      <c r="O81" s="113">
        <v>0</v>
      </c>
      <c r="P81" s="113">
        <v>0</v>
      </c>
      <c r="Q81" s="113">
        <v>0</v>
      </c>
      <c r="R81" s="113">
        <v>0</v>
      </c>
      <c r="S81" s="113">
        <v>0</v>
      </c>
      <c r="T81" s="113">
        <v>0</v>
      </c>
      <c r="U81" s="113">
        <v>0</v>
      </c>
    </row>
    <row r="82" spans="1:21" s="110" customFormat="1" ht="16.5" x14ac:dyDescent="0.3">
      <c r="A82" s="124" t="s">
        <v>182</v>
      </c>
      <c r="B82" s="111" t="s">
        <v>183</v>
      </c>
      <c r="C82" s="112" t="s">
        <v>19</v>
      </c>
      <c r="D82" s="112" t="s">
        <v>20</v>
      </c>
      <c r="E82" s="112" t="s">
        <v>309</v>
      </c>
      <c r="F82" s="126" t="s">
        <v>21</v>
      </c>
      <c r="G82" s="113">
        <v>3850728000</v>
      </c>
      <c r="H82" s="113">
        <v>2879817068.6599998</v>
      </c>
      <c r="I82" s="113">
        <v>970910931.34000003</v>
      </c>
      <c r="J82" s="113">
        <v>0</v>
      </c>
      <c r="K82" s="113">
        <v>2723303702.3299999</v>
      </c>
      <c r="L82" s="113">
        <v>156513366.33000001</v>
      </c>
      <c r="M82" s="113">
        <v>0</v>
      </c>
      <c r="N82" s="113">
        <v>2723303702.3299999</v>
      </c>
      <c r="O82" s="113">
        <v>0</v>
      </c>
      <c r="P82" s="113">
        <v>0</v>
      </c>
      <c r="Q82" s="113">
        <v>0</v>
      </c>
      <c r="R82" s="113">
        <v>0</v>
      </c>
      <c r="S82" s="113">
        <v>0</v>
      </c>
      <c r="T82" s="113">
        <v>0</v>
      </c>
      <c r="U82" s="113">
        <v>0</v>
      </c>
    </row>
    <row r="83" spans="1:21" s="110" customFormat="1" ht="15" customHeight="1" x14ac:dyDescent="0.3">
      <c r="A83" s="124" t="s">
        <v>184</v>
      </c>
      <c r="B83" s="111" t="s">
        <v>505</v>
      </c>
      <c r="C83" s="112" t="s">
        <v>19</v>
      </c>
      <c r="D83" s="112" t="s">
        <v>20</v>
      </c>
      <c r="E83" s="112" t="s">
        <v>309</v>
      </c>
      <c r="F83" s="126" t="s">
        <v>21</v>
      </c>
      <c r="G83" s="113">
        <v>3190299033</v>
      </c>
      <c r="H83" s="113">
        <v>1978569154.6700001</v>
      </c>
      <c r="I83" s="113">
        <v>1211729878.3299999</v>
      </c>
      <c r="J83" s="113">
        <v>0</v>
      </c>
      <c r="K83" s="113">
        <v>1773343236</v>
      </c>
      <c r="L83" s="113">
        <v>205225918.66999999</v>
      </c>
      <c r="M83" s="113">
        <v>0</v>
      </c>
      <c r="N83" s="113">
        <v>1773343236</v>
      </c>
      <c r="O83" s="113">
        <v>0</v>
      </c>
      <c r="P83" s="113">
        <v>0</v>
      </c>
      <c r="Q83" s="113">
        <v>0</v>
      </c>
      <c r="R83" s="113">
        <v>0</v>
      </c>
      <c r="S83" s="113">
        <v>0</v>
      </c>
      <c r="T83" s="113">
        <v>0</v>
      </c>
      <c r="U83" s="113">
        <v>0</v>
      </c>
    </row>
    <row r="84" spans="1:21" s="110" customFormat="1" ht="15" customHeight="1" x14ac:dyDescent="0.3">
      <c r="A84" s="124" t="s">
        <v>186</v>
      </c>
      <c r="B84" s="111" t="s">
        <v>187</v>
      </c>
      <c r="C84" s="112" t="s">
        <v>19</v>
      </c>
      <c r="D84" s="112" t="s">
        <v>20</v>
      </c>
      <c r="E84" s="112" t="s">
        <v>309</v>
      </c>
      <c r="F84" s="126" t="s">
        <v>21</v>
      </c>
      <c r="G84" s="113">
        <v>3748039260</v>
      </c>
      <c r="H84" s="113">
        <v>3533934802.3200002</v>
      </c>
      <c r="I84" s="113">
        <v>214104457.68000001</v>
      </c>
      <c r="J84" s="113">
        <v>0</v>
      </c>
      <c r="K84" s="113">
        <v>3533934802.3200002</v>
      </c>
      <c r="L84" s="113">
        <v>0</v>
      </c>
      <c r="M84" s="113">
        <v>102545.32</v>
      </c>
      <c r="N84" s="113">
        <v>3533832257</v>
      </c>
      <c r="O84" s="113">
        <v>102545.32</v>
      </c>
      <c r="P84" s="113">
        <v>0</v>
      </c>
      <c r="Q84" s="113">
        <v>102545.32</v>
      </c>
      <c r="R84" s="113">
        <v>0</v>
      </c>
      <c r="S84" s="113">
        <v>0</v>
      </c>
      <c r="T84" s="113">
        <v>0</v>
      </c>
      <c r="U84" s="113">
        <v>0</v>
      </c>
    </row>
    <row r="85" spans="1:21" s="110" customFormat="1" ht="15" customHeight="1" x14ac:dyDescent="0.3">
      <c r="A85" s="124" t="s">
        <v>188</v>
      </c>
      <c r="B85" s="111" t="s">
        <v>189</v>
      </c>
      <c r="C85" s="112" t="s">
        <v>19</v>
      </c>
      <c r="D85" s="112" t="s">
        <v>20</v>
      </c>
      <c r="E85" s="112" t="s">
        <v>309</v>
      </c>
      <c r="F85" s="126" t="s">
        <v>21</v>
      </c>
      <c r="G85" s="113">
        <v>8083096194</v>
      </c>
      <c r="H85" s="113">
        <v>3910926802.4200001</v>
      </c>
      <c r="I85" s="113">
        <v>4172169391.5799999</v>
      </c>
      <c r="J85" s="113">
        <v>0</v>
      </c>
      <c r="K85" s="113">
        <v>3137790200.5900002</v>
      </c>
      <c r="L85" s="113">
        <v>773136601.83000004</v>
      </c>
      <c r="M85" s="113">
        <v>0</v>
      </c>
      <c r="N85" s="113">
        <v>3137790200.5900002</v>
      </c>
      <c r="O85" s="113">
        <v>0</v>
      </c>
      <c r="P85" s="113">
        <v>0</v>
      </c>
      <c r="Q85" s="113">
        <v>0</v>
      </c>
      <c r="R85" s="113">
        <v>0</v>
      </c>
      <c r="S85" s="113">
        <v>0</v>
      </c>
      <c r="T85" s="113">
        <v>0</v>
      </c>
      <c r="U85" s="113">
        <v>0</v>
      </c>
    </row>
    <row r="86" spans="1:21" s="110" customFormat="1" ht="24.75" x14ac:dyDescent="0.3">
      <c r="A86" s="124" t="s">
        <v>190</v>
      </c>
      <c r="B86" s="111" t="s">
        <v>191</v>
      </c>
      <c r="C86" s="112" t="s">
        <v>19</v>
      </c>
      <c r="D86" s="112" t="s">
        <v>20</v>
      </c>
      <c r="E86" s="112" t="s">
        <v>309</v>
      </c>
      <c r="F86" s="126" t="s">
        <v>21</v>
      </c>
      <c r="G86" s="113">
        <v>990000000</v>
      </c>
      <c r="H86" s="113">
        <v>184355410</v>
      </c>
      <c r="I86" s="113">
        <v>805644590</v>
      </c>
      <c r="J86" s="113">
        <v>0</v>
      </c>
      <c r="K86" s="113">
        <v>184355410</v>
      </c>
      <c r="L86" s="113">
        <v>0</v>
      </c>
      <c r="M86" s="113">
        <v>0</v>
      </c>
      <c r="N86" s="113">
        <v>184355410</v>
      </c>
      <c r="O86" s="113">
        <v>0</v>
      </c>
      <c r="P86" s="113">
        <v>0</v>
      </c>
      <c r="Q86" s="113">
        <v>0</v>
      </c>
      <c r="R86" s="113">
        <v>0</v>
      </c>
      <c r="S86" s="113">
        <v>0</v>
      </c>
      <c r="T86" s="113">
        <v>0</v>
      </c>
      <c r="U86" s="113">
        <v>0</v>
      </c>
    </row>
    <row r="87" spans="1:21" s="110" customFormat="1" ht="15" customHeight="1" x14ac:dyDescent="0.3">
      <c r="A87" s="124" t="s">
        <v>579</v>
      </c>
      <c r="B87" s="111" t="s">
        <v>192</v>
      </c>
      <c r="C87" s="112" t="s">
        <v>19</v>
      </c>
      <c r="D87" s="112" t="s">
        <v>20</v>
      </c>
      <c r="E87" s="112" t="s">
        <v>309</v>
      </c>
      <c r="F87" s="126" t="s">
        <v>21</v>
      </c>
      <c r="G87" s="113">
        <v>163192</v>
      </c>
      <c r="H87" s="113">
        <v>0</v>
      </c>
      <c r="I87" s="113">
        <v>163192</v>
      </c>
      <c r="J87" s="113">
        <v>0</v>
      </c>
      <c r="K87" s="113">
        <v>0</v>
      </c>
      <c r="L87" s="113">
        <v>0</v>
      </c>
      <c r="M87" s="113">
        <v>0</v>
      </c>
      <c r="N87" s="113">
        <v>0</v>
      </c>
      <c r="O87" s="113">
        <v>0</v>
      </c>
      <c r="P87" s="113">
        <v>0</v>
      </c>
      <c r="Q87" s="113">
        <v>0</v>
      </c>
      <c r="R87" s="113">
        <v>0</v>
      </c>
      <c r="S87" s="113">
        <v>0</v>
      </c>
      <c r="T87" s="113">
        <v>0</v>
      </c>
      <c r="U87" s="113">
        <v>0</v>
      </c>
    </row>
    <row r="88" spans="1:21" s="110" customFormat="1" ht="15" customHeight="1" x14ac:dyDescent="0.3">
      <c r="A88" s="124" t="s">
        <v>193</v>
      </c>
      <c r="B88" s="107" t="s">
        <v>194</v>
      </c>
      <c r="C88" s="108" t="s">
        <v>19</v>
      </c>
      <c r="D88" s="108" t="s">
        <v>20</v>
      </c>
      <c r="E88" s="108" t="s">
        <v>309</v>
      </c>
      <c r="F88" s="125" t="s">
        <v>21</v>
      </c>
      <c r="G88" s="109">
        <v>1130084209</v>
      </c>
      <c r="H88" s="109">
        <v>172531100</v>
      </c>
      <c r="I88" s="109">
        <v>957553109</v>
      </c>
      <c r="J88" s="109">
        <v>0</v>
      </c>
      <c r="K88" s="109">
        <v>7819207</v>
      </c>
      <c r="L88" s="109">
        <v>164711893</v>
      </c>
      <c r="M88" s="109">
        <v>5396207</v>
      </c>
      <c r="N88" s="109">
        <v>2423000</v>
      </c>
      <c r="O88" s="109">
        <v>5396207</v>
      </c>
      <c r="P88" s="109">
        <v>0</v>
      </c>
      <c r="Q88" s="109">
        <v>5396207</v>
      </c>
      <c r="R88" s="109">
        <v>0</v>
      </c>
      <c r="S88" s="109">
        <v>0</v>
      </c>
      <c r="T88" s="109">
        <v>0</v>
      </c>
      <c r="U88" s="109">
        <v>0</v>
      </c>
    </row>
    <row r="89" spans="1:21" s="110" customFormat="1" ht="16.5" x14ac:dyDescent="0.3">
      <c r="A89" s="124" t="s">
        <v>195</v>
      </c>
      <c r="B89" s="111" t="s">
        <v>196</v>
      </c>
      <c r="C89" s="112" t="s">
        <v>19</v>
      </c>
      <c r="D89" s="112" t="s">
        <v>20</v>
      </c>
      <c r="E89" s="112" t="s">
        <v>309</v>
      </c>
      <c r="F89" s="126" t="s">
        <v>21</v>
      </c>
      <c r="G89" s="113">
        <v>32348424</v>
      </c>
      <c r="H89" s="113">
        <v>0</v>
      </c>
      <c r="I89" s="113">
        <v>32348424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</row>
    <row r="90" spans="1:21" s="110" customFormat="1" ht="15" customHeight="1" x14ac:dyDescent="0.3">
      <c r="A90" s="124" t="s">
        <v>197</v>
      </c>
      <c r="B90" s="111" t="s">
        <v>198</v>
      </c>
      <c r="C90" s="112" t="s">
        <v>19</v>
      </c>
      <c r="D90" s="112" t="s">
        <v>20</v>
      </c>
      <c r="E90" s="112" t="s">
        <v>309</v>
      </c>
      <c r="F90" s="126" t="s">
        <v>21</v>
      </c>
      <c r="G90" s="113">
        <v>326382512</v>
      </c>
      <c r="H90" s="113">
        <v>0</v>
      </c>
      <c r="I90" s="113">
        <v>326382512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</row>
    <row r="91" spans="1:21" s="110" customFormat="1" ht="15" customHeight="1" x14ac:dyDescent="0.3">
      <c r="A91" s="124" t="s">
        <v>199</v>
      </c>
      <c r="B91" s="111" t="s">
        <v>200</v>
      </c>
      <c r="C91" s="112" t="s">
        <v>19</v>
      </c>
      <c r="D91" s="112" t="s">
        <v>20</v>
      </c>
      <c r="E91" s="112" t="s">
        <v>309</v>
      </c>
      <c r="F91" s="126" t="s">
        <v>21</v>
      </c>
      <c r="G91" s="113">
        <v>195590736</v>
      </c>
      <c r="H91" s="113">
        <v>172531100</v>
      </c>
      <c r="I91" s="113">
        <v>23059636</v>
      </c>
      <c r="J91" s="113">
        <v>0</v>
      </c>
      <c r="K91" s="113">
        <v>7819207</v>
      </c>
      <c r="L91" s="113">
        <v>164711893</v>
      </c>
      <c r="M91" s="113">
        <v>5396207</v>
      </c>
      <c r="N91" s="113">
        <v>2423000</v>
      </c>
      <c r="O91" s="113">
        <v>5396207</v>
      </c>
      <c r="P91" s="113">
        <v>0</v>
      </c>
      <c r="Q91" s="113">
        <v>5396207</v>
      </c>
      <c r="R91" s="113">
        <v>0</v>
      </c>
      <c r="S91" s="113">
        <v>0</v>
      </c>
      <c r="T91" s="113">
        <v>0</v>
      </c>
      <c r="U91" s="113">
        <v>0</v>
      </c>
    </row>
    <row r="92" spans="1:21" s="110" customFormat="1" ht="16.5" x14ac:dyDescent="0.3">
      <c r="A92" s="124" t="s">
        <v>201</v>
      </c>
      <c r="B92" s="111" t="s">
        <v>506</v>
      </c>
      <c r="C92" s="112" t="s">
        <v>19</v>
      </c>
      <c r="D92" s="112" t="s">
        <v>20</v>
      </c>
      <c r="E92" s="112" t="s">
        <v>309</v>
      </c>
      <c r="F92" s="126" t="s">
        <v>21</v>
      </c>
      <c r="G92" s="113">
        <v>575762537</v>
      </c>
      <c r="H92" s="113">
        <v>0</v>
      </c>
      <c r="I92" s="113">
        <v>575762537</v>
      </c>
      <c r="J92" s="113">
        <v>0</v>
      </c>
      <c r="K92" s="113">
        <v>0</v>
      </c>
      <c r="L92" s="113">
        <v>0</v>
      </c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  <c r="T92" s="113">
        <v>0</v>
      </c>
      <c r="U92" s="113">
        <v>0</v>
      </c>
    </row>
    <row r="93" spans="1:21" s="110" customFormat="1" ht="15" customHeight="1" x14ac:dyDescent="0.3">
      <c r="A93" s="124" t="s">
        <v>203</v>
      </c>
      <c r="B93" s="111" t="s">
        <v>204</v>
      </c>
      <c r="C93" s="112" t="s">
        <v>19</v>
      </c>
      <c r="D93" s="112" t="s">
        <v>20</v>
      </c>
      <c r="E93" s="112" t="s">
        <v>309</v>
      </c>
      <c r="F93" s="126" t="s">
        <v>21</v>
      </c>
      <c r="G93" s="113">
        <v>540166705</v>
      </c>
      <c r="H93" s="113">
        <v>254572257</v>
      </c>
      <c r="I93" s="113">
        <v>285594448</v>
      </c>
      <c r="J93" s="113">
        <v>0</v>
      </c>
      <c r="K93" s="113">
        <v>12299340</v>
      </c>
      <c r="L93" s="113">
        <v>242272917</v>
      </c>
      <c r="M93" s="113">
        <v>12299340</v>
      </c>
      <c r="N93" s="113">
        <v>0</v>
      </c>
      <c r="O93" s="113">
        <v>10330698</v>
      </c>
      <c r="P93" s="113">
        <v>1968642</v>
      </c>
      <c r="Q93" s="113">
        <v>9876396</v>
      </c>
      <c r="R93" s="113">
        <v>454302</v>
      </c>
      <c r="S93" s="113">
        <v>0</v>
      </c>
      <c r="T93" s="113">
        <v>454302</v>
      </c>
      <c r="U93" s="113">
        <v>0</v>
      </c>
    </row>
    <row r="94" spans="1:21" s="110" customFormat="1" ht="15" customHeight="1" x14ac:dyDescent="0.3">
      <c r="A94" s="124" t="s">
        <v>205</v>
      </c>
      <c r="B94" s="107" t="s">
        <v>206</v>
      </c>
      <c r="C94" s="108" t="s">
        <v>19</v>
      </c>
      <c r="D94" s="108" t="s">
        <v>20</v>
      </c>
      <c r="E94" s="108" t="s">
        <v>309</v>
      </c>
      <c r="F94" s="125" t="s">
        <v>21</v>
      </c>
      <c r="G94" s="109">
        <v>1090717000</v>
      </c>
      <c r="H94" s="109">
        <v>662102000</v>
      </c>
      <c r="I94" s="109">
        <v>428615000</v>
      </c>
      <c r="J94" s="109">
        <v>0</v>
      </c>
      <c r="K94" s="109">
        <v>70109381</v>
      </c>
      <c r="L94" s="109">
        <v>591992619</v>
      </c>
      <c r="M94" s="109">
        <v>70109381</v>
      </c>
      <c r="N94" s="109">
        <v>0</v>
      </c>
      <c r="O94" s="109">
        <v>70109381</v>
      </c>
      <c r="P94" s="109">
        <v>0</v>
      </c>
      <c r="Q94" s="109">
        <v>70109381</v>
      </c>
      <c r="R94" s="109">
        <v>0</v>
      </c>
      <c r="S94" s="109">
        <v>0</v>
      </c>
      <c r="T94" s="109">
        <v>0</v>
      </c>
      <c r="U94" s="109">
        <v>0</v>
      </c>
    </row>
    <row r="95" spans="1:21" s="110" customFormat="1" ht="23.25" customHeight="1" x14ac:dyDescent="0.3">
      <c r="A95" s="124" t="s">
        <v>207</v>
      </c>
      <c r="B95" s="107" t="s">
        <v>208</v>
      </c>
      <c r="C95" s="108" t="s">
        <v>19</v>
      </c>
      <c r="D95" s="108" t="s">
        <v>20</v>
      </c>
      <c r="E95" s="108" t="s">
        <v>309</v>
      </c>
      <c r="F95" s="125" t="s">
        <v>21</v>
      </c>
      <c r="G95" s="109">
        <v>662102000</v>
      </c>
      <c r="H95" s="109">
        <v>662102000</v>
      </c>
      <c r="I95" s="109">
        <v>0</v>
      </c>
      <c r="J95" s="109">
        <v>0</v>
      </c>
      <c r="K95" s="109">
        <v>70109381</v>
      </c>
      <c r="L95" s="109">
        <v>591992619</v>
      </c>
      <c r="M95" s="109">
        <v>70109381</v>
      </c>
      <c r="N95" s="109">
        <v>0</v>
      </c>
      <c r="O95" s="109">
        <v>70109381</v>
      </c>
      <c r="P95" s="109">
        <v>0</v>
      </c>
      <c r="Q95" s="109">
        <v>70109381</v>
      </c>
      <c r="R95" s="109">
        <v>0</v>
      </c>
      <c r="S95" s="109">
        <v>0</v>
      </c>
      <c r="T95" s="109">
        <v>0</v>
      </c>
      <c r="U95" s="109">
        <v>0</v>
      </c>
    </row>
    <row r="96" spans="1:21" s="110" customFormat="1" ht="21.75" customHeight="1" x14ac:dyDescent="0.3">
      <c r="A96" s="124" t="s">
        <v>209</v>
      </c>
      <c r="B96" s="107" t="s">
        <v>210</v>
      </c>
      <c r="C96" s="108" t="s">
        <v>19</v>
      </c>
      <c r="D96" s="108" t="s">
        <v>20</v>
      </c>
      <c r="E96" s="108" t="s">
        <v>309</v>
      </c>
      <c r="F96" s="125" t="s">
        <v>21</v>
      </c>
      <c r="G96" s="109">
        <v>662102000</v>
      </c>
      <c r="H96" s="109">
        <v>662102000</v>
      </c>
      <c r="I96" s="109">
        <v>0</v>
      </c>
      <c r="J96" s="109">
        <v>0</v>
      </c>
      <c r="K96" s="109">
        <v>70109381</v>
      </c>
      <c r="L96" s="109">
        <v>591992619</v>
      </c>
      <c r="M96" s="109">
        <v>70109381</v>
      </c>
      <c r="N96" s="109">
        <v>0</v>
      </c>
      <c r="O96" s="109">
        <v>70109381</v>
      </c>
      <c r="P96" s="109">
        <v>0</v>
      </c>
      <c r="Q96" s="109">
        <v>70109381</v>
      </c>
      <c r="R96" s="109">
        <v>0</v>
      </c>
      <c r="S96" s="109">
        <v>0</v>
      </c>
      <c r="T96" s="109">
        <v>0</v>
      </c>
      <c r="U96" s="109">
        <v>0</v>
      </c>
    </row>
    <row r="97" spans="1:21" s="110" customFormat="1" ht="15" customHeight="1" x14ac:dyDescent="0.3">
      <c r="A97" s="124" t="s">
        <v>211</v>
      </c>
      <c r="B97" s="107" t="s">
        <v>212</v>
      </c>
      <c r="C97" s="108" t="s">
        <v>19</v>
      </c>
      <c r="D97" s="108" t="s">
        <v>20</v>
      </c>
      <c r="E97" s="108" t="s">
        <v>309</v>
      </c>
      <c r="F97" s="125" t="s">
        <v>21</v>
      </c>
      <c r="G97" s="109">
        <v>662102000</v>
      </c>
      <c r="H97" s="109">
        <v>662102000</v>
      </c>
      <c r="I97" s="109">
        <v>0</v>
      </c>
      <c r="J97" s="109">
        <v>0</v>
      </c>
      <c r="K97" s="109">
        <v>70109381</v>
      </c>
      <c r="L97" s="109">
        <v>591992619</v>
      </c>
      <c r="M97" s="109">
        <v>70109381</v>
      </c>
      <c r="N97" s="109">
        <v>0</v>
      </c>
      <c r="O97" s="109">
        <v>70109381</v>
      </c>
      <c r="P97" s="109">
        <v>0</v>
      </c>
      <c r="Q97" s="109">
        <v>70109381</v>
      </c>
      <c r="R97" s="109">
        <v>0</v>
      </c>
      <c r="S97" s="109">
        <v>0</v>
      </c>
      <c r="T97" s="109">
        <v>0</v>
      </c>
      <c r="U97" s="109">
        <v>0</v>
      </c>
    </row>
    <row r="98" spans="1:21" s="110" customFormat="1" ht="15" customHeight="1" x14ac:dyDescent="0.3">
      <c r="A98" s="124" t="s">
        <v>213</v>
      </c>
      <c r="B98" s="111" t="s">
        <v>214</v>
      </c>
      <c r="C98" s="112" t="s">
        <v>19</v>
      </c>
      <c r="D98" s="112" t="s">
        <v>20</v>
      </c>
      <c r="E98" s="112" t="s">
        <v>309</v>
      </c>
      <c r="F98" s="126" t="s">
        <v>21</v>
      </c>
      <c r="G98" s="113">
        <v>340657620</v>
      </c>
      <c r="H98" s="113">
        <v>340657620</v>
      </c>
      <c r="I98" s="113">
        <v>0</v>
      </c>
      <c r="J98" s="113">
        <v>0</v>
      </c>
      <c r="K98" s="113">
        <v>47376059</v>
      </c>
      <c r="L98" s="113">
        <v>293281561</v>
      </c>
      <c r="M98" s="113">
        <v>47376059</v>
      </c>
      <c r="N98" s="113">
        <v>0</v>
      </c>
      <c r="O98" s="113">
        <v>47376059</v>
      </c>
      <c r="P98" s="113">
        <v>0</v>
      </c>
      <c r="Q98" s="113">
        <v>47376059</v>
      </c>
      <c r="R98" s="113">
        <v>0</v>
      </c>
      <c r="S98" s="113">
        <v>0</v>
      </c>
      <c r="T98" s="113">
        <v>0</v>
      </c>
      <c r="U98" s="113">
        <v>0</v>
      </c>
    </row>
    <row r="99" spans="1:21" s="110" customFormat="1" ht="15" customHeight="1" x14ac:dyDescent="0.3">
      <c r="A99" s="124" t="s">
        <v>215</v>
      </c>
      <c r="B99" s="111" t="s">
        <v>216</v>
      </c>
      <c r="C99" s="112" t="s">
        <v>19</v>
      </c>
      <c r="D99" s="112" t="s">
        <v>20</v>
      </c>
      <c r="E99" s="112" t="s">
        <v>309</v>
      </c>
      <c r="F99" s="126" t="s">
        <v>21</v>
      </c>
      <c r="G99" s="113">
        <v>321444380</v>
      </c>
      <c r="H99" s="113">
        <v>321444380</v>
      </c>
      <c r="I99" s="113">
        <v>0</v>
      </c>
      <c r="J99" s="113">
        <v>0</v>
      </c>
      <c r="K99" s="113">
        <v>22733322</v>
      </c>
      <c r="L99" s="113">
        <v>298711058</v>
      </c>
      <c r="M99" s="113">
        <v>22733322</v>
      </c>
      <c r="N99" s="113">
        <v>0</v>
      </c>
      <c r="O99" s="113">
        <v>22733322</v>
      </c>
      <c r="P99" s="113">
        <v>0</v>
      </c>
      <c r="Q99" s="113">
        <v>22733322</v>
      </c>
      <c r="R99" s="113">
        <v>0</v>
      </c>
      <c r="S99" s="113">
        <v>0</v>
      </c>
      <c r="T99" s="113">
        <v>0</v>
      </c>
      <c r="U99" s="113">
        <v>0</v>
      </c>
    </row>
    <row r="100" spans="1:21" s="110" customFormat="1" ht="15" customHeight="1" x14ac:dyDescent="0.3">
      <c r="A100" s="124" t="s">
        <v>217</v>
      </c>
      <c r="B100" s="107" t="s">
        <v>218</v>
      </c>
      <c r="C100" s="108" t="s">
        <v>19</v>
      </c>
      <c r="D100" s="108" t="s">
        <v>20</v>
      </c>
      <c r="E100" s="108" t="s">
        <v>309</v>
      </c>
      <c r="F100" s="125" t="s">
        <v>21</v>
      </c>
      <c r="G100" s="109">
        <v>428615000</v>
      </c>
      <c r="H100" s="109">
        <v>0</v>
      </c>
      <c r="I100" s="109">
        <v>428615000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09">
        <v>0</v>
      </c>
    </row>
    <row r="101" spans="1:21" s="110" customFormat="1" ht="16.5" x14ac:dyDescent="0.3">
      <c r="A101" s="124" t="s">
        <v>499</v>
      </c>
      <c r="B101" s="107" t="s">
        <v>384</v>
      </c>
      <c r="C101" s="108" t="s">
        <v>19</v>
      </c>
      <c r="D101" s="108" t="s">
        <v>20</v>
      </c>
      <c r="E101" s="108" t="s">
        <v>309</v>
      </c>
      <c r="F101" s="125" t="s">
        <v>21</v>
      </c>
      <c r="G101" s="109">
        <v>428615000</v>
      </c>
      <c r="H101" s="109">
        <v>0</v>
      </c>
      <c r="I101" s="109">
        <v>428615000</v>
      </c>
      <c r="J101" s="109">
        <v>0</v>
      </c>
      <c r="K101" s="109">
        <v>0</v>
      </c>
      <c r="L101" s="109">
        <v>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09">
        <v>0</v>
      </c>
    </row>
    <row r="102" spans="1:21" s="110" customFormat="1" ht="16.5" x14ac:dyDescent="0.3">
      <c r="A102" s="124" t="s">
        <v>500</v>
      </c>
      <c r="B102" s="111" t="s">
        <v>385</v>
      </c>
      <c r="C102" s="112" t="s">
        <v>19</v>
      </c>
      <c r="D102" s="112" t="s">
        <v>20</v>
      </c>
      <c r="E102" s="112" t="s">
        <v>309</v>
      </c>
      <c r="F102" s="126" t="s">
        <v>21</v>
      </c>
      <c r="G102" s="113">
        <v>420567508</v>
      </c>
      <c r="H102" s="113">
        <v>0</v>
      </c>
      <c r="I102" s="113">
        <v>420567508</v>
      </c>
      <c r="J102" s="113">
        <v>0</v>
      </c>
      <c r="K102" s="113">
        <v>0</v>
      </c>
      <c r="L102" s="113">
        <v>0</v>
      </c>
      <c r="M102" s="113">
        <v>0</v>
      </c>
      <c r="N102" s="113">
        <v>0</v>
      </c>
      <c r="O102" s="113">
        <v>0</v>
      </c>
      <c r="P102" s="113">
        <v>0</v>
      </c>
      <c r="Q102" s="113">
        <v>0</v>
      </c>
      <c r="R102" s="113">
        <v>0</v>
      </c>
      <c r="S102" s="113">
        <v>0</v>
      </c>
      <c r="T102" s="113">
        <v>0</v>
      </c>
      <c r="U102" s="113">
        <v>0</v>
      </c>
    </row>
    <row r="103" spans="1:21" s="110" customFormat="1" ht="16.5" x14ac:dyDescent="0.3">
      <c r="A103" s="124" t="s">
        <v>501</v>
      </c>
      <c r="B103" s="111" t="s">
        <v>386</v>
      </c>
      <c r="C103" s="112" t="s">
        <v>19</v>
      </c>
      <c r="D103" s="112" t="s">
        <v>20</v>
      </c>
      <c r="E103" s="112" t="s">
        <v>309</v>
      </c>
      <c r="F103" s="126" t="s">
        <v>21</v>
      </c>
      <c r="G103" s="113">
        <v>8047492</v>
      </c>
      <c r="H103" s="113">
        <v>0</v>
      </c>
      <c r="I103" s="113">
        <v>8047492</v>
      </c>
      <c r="J103" s="113">
        <v>0</v>
      </c>
      <c r="K103" s="113">
        <v>0</v>
      </c>
      <c r="L103" s="113">
        <v>0</v>
      </c>
      <c r="M103" s="113">
        <v>0</v>
      </c>
      <c r="N103" s="113">
        <v>0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v>0</v>
      </c>
    </row>
    <row r="104" spans="1:21" s="110" customFormat="1" ht="16.5" x14ac:dyDescent="0.3">
      <c r="A104" s="124" t="s">
        <v>219</v>
      </c>
      <c r="B104" s="107" t="s">
        <v>220</v>
      </c>
      <c r="C104" s="108" t="s">
        <v>19</v>
      </c>
      <c r="D104" s="108" t="s">
        <v>20</v>
      </c>
      <c r="E104" s="108" t="s">
        <v>309</v>
      </c>
      <c r="F104" s="125" t="s">
        <v>21</v>
      </c>
      <c r="G104" s="109">
        <v>1231217000</v>
      </c>
      <c r="H104" s="109">
        <v>40643550</v>
      </c>
      <c r="I104" s="109">
        <v>1190573450</v>
      </c>
      <c r="J104" s="109">
        <v>0</v>
      </c>
      <c r="K104" s="109">
        <v>40643550</v>
      </c>
      <c r="L104" s="109">
        <v>0</v>
      </c>
      <c r="M104" s="109">
        <v>40643550</v>
      </c>
      <c r="N104" s="109">
        <v>0</v>
      </c>
      <c r="O104" s="109">
        <v>40643550</v>
      </c>
      <c r="P104" s="109">
        <v>0</v>
      </c>
      <c r="Q104" s="109">
        <v>40643550</v>
      </c>
      <c r="R104" s="109">
        <v>0</v>
      </c>
      <c r="S104" s="109">
        <v>0</v>
      </c>
      <c r="T104" s="109">
        <v>0</v>
      </c>
      <c r="U104" s="109">
        <v>0</v>
      </c>
    </row>
    <row r="105" spans="1:21" s="110" customFormat="1" ht="16.5" x14ac:dyDescent="0.3">
      <c r="A105" s="124" t="s">
        <v>221</v>
      </c>
      <c r="B105" s="107" t="s">
        <v>222</v>
      </c>
      <c r="C105" s="108" t="s">
        <v>19</v>
      </c>
      <c r="D105" s="108" t="s">
        <v>20</v>
      </c>
      <c r="E105" s="108" t="s">
        <v>309</v>
      </c>
      <c r="F105" s="125" t="s">
        <v>21</v>
      </c>
      <c r="G105" s="109">
        <v>439912000</v>
      </c>
      <c r="H105" s="109">
        <v>36483550</v>
      </c>
      <c r="I105" s="109">
        <v>403428450</v>
      </c>
      <c r="J105" s="109">
        <v>0</v>
      </c>
      <c r="K105" s="109">
        <v>36483550</v>
      </c>
      <c r="L105" s="109">
        <v>0</v>
      </c>
      <c r="M105" s="109">
        <v>36483550</v>
      </c>
      <c r="N105" s="109">
        <v>0</v>
      </c>
      <c r="O105" s="109">
        <v>36483550</v>
      </c>
      <c r="P105" s="109">
        <v>0</v>
      </c>
      <c r="Q105" s="109">
        <v>36483550</v>
      </c>
      <c r="R105" s="109">
        <v>0</v>
      </c>
      <c r="S105" s="109">
        <v>0</v>
      </c>
      <c r="T105" s="109">
        <v>0</v>
      </c>
      <c r="U105" s="109">
        <v>0</v>
      </c>
    </row>
    <row r="106" spans="1:21" s="110" customFormat="1" ht="16.5" x14ac:dyDescent="0.3">
      <c r="A106" s="124" t="s">
        <v>223</v>
      </c>
      <c r="B106" s="107" t="s">
        <v>224</v>
      </c>
      <c r="C106" s="108" t="s">
        <v>19</v>
      </c>
      <c r="D106" s="108" t="s">
        <v>20</v>
      </c>
      <c r="E106" s="108" t="s">
        <v>309</v>
      </c>
      <c r="F106" s="125" t="s">
        <v>21</v>
      </c>
      <c r="G106" s="109">
        <v>439912000</v>
      </c>
      <c r="H106" s="109">
        <v>36483550</v>
      </c>
      <c r="I106" s="109">
        <v>403428450</v>
      </c>
      <c r="J106" s="109">
        <v>0</v>
      </c>
      <c r="K106" s="109">
        <v>36483550</v>
      </c>
      <c r="L106" s="109">
        <v>0</v>
      </c>
      <c r="M106" s="109">
        <v>36483550</v>
      </c>
      <c r="N106" s="109">
        <v>0</v>
      </c>
      <c r="O106" s="109">
        <v>36483550</v>
      </c>
      <c r="P106" s="109">
        <v>0</v>
      </c>
      <c r="Q106" s="109">
        <v>36483550</v>
      </c>
      <c r="R106" s="109">
        <v>0</v>
      </c>
      <c r="S106" s="109">
        <v>0</v>
      </c>
      <c r="T106" s="109">
        <v>0</v>
      </c>
      <c r="U106" s="109">
        <v>0</v>
      </c>
    </row>
    <row r="107" spans="1:21" s="110" customFormat="1" ht="16.5" x14ac:dyDescent="0.3">
      <c r="A107" s="124" t="s">
        <v>225</v>
      </c>
      <c r="B107" s="111" t="s">
        <v>226</v>
      </c>
      <c r="C107" s="112" t="s">
        <v>19</v>
      </c>
      <c r="D107" s="112" t="s">
        <v>20</v>
      </c>
      <c r="E107" s="112" t="s">
        <v>309</v>
      </c>
      <c r="F107" s="126" t="s">
        <v>21</v>
      </c>
      <c r="G107" s="113">
        <v>436681595</v>
      </c>
      <c r="H107" s="113">
        <v>36483550</v>
      </c>
      <c r="I107" s="113">
        <v>400198045</v>
      </c>
      <c r="J107" s="113">
        <v>0</v>
      </c>
      <c r="K107" s="113">
        <v>36483550</v>
      </c>
      <c r="L107" s="113">
        <v>0</v>
      </c>
      <c r="M107" s="113">
        <v>36483550</v>
      </c>
      <c r="N107" s="113">
        <v>0</v>
      </c>
      <c r="O107" s="113">
        <v>36483550</v>
      </c>
      <c r="P107" s="113">
        <v>0</v>
      </c>
      <c r="Q107" s="113">
        <v>36483550</v>
      </c>
      <c r="R107" s="113">
        <v>0</v>
      </c>
      <c r="S107" s="113">
        <v>0</v>
      </c>
      <c r="T107" s="113">
        <v>0</v>
      </c>
      <c r="U107" s="113">
        <v>0</v>
      </c>
    </row>
    <row r="108" spans="1:21" s="110" customFormat="1" ht="16.5" x14ac:dyDescent="0.3">
      <c r="A108" s="124" t="s">
        <v>227</v>
      </c>
      <c r="B108" s="111" t="s">
        <v>228</v>
      </c>
      <c r="C108" s="112" t="s">
        <v>19</v>
      </c>
      <c r="D108" s="112" t="s">
        <v>20</v>
      </c>
      <c r="E108" s="112" t="s">
        <v>309</v>
      </c>
      <c r="F108" s="126" t="s">
        <v>21</v>
      </c>
      <c r="G108" s="113">
        <v>79016</v>
      </c>
      <c r="H108" s="113">
        <v>0</v>
      </c>
      <c r="I108" s="113">
        <v>79016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</row>
    <row r="109" spans="1:21" s="110" customFormat="1" ht="16.5" x14ac:dyDescent="0.3">
      <c r="A109" s="124" t="s">
        <v>229</v>
      </c>
      <c r="B109" s="111" t="s">
        <v>230</v>
      </c>
      <c r="C109" s="112" t="s">
        <v>19</v>
      </c>
      <c r="D109" s="112" t="s">
        <v>20</v>
      </c>
      <c r="E109" s="112" t="s">
        <v>309</v>
      </c>
      <c r="F109" s="126" t="s">
        <v>21</v>
      </c>
      <c r="G109" s="113">
        <v>3151389</v>
      </c>
      <c r="H109" s="113">
        <v>0</v>
      </c>
      <c r="I109" s="113">
        <v>3151389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13">
        <v>0</v>
      </c>
    </row>
    <row r="110" spans="1:21" s="110" customFormat="1" ht="16.5" x14ac:dyDescent="0.3">
      <c r="A110" s="124" t="s">
        <v>231</v>
      </c>
      <c r="B110" s="111" t="s">
        <v>232</v>
      </c>
      <c r="C110" s="112" t="s">
        <v>19</v>
      </c>
      <c r="D110" s="112" t="s">
        <v>20</v>
      </c>
      <c r="E110" s="112" t="s">
        <v>309</v>
      </c>
      <c r="F110" s="126" t="s">
        <v>21</v>
      </c>
      <c r="G110" s="113">
        <v>44558000</v>
      </c>
      <c r="H110" s="113">
        <v>4160000</v>
      </c>
      <c r="I110" s="113">
        <v>40398000</v>
      </c>
      <c r="J110" s="113">
        <v>0</v>
      </c>
      <c r="K110" s="113">
        <v>4160000</v>
      </c>
      <c r="L110" s="113">
        <v>0</v>
      </c>
      <c r="M110" s="113">
        <v>4160000</v>
      </c>
      <c r="N110" s="113">
        <v>0</v>
      </c>
      <c r="O110" s="113">
        <v>4160000</v>
      </c>
      <c r="P110" s="113">
        <v>0</v>
      </c>
      <c r="Q110" s="113">
        <v>4160000</v>
      </c>
      <c r="R110" s="113">
        <v>0</v>
      </c>
      <c r="S110" s="113">
        <v>0</v>
      </c>
      <c r="T110" s="113">
        <v>0</v>
      </c>
      <c r="U110" s="113">
        <v>0</v>
      </c>
    </row>
    <row r="111" spans="1:21" s="110" customFormat="1" ht="15" customHeight="1" x14ac:dyDescent="0.3">
      <c r="A111" s="124" t="s">
        <v>233</v>
      </c>
      <c r="B111" s="107" t="s">
        <v>234</v>
      </c>
      <c r="C111" s="108" t="s">
        <v>19</v>
      </c>
      <c r="D111" s="108" t="s">
        <v>20</v>
      </c>
      <c r="E111" s="108" t="s">
        <v>309</v>
      </c>
      <c r="F111" s="125" t="s">
        <v>21</v>
      </c>
      <c r="G111" s="109">
        <v>746747000</v>
      </c>
      <c r="H111" s="109">
        <v>0</v>
      </c>
      <c r="I111" s="109">
        <v>746747000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09">
        <v>0</v>
      </c>
    </row>
    <row r="112" spans="1:21" s="110" customFormat="1" ht="16.5" x14ac:dyDescent="0.3">
      <c r="A112" s="124" t="s">
        <v>235</v>
      </c>
      <c r="B112" s="111" t="s">
        <v>236</v>
      </c>
      <c r="C112" s="108" t="s">
        <v>19</v>
      </c>
      <c r="D112" s="108" t="s">
        <v>20</v>
      </c>
      <c r="E112" s="108" t="s">
        <v>309</v>
      </c>
      <c r="F112" s="126" t="s">
        <v>21</v>
      </c>
      <c r="G112" s="113">
        <v>746747000</v>
      </c>
      <c r="H112" s="113">
        <v>0</v>
      </c>
      <c r="I112" s="113">
        <v>746747000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0</v>
      </c>
      <c r="T112" s="113">
        <v>0</v>
      </c>
      <c r="U112" s="113">
        <v>0</v>
      </c>
    </row>
    <row r="113" spans="1:21" s="110" customFormat="1" ht="16.5" x14ac:dyDescent="0.3">
      <c r="A113" s="124" t="s">
        <v>237</v>
      </c>
      <c r="B113" s="111" t="s">
        <v>238</v>
      </c>
      <c r="C113" s="108" t="s">
        <v>19</v>
      </c>
      <c r="D113" s="108" t="s">
        <v>20</v>
      </c>
      <c r="E113" s="108">
        <v>20</v>
      </c>
      <c r="F113" s="126" t="s">
        <v>21</v>
      </c>
      <c r="G113" s="127">
        <v>25088761562</v>
      </c>
      <c r="H113" s="127">
        <v>16480024821.699999</v>
      </c>
      <c r="I113" s="127">
        <v>8608736740.3000011</v>
      </c>
      <c r="J113" s="127">
        <v>0</v>
      </c>
      <c r="K113" s="127">
        <v>6105424400.7000008</v>
      </c>
      <c r="L113" s="127">
        <v>10374600421</v>
      </c>
      <c r="M113" s="127">
        <v>301844388</v>
      </c>
      <c r="N113" s="127">
        <v>5803580012.7000008</v>
      </c>
      <c r="O113" s="127">
        <v>258159507</v>
      </c>
      <c r="P113" s="127">
        <v>43684881</v>
      </c>
      <c r="Q113" s="127">
        <v>224550654</v>
      </c>
      <c r="R113" s="127">
        <v>33608853</v>
      </c>
      <c r="S113" s="127">
        <v>0</v>
      </c>
      <c r="T113" s="127">
        <v>33608853</v>
      </c>
      <c r="U113" s="127">
        <v>0</v>
      </c>
    </row>
    <row r="114" spans="1:21" s="110" customFormat="1" ht="15" customHeight="1" x14ac:dyDescent="0.3">
      <c r="A114" s="124" t="s">
        <v>240</v>
      </c>
      <c r="B114" s="111" t="s">
        <v>241</v>
      </c>
      <c r="C114" s="108" t="s">
        <v>19</v>
      </c>
      <c r="D114" s="108" t="s">
        <v>20</v>
      </c>
      <c r="E114" s="108">
        <v>20</v>
      </c>
      <c r="F114" s="126" t="s">
        <v>21</v>
      </c>
      <c r="G114" s="127">
        <v>25088761562</v>
      </c>
      <c r="H114" s="127">
        <v>16480024821.699999</v>
      </c>
      <c r="I114" s="127">
        <v>8608736740.3000011</v>
      </c>
      <c r="J114" s="127">
        <v>0</v>
      </c>
      <c r="K114" s="127">
        <v>6105424400.7000008</v>
      </c>
      <c r="L114" s="127">
        <v>10374600421</v>
      </c>
      <c r="M114" s="127">
        <v>301844388</v>
      </c>
      <c r="N114" s="127">
        <v>5803580012.7000008</v>
      </c>
      <c r="O114" s="127">
        <v>258159507</v>
      </c>
      <c r="P114" s="127">
        <v>43684881</v>
      </c>
      <c r="Q114" s="127">
        <v>224550654</v>
      </c>
      <c r="R114" s="127">
        <v>33608853</v>
      </c>
      <c r="S114" s="127">
        <v>0</v>
      </c>
      <c r="T114" s="127">
        <v>33608853</v>
      </c>
      <c r="U114" s="127">
        <v>0</v>
      </c>
    </row>
    <row r="115" spans="1:21" s="110" customFormat="1" ht="16.5" x14ac:dyDescent="0.3">
      <c r="A115" s="124" t="s">
        <v>242</v>
      </c>
      <c r="B115" s="111" t="s">
        <v>243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27">
        <v>25088761562</v>
      </c>
      <c r="H115" s="127">
        <v>16480024821.699999</v>
      </c>
      <c r="I115" s="127">
        <v>8608736740.3000011</v>
      </c>
      <c r="J115" s="127">
        <v>0</v>
      </c>
      <c r="K115" s="127">
        <v>6105424400.7000008</v>
      </c>
      <c r="L115" s="127">
        <v>10374600421</v>
      </c>
      <c r="M115" s="127">
        <v>301844388</v>
      </c>
      <c r="N115" s="127">
        <v>5803580012.7000008</v>
      </c>
      <c r="O115" s="127">
        <v>258159507</v>
      </c>
      <c r="P115" s="127">
        <v>43684881</v>
      </c>
      <c r="Q115" s="127">
        <v>224550654</v>
      </c>
      <c r="R115" s="127">
        <v>33608853</v>
      </c>
      <c r="S115" s="127">
        <v>0</v>
      </c>
      <c r="T115" s="127">
        <v>33608853</v>
      </c>
      <c r="U115" s="127">
        <v>0</v>
      </c>
    </row>
    <row r="116" spans="1:21" s="110" customFormat="1" ht="33" x14ac:dyDescent="0.3">
      <c r="A116" s="124" t="s">
        <v>524</v>
      </c>
      <c r="B116" s="111" t="s">
        <v>507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27">
        <v>25088761562</v>
      </c>
      <c r="H116" s="127">
        <v>16480024821.699999</v>
      </c>
      <c r="I116" s="127">
        <v>8608736740.3000011</v>
      </c>
      <c r="J116" s="127">
        <v>0</v>
      </c>
      <c r="K116" s="127">
        <v>6105424400.7000008</v>
      </c>
      <c r="L116" s="127">
        <v>10374600421</v>
      </c>
      <c r="M116" s="127">
        <v>301844388</v>
      </c>
      <c r="N116" s="127">
        <v>5803580012.7000008</v>
      </c>
      <c r="O116" s="127">
        <v>258159507</v>
      </c>
      <c r="P116" s="127">
        <v>43684881</v>
      </c>
      <c r="Q116" s="127">
        <v>224550654</v>
      </c>
      <c r="R116" s="127">
        <v>33608853</v>
      </c>
      <c r="S116" s="127">
        <v>0</v>
      </c>
      <c r="T116" s="127">
        <v>33608853</v>
      </c>
      <c r="U116" s="127">
        <v>0</v>
      </c>
    </row>
    <row r="117" spans="1:21" s="110" customFormat="1" ht="24.75" x14ac:dyDescent="0.3">
      <c r="A117" s="124" t="s">
        <v>531</v>
      </c>
      <c r="B117" s="111" t="s">
        <v>514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27">
        <v>25088761562</v>
      </c>
      <c r="H117" s="127">
        <v>16480024821.699999</v>
      </c>
      <c r="I117" s="127">
        <v>8608736740.3000011</v>
      </c>
      <c r="J117" s="127">
        <v>0</v>
      </c>
      <c r="K117" s="127">
        <v>6105424400.7000008</v>
      </c>
      <c r="L117" s="127">
        <v>10374600421</v>
      </c>
      <c r="M117" s="127">
        <v>301844388</v>
      </c>
      <c r="N117" s="127">
        <v>5803580012.7000008</v>
      </c>
      <c r="O117" s="127">
        <v>258159507</v>
      </c>
      <c r="P117" s="127">
        <v>43684881</v>
      </c>
      <c r="Q117" s="127">
        <v>224550654</v>
      </c>
      <c r="R117" s="127">
        <v>33608853</v>
      </c>
      <c r="S117" s="127">
        <v>0</v>
      </c>
      <c r="T117" s="127">
        <v>33608853</v>
      </c>
      <c r="U117" s="127">
        <v>0</v>
      </c>
    </row>
    <row r="118" spans="1:21" s="110" customFormat="1" ht="16.5" x14ac:dyDescent="0.3">
      <c r="A118" s="124" t="s">
        <v>529</v>
      </c>
      <c r="B118" s="111" t="s">
        <v>254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27">
        <v>4710903200</v>
      </c>
      <c r="H118" s="127">
        <v>3470664093.2800002</v>
      </c>
      <c r="I118" s="127">
        <v>1240239106.72</v>
      </c>
      <c r="J118" s="127">
        <v>0</v>
      </c>
      <c r="K118" s="127">
        <v>3095652449.2800002</v>
      </c>
      <c r="L118" s="127">
        <v>375011644</v>
      </c>
      <c r="M118" s="127">
        <v>0</v>
      </c>
      <c r="N118" s="127">
        <v>3095652449.2800002</v>
      </c>
      <c r="O118" s="127">
        <v>0</v>
      </c>
      <c r="P118" s="127">
        <v>0</v>
      </c>
      <c r="Q118" s="127">
        <v>0</v>
      </c>
      <c r="R118" s="127">
        <v>0</v>
      </c>
      <c r="S118" s="127">
        <v>0</v>
      </c>
      <c r="T118" s="127">
        <v>0</v>
      </c>
      <c r="U118" s="127">
        <v>0</v>
      </c>
    </row>
    <row r="119" spans="1:21" s="110" customFormat="1" ht="41.25" x14ac:dyDescent="0.3">
      <c r="A119" s="124" t="s">
        <v>542</v>
      </c>
      <c r="B119" s="111" t="s">
        <v>543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27">
        <v>4710903200</v>
      </c>
      <c r="H119" s="127">
        <v>3470664093.2800002</v>
      </c>
      <c r="I119" s="127">
        <v>1240239106.72</v>
      </c>
      <c r="J119" s="127">
        <v>0</v>
      </c>
      <c r="K119" s="127">
        <v>3095652449.2800002</v>
      </c>
      <c r="L119" s="127">
        <v>375011644</v>
      </c>
      <c r="M119" s="127">
        <v>0</v>
      </c>
      <c r="N119" s="127">
        <v>3095652449.2800002</v>
      </c>
      <c r="O119" s="127">
        <v>0</v>
      </c>
      <c r="P119" s="127">
        <v>0</v>
      </c>
      <c r="Q119" s="127">
        <v>0</v>
      </c>
      <c r="R119" s="127">
        <v>0</v>
      </c>
      <c r="S119" s="127">
        <v>0</v>
      </c>
      <c r="T119" s="127">
        <v>0</v>
      </c>
      <c r="U119" s="127">
        <v>0</v>
      </c>
    </row>
    <row r="120" spans="1:21" s="110" customFormat="1" ht="16.5" x14ac:dyDescent="0.3">
      <c r="A120" s="124" t="s">
        <v>530</v>
      </c>
      <c r="B120" s="111" t="s">
        <v>255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27">
        <v>1617024</v>
      </c>
      <c r="H120" s="127">
        <v>1617024</v>
      </c>
      <c r="I120" s="127">
        <v>0</v>
      </c>
      <c r="J120" s="127">
        <v>0</v>
      </c>
      <c r="K120" s="127">
        <v>0</v>
      </c>
      <c r="L120" s="127">
        <v>1617024</v>
      </c>
      <c r="M120" s="127">
        <v>0</v>
      </c>
      <c r="N120" s="127">
        <v>0</v>
      </c>
      <c r="O120" s="127">
        <v>0</v>
      </c>
      <c r="P120" s="127">
        <v>0</v>
      </c>
      <c r="Q120" s="127">
        <v>0</v>
      </c>
      <c r="R120" s="127">
        <v>0</v>
      </c>
      <c r="S120" s="127">
        <v>0</v>
      </c>
      <c r="T120" s="127">
        <v>0</v>
      </c>
      <c r="U120" s="127">
        <v>0</v>
      </c>
    </row>
    <row r="121" spans="1:21" s="110" customFormat="1" ht="41.25" x14ac:dyDescent="0.3">
      <c r="A121" s="124" t="s">
        <v>544</v>
      </c>
      <c r="B121" s="111" t="s">
        <v>545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27">
        <v>1617024</v>
      </c>
      <c r="H121" s="127">
        <v>1617024</v>
      </c>
      <c r="I121" s="127">
        <v>0</v>
      </c>
      <c r="J121" s="127">
        <v>0</v>
      </c>
      <c r="K121" s="127">
        <v>0</v>
      </c>
      <c r="L121" s="127">
        <v>1617024</v>
      </c>
      <c r="M121" s="127">
        <v>0</v>
      </c>
      <c r="N121" s="127">
        <v>0</v>
      </c>
      <c r="O121" s="127">
        <v>0</v>
      </c>
      <c r="P121" s="127">
        <v>0</v>
      </c>
      <c r="Q121" s="127">
        <v>0</v>
      </c>
      <c r="R121" s="127">
        <v>0</v>
      </c>
      <c r="S121" s="127">
        <v>0</v>
      </c>
      <c r="T121" s="127">
        <v>0</v>
      </c>
      <c r="U121" s="127">
        <v>0</v>
      </c>
    </row>
    <row r="122" spans="1:21" s="110" customFormat="1" ht="16.5" x14ac:dyDescent="0.3">
      <c r="A122" s="124" t="s">
        <v>526</v>
      </c>
      <c r="B122" s="111" t="s">
        <v>256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27">
        <v>16441977223</v>
      </c>
      <c r="H122" s="127">
        <v>11623620057.719999</v>
      </c>
      <c r="I122" s="127">
        <v>4818357165.2800007</v>
      </c>
      <c r="J122" s="127">
        <v>0</v>
      </c>
      <c r="K122" s="127">
        <v>2202868272.7199998</v>
      </c>
      <c r="L122" s="127">
        <v>9420751785</v>
      </c>
      <c r="M122" s="127">
        <v>298660362</v>
      </c>
      <c r="N122" s="127">
        <v>1904207910.72</v>
      </c>
      <c r="O122" s="127">
        <v>254975481</v>
      </c>
      <c r="P122" s="127">
        <v>43684881</v>
      </c>
      <c r="Q122" s="127">
        <v>223259296</v>
      </c>
      <c r="R122" s="127">
        <v>31716185</v>
      </c>
      <c r="S122" s="127">
        <v>0</v>
      </c>
      <c r="T122" s="127">
        <v>31716185</v>
      </c>
      <c r="U122" s="127">
        <v>0</v>
      </c>
    </row>
    <row r="123" spans="1:21" s="110" customFormat="1" ht="41.25" x14ac:dyDescent="0.3">
      <c r="A123" s="124" t="s">
        <v>536</v>
      </c>
      <c r="B123" s="111" t="s">
        <v>537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27">
        <v>16441977223</v>
      </c>
      <c r="H123" s="127">
        <v>11623620057.719999</v>
      </c>
      <c r="I123" s="127">
        <v>4818357165.2800007</v>
      </c>
      <c r="J123" s="127">
        <v>0</v>
      </c>
      <c r="K123" s="127">
        <v>2202868272.7199998</v>
      </c>
      <c r="L123" s="127">
        <v>9420751785</v>
      </c>
      <c r="M123" s="127">
        <v>298660362</v>
      </c>
      <c r="N123" s="127">
        <v>1904207910.72</v>
      </c>
      <c r="O123" s="127">
        <v>254975481</v>
      </c>
      <c r="P123" s="127">
        <v>43684881</v>
      </c>
      <c r="Q123" s="127">
        <v>223259296</v>
      </c>
      <c r="R123" s="127">
        <v>31716185</v>
      </c>
      <c r="S123" s="127">
        <v>0</v>
      </c>
      <c r="T123" s="127">
        <v>31716185</v>
      </c>
      <c r="U123" s="127">
        <v>0</v>
      </c>
    </row>
    <row r="124" spans="1:21" s="110" customFormat="1" ht="16.5" x14ac:dyDescent="0.3">
      <c r="A124" s="124" t="s">
        <v>535</v>
      </c>
      <c r="B124" s="111" t="s">
        <v>258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27">
        <v>760789222</v>
      </c>
      <c r="H124" s="127">
        <v>591174704.22000003</v>
      </c>
      <c r="I124" s="127">
        <v>169614517.77999997</v>
      </c>
      <c r="J124" s="127">
        <v>0</v>
      </c>
      <c r="K124" s="127">
        <v>87547656.219999999</v>
      </c>
      <c r="L124" s="127">
        <v>503627048</v>
      </c>
      <c r="M124" s="127">
        <v>3184026</v>
      </c>
      <c r="N124" s="127">
        <v>84363630.219999999</v>
      </c>
      <c r="O124" s="127">
        <v>3184026</v>
      </c>
      <c r="P124" s="127">
        <v>0</v>
      </c>
      <c r="Q124" s="127">
        <v>1291358</v>
      </c>
      <c r="R124" s="127">
        <v>1892668</v>
      </c>
      <c r="S124" s="127">
        <v>0</v>
      </c>
      <c r="T124" s="127">
        <v>1892668</v>
      </c>
      <c r="U124" s="127">
        <v>0</v>
      </c>
    </row>
    <row r="125" spans="1:21" s="110" customFormat="1" ht="49.5" x14ac:dyDescent="0.3">
      <c r="A125" s="124" t="s">
        <v>552</v>
      </c>
      <c r="B125" s="111" t="s">
        <v>553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27">
        <v>760789222</v>
      </c>
      <c r="H125" s="127">
        <v>591174704.22000003</v>
      </c>
      <c r="I125" s="127">
        <v>169614517.77999997</v>
      </c>
      <c r="J125" s="127">
        <v>0</v>
      </c>
      <c r="K125" s="127">
        <v>87547656.219999999</v>
      </c>
      <c r="L125" s="127">
        <v>503627048</v>
      </c>
      <c r="M125" s="127">
        <v>3184026</v>
      </c>
      <c r="N125" s="127">
        <v>84363630.219999999</v>
      </c>
      <c r="O125" s="127">
        <v>3184026</v>
      </c>
      <c r="P125" s="127">
        <v>0</v>
      </c>
      <c r="Q125" s="127">
        <v>1291358</v>
      </c>
      <c r="R125" s="127">
        <v>1892668</v>
      </c>
      <c r="S125" s="127">
        <v>0</v>
      </c>
      <c r="T125" s="127">
        <v>1892668</v>
      </c>
      <c r="U125" s="127">
        <v>0</v>
      </c>
    </row>
    <row r="126" spans="1:21" s="110" customFormat="1" ht="15" customHeight="1" x14ac:dyDescent="0.3">
      <c r="A126" s="124" t="s">
        <v>532</v>
      </c>
      <c r="B126" s="111" t="s">
        <v>508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27">
        <v>2918720324</v>
      </c>
      <c r="H126" s="127">
        <v>588194373.4799999</v>
      </c>
      <c r="I126" s="127">
        <v>2330525950.52</v>
      </c>
      <c r="J126" s="127">
        <v>0</v>
      </c>
      <c r="K126" s="127">
        <v>514601453.48000002</v>
      </c>
      <c r="L126" s="127">
        <v>73592920</v>
      </c>
      <c r="M126" s="127">
        <v>0</v>
      </c>
      <c r="N126" s="127">
        <v>514601453.48000002</v>
      </c>
      <c r="O126" s="127">
        <v>0</v>
      </c>
      <c r="P126" s="127">
        <v>0</v>
      </c>
      <c r="Q126" s="127">
        <v>0</v>
      </c>
      <c r="R126" s="127">
        <v>0</v>
      </c>
      <c r="S126" s="127">
        <v>0</v>
      </c>
      <c r="T126" s="127">
        <v>0</v>
      </c>
      <c r="U126" s="127">
        <v>0</v>
      </c>
    </row>
    <row r="127" spans="1:21" s="110" customFormat="1" ht="15" customHeight="1" x14ac:dyDescent="0.3">
      <c r="A127" s="124" t="s">
        <v>546</v>
      </c>
      <c r="B127" s="111" t="s">
        <v>547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27">
        <v>2918720324</v>
      </c>
      <c r="H127" s="127">
        <v>588194373.4799999</v>
      </c>
      <c r="I127" s="127">
        <v>2330525950.52</v>
      </c>
      <c r="J127" s="127">
        <v>0</v>
      </c>
      <c r="K127" s="127">
        <v>514601453.48000002</v>
      </c>
      <c r="L127" s="127">
        <v>73592920</v>
      </c>
      <c r="M127" s="127">
        <v>0</v>
      </c>
      <c r="N127" s="127">
        <v>514601453.48000002</v>
      </c>
      <c r="O127" s="127">
        <v>0</v>
      </c>
      <c r="P127" s="127">
        <v>0</v>
      </c>
      <c r="Q127" s="127">
        <v>0</v>
      </c>
      <c r="R127" s="127">
        <v>0</v>
      </c>
      <c r="S127" s="127">
        <v>0</v>
      </c>
      <c r="T127" s="127">
        <v>0</v>
      </c>
      <c r="U127" s="127">
        <v>0</v>
      </c>
    </row>
    <row r="128" spans="1:21" s="110" customFormat="1" ht="15" customHeight="1" x14ac:dyDescent="0.3">
      <c r="A128" s="124" t="s">
        <v>533</v>
      </c>
      <c r="B128" s="111" t="s">
        <v>251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27">
        <v>50000000</v>
      </c>
      <c r="H128" s="127">
        <v>0</v>
      </c>
      <c r="I128" s="127">
        <v>50000000</v>
      </c>
      <c r="J128" s="127">
        <v>0</v>
      </c>
      <c r="K128" s="127">
        <v>0</v>
      </c>
      <c r="L128" s="127">
        <v>0</v>
      </c>
      <c r="M128" s="127">
        <v>0</v>
      </c>
      <c r="N128" s="127">
        <v>0</v>
      </c>
      <c r="O128" s="127">
        <v>0</v>
      </c>
      <c r="P128" s="127">
        <v>0</v>
      </c>
      <c r="Q128" s="127">
        <v>0</v>
      </c>
      <c r="R128" s="127">
        <v>0</v>
      </c>
      <c r="S128" s="127">
        <v>0</v>
      </c>
      <c r="T128" s="127">
        <v>0</v>
      </c>
      <c r="U128" s="127">
        <v>0</v>
      </c>
    </row>
    <row r="129" spans="1:21" s="110" customFormat="1" ht="15" customHeight="1" x14ac:dyDescent="0.3">
      <c r="A129" s="124" t="s">
        <v>548</v>
      </c>
      <c r="B129" s="111" t="s">
        <v>549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27">
        <v>50000000</v>
      </c>
      <c r="H129" s="127">
        <v>0</v>
      </c>
      <c r="I129" s="127">
        <v>50000000</v>
      </c>
      <c r="J129" s="127">
        <v>0</v>
      </c>
      <c r="K129" s="127">
        <v>0</v>
      </c>
      <c r="L129" s="127">
        <v>0</v>
      </c>
      <c r="M129" s="127">
        <v>0</v>
      </c>
      <c r="N129" s="127">
        <v>0</v>
      </c>
      <c r="O129" s="127">
        <v>0</v>
      </c>
      <c r="P129" s="127">
        <v>0</v>
      </c>
      <c r="Q129" s="127">
        <v>0</v>
      </c>
      <c r="R129" s="127">
        <v>0</v>
      </c>
      <c r="S129" s="127">
        <v>0</v>
      </c>
      <c r="T129" s="127">
        <v>0</v>
      </c>
      <c r="U129" s="127">
        <v>0</v>
      </c>
    </row>
    <row r="130" spans="1:21" s="110" customFormat="1" ht="15" customHeight="1" x14ac:dyDescent="0.3">
      <c r="A130" s="124" t="s">
        <v>534</v>
      </c>
      <c r="B130" s="111" t="s">
        <v>252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27">
        <v>204754569</v>
      </c>
      <c r="H130" s="127">
        <v>204754569</v>
      </c>
      <c r="I130" s="127">
        <v>0</v>
      </c>
      <c r="J130" s="127">
        <v>0</v>
      </c>
      <c r="K130" s="127">
        <v>204754569</v>
      </c>
      <c r="L130" s="127">
        <v>0</v>
      </c>
      <c r="M130" s="127">
        <v>0</v>
      </c>
      <c r="N130" s="127">
        <v>204754569</v>
      </c>
      <c r="O130" s="127">
        <v>0</v>
      </c>
      <c r="P130" s="127">
        <v>0</v>
      </c>
      <c r="Q130" s="127">
        <v>0</v>
      </c>
      <c r="R130" s="127">
        <v>0</v>
      </c>
      <c r="S130" s="127">
        <v>0</v>
      </c>
      <c r="T130" s="127">
        <v>0</v>
      </c>
      <c r="U130" s="127">
        <v>0</v>
      </c>
    </row>
    <row r="131" spans="1:21" s="110" customFormat="1" ht="15" customHeight="1" x14ac:dyDescent="0.3">
      <c r="A131" s="124" t="s">
        <v>550</v>
      </c>
      <c r="B131" s="111" t="s">
        <v>551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27">
        <v>204754569</v>
      </c>
      <c r="H131" s="127">
        <v>204754569</v>
      </c>
      <c r="I131" s="127">
        <v>0</v>
      </c>
      <c r="J131" s="127">
        <v>0</v>
      </c>
      <c r="K131" s="127">
        <v>204754569</v>
      </c>
      <c r="L131" s="127">
        <v>0</v>
      </c>
      <c r="M131" s="127">
        <v>0</v>
      </c>
      <c r="N131" s="127">
        <v>204754569</v>
      </c>
      <c r="O131" s="127">
        <v>0</v>
      </c>
      <c r="P131" s="127">
        <v>0</v>
      </c>
      <c r="Q131" s="127">
        <v>0</v>
      </c>
      <c r="R131" s="127">
        <v>0</v>
      </c>
      <c r="S131" s="127">
        <v>0</v>
      </c>
      <c r="T131" s="127">
        <v>0</v>
      </c>
      <c r="U131" s="127">
        <v>0</v>
      </c>
    </row>
    <row r="132" spans="1:21" s="110" customFormat="1" ht="15" customHeight="1" x14ac:dyDescent="0.3">
      <c r="A132" s="124" t="s">
        <v>237</v>
      </c>
      <c r="B132" s="111" t="s">
        <v>238</v>
      </c>
      <c r="C132" s="108" t="s">
        <v>19</v>
      </c>
      <c r="D132" s="108" t="s">
        <v>20</v>
      </c>
      <c r="E132" s="108">
        <v>21</v>
      </c>
      <c r="F132" s="126" t="s">
        <v>239</v>
      </c>
      <c r="G132" s="127">
        <v>35432000000</v>
      </c>
      <c r="H132" s="127">
        <v>16749020540.969999</v>
      </c>
      <c r="I132" s="127">
        <v>18682979459.029999</v>
      </c>
      <c r="J132" s="127">
        <v>0</v>
      </c>
      <c r="K132" s="127">
        <v>10586057227.299999</v>
      </c>
      <c r="L132" s="127">
        <v>6162963313.6700001</v>
      </c>
      <c r="M132" s="127">
        <v>30384254</v>
      </c>
      <c r="N132" s="127">
        <v>10555672973.299999</v>
      </c>
      <c r="O132" s="127">
        <v>24661715</v>
      </c>
      <c r="P132" s="127">
        <v>5722539</v>
      </c>
      <c r="Q132" s="127">
        <v>12618293</v>
      </c>
      <c r="R132" s="127">
        <v>12043422</v>
      </c>
      <c r="S132" s="127">
        <v>0</v>
      </c>
      <c r="T132" s="127">
        <v>0</v>
      </c>
      <c r="U132" s="127">
        <v>0</v>
      </c>
    </row>
    <row r="133" spans="1:21" s="110" customFormat="1" ht="16.5" x14ac:dyDescent="0.3">
      <c r="A133" s="124" t="s">
        <v>240</v>
      </c>
      <c r="B133" s="111" t="s">
        <v>241</v>
      </c>
      <c r="C133" s="108" t="s">
        <v>19</v>
      </c>
      <c r="D133" s="108" t="s">
        <v>20</v>
      </c>
      <c r="E133" s="108">
        <v>21</v>
      </c>
      <c r="F133" s="126" t="s">
        <v>239</v>
      </c>
      <c r="G133" s="127">
        <v>18002977744</v>
      </c>
      <c r="H133" s="127">
        <v>8627513302.8199997</v>
      </c>
      <c r="I133" s="127">
        <v>9375464441.1800003</v>
      </c>
      <c r="J133" s="127">
        <v>0</v>
      </c>
      <c r="K133" s="127">
        <v>2585176667.8199997</v>
      </c>
      <c r="L133" s="127">
        <v>6042336635</v>
      </c>
      <c r="M133" s="127">
        <v>30384254</v>
      </c>
      <c r="N133" s="127">
        <v>2554792413.8199997</v>
      </c>
      <c r="O133" s="127">
        <v>24661715</v>
      </c>
      <c r="P133" s="127">
        <v>5722539</v>
      </c>
      <c r="Q133" s="127">
        <v>12618293</v>
      </c>
      <c r="R133" s="127">
        <v>12043422</v>
      </c>
      <c r="S133" s="127">
        <v>0</v>
      </c>
      <c r="T133" s="127">
        <v>0</v>
      </c>
      <c r="U133" s="127">
        <v>0</v>
      </c>
    </row>
    <row r="134" spans="1:21" s="110" customFormat="1" ht="15" customHeight="1" x14ac:dyDescent="0.3">
      <c r="A134" s="124" t="s">
        <v>242</v>
      </c>
      <c r="B134" s="111" t="s">
        <v>243</v>
      </c>
      <c r="C134" s="108" t="s">
        <v>19</v>
      </c>
      <c r="D134" s="108" t="s">
        <v>20</v>
      </c>
      <c r="E134" s="108">
        <v>21</v>
      </c>
      <c r="F134" s="126" t="s">
        <v>239</v>
      </c>
      <c r="G134" s="127">
        <v>18002977744</v>
      </c>
      <c r="H134" s="127">
        <v>8627513302.8199997</v>
      </c>
      <c r="I134" s="127">
        <v>9375464441.1800003</v>
      </c>
      <c r="J134" s="127">
        <v>0</v>
      </c>
      <c r="K134" s="127">
        <v>2585176667.8199997</v>
      </c>
      <c r="L134" s="127">
        <v>6042336635</v>
      </c>
      <c r="M134" s="127">
        <v>30384254</v>
      </c>
      <c r="N134" s="127">
        <v>2554792413.8199997</v>
      </c>
      <c r="O134" s="127">
        <v>24661715</v>
      </c>
      <c r="P134" s="127">
        <v>5722539</v>
      </c>
      <c r="Q134" s="127">
        <v>12618293</v>
      </c>
      <c r="R134" s="127">
        <v>12043422</v>
      </c>
      <c r="S134" s="127">
        <v>0</v>
      </c>
      <c r="T134" s="127">
        <v>0</v>
      </c>
      <c r="U134" s="127">
        <v>0</v>
      </c>
    </row>
    <row r="135" spans="1:21" s="110" customFormat="1" ht="15" customHeight="1" x14ac:dyDescent="0.3">
      <c r="A135" s="124" t="s">
        <v>515</v>
      </c>
      <c r="B135" s="111" t="s">
        <v>516</v>
      </c>
      <c r="C135" s="108" t="s">
        <v>19</v>
      </c>
      <c r="D135" s="108" t="s">
        <v>20</v>
      </c>
      <c r="E135" s="108">
        <v>21</v>
      </c>
      <c r="F135" s="126" t="s">
        <v>239</v>
      </c>
      <c r="G135" s="127">
        <v>1000000000</v>
      </c>
      <c r="H135" s="127">
        <v>172670366.66999999</v>
      </c>
      <c r="I135" s="127">
        <v>827329633.32999992</v>
      </c>
      <c r="J135" s="127">
        <v>0</v>
      </c>
      <c r="K135" s="127">
        <v>170204666.66999999</v>
      </c>
      <c r="L135" s="127">
        <v>2465700</v>
      </c>
      <c r="M135" s="127">
        <v>0</v>
      </c>
      <c r="N135" s="127">
        <v>170204666.66999999</v>
      </c>
      <c r="O135" s="127">
        <v>0</v>
      </c>
      <c r="P135" s="127">
        <v>0</v>
      </c>
      <c r="Q135" s="127">
        <v>0</v>
      </c>
      <c r="R135" s="127">
        <v>0</v>
      </c>
      <c r="S135" s="127">
        <v>0</v>
      </c>
      <c r="T135" s="127">
        <v>0</v>
      </c>
      <c r="U135" s="127">
        <v>0</v>
      </c>
    </row>
    <row r="136" spans="1:21" s="110" customFormat="1" ht="15" customHeight="1" x14ac:dyDescent="0.3">
      <c r="A136" s="128" t="s">
        <v>517</v>
      </c>
      <c r="B136" s="111" t="s">
        <v>577</v>
      </c>
      <c r="C136" s="108" t="s">
        <v>19</v>
      </c>
      <c r="D136" s="108" t="s">
        <v>20</v>
      </c>
      <c r="E136" s="108">
        <v>21</v>
      </c>
      <c r="F136" s="126" t="s">
        <v>239</v>
      </c>
      <c r="G136" s="127">
        <v>1000000000</v>
      </c>
      <c r="H136" s="127">
        <v>172670366.66999999</v>
      </c>
      <c r="I136" s="127">
        <v>827329633.32999992</v>
      </c>
      <c r="J136" s="127">
        <v>0</v>
      </c>
      <c r="K136" s="127">
        <v>170204666.66999999</v>
      </c>
      <c r="L136" s="127">
        <v>2465700</v>
      </c>
      <c r="M136" s="127">
        <v>0</v>
      </c>
      <c r="N136" s="127">
        <v>170204666.66999999</v>
      </c>
      <c r="O136" s="127">
        <v>0</v>
      </c>
      <c r="P136" s="127">
        <v>0</v>
      </c>
      <c r="Q136" s="127">
        <v>0</v>
      </c>
      <c r="R136" s="127">
        <v>0</v>
      </c>
      <c r="S136" s="127">
        <v>0</v>
      </c>
      <c r="T136" s="127">
        <v>0</v>
      </c>
      <c r="U136" s="127">
        <v>0</v>
      </c>
    </row>
    <row r="137" spans="1:21" s="110" customFormat="1" ht="15" customHeight="1" x14ac:dyDescent="0.3">
      <c r="A137" s="128" t="s">
        <v>518</v>
      </c>
      <c r="B137" s="111" t="s">
        <v>246</v>
      </c>
      <c r="C137" s="108" t="s">
        <v>19</v>
      </c>
      <c r="D137" s="108" t="s">
        <v>20</v>
      </c>
      <c r="E137" s="108">
        <v>21</v>
      </c>
      <c r="F137" s="126" t="s">
        <v>239</v>
      </c>
      <c r="G137" s="127">
        <v>673829250</v>
      </c>
      <c r="H137" s="127">
        <v>172670366.66999999</v>
      </c>
      <c r="I137" s="127">
        <v>501158883.32999998</v>
      </c>
      <c r="J137" s="127">
        <v>0</v>
      </c>
      <c r="K137" s="127">
        <v>170204666.66999999</v>
      </c>
      <c r="L137" s="127">
        <v>2465700</v>
      </c>
      <c r="M137" s="127">
        <v>0</v>
      </c>
      <c r="N137" s="127">
        <v>170204666.66999999</v>
      </c>
      <c r="O137" s="127">
        <v>0</v>
      </c>
      <c r="P137" s="127">
        <v>0</v>
      </c>
      <c r="Q137" s="127">
        <v>0</v>
      </c>
      <c r="R137" s="127">
        <v>0</v>
      </c>
      <c r="S137" s="127">
        <v>0</v>
      </c>
      <c r="T137" s="127">
        <v>0</v>
      </c>
      <c r="U137" s="127">
        <v>0</v>
      </c>
    </row>
    <row r="138" spans="1:21" s="110" customFormat="1" ht="49.5" x14ac:dyDescent="0.3">
      <c r="A138" s="124" t="s">
        <v>520</v>
      </c>
      <c r="B138" s="111" t="s">
        <v>521</v>
      </c>
      <c r="C138" s="108" t="s">
        <v>19</v>
      </c>
      <c r="D138" s="108" t="s">
        <v>20</v>
      </c>
      <c r="E138" s="108">
        <v>21</v>
      </c>
      <c r="F138" s="126" t="s">
        <v>239</v>
      </c>
      <c r="G138" s="127">
        <v>673829250</v>
      </c>
      <c r="H138" s="127">
        <v>172670366.66999999</v>
      </c>
      <c r="I138" s="127">
        <v>501158883.32999998</v>
      </c>
      <c r="J138" s="127">
        <v>0</v>
      </c>
      <c r="K138" s="127">
        <v>170204666.66999999</v>
      </c>
      <c r="L138" s="127">
        <v>2465700</v>
      </c>
      <c r="M138" s="127">
        <v>0</v>
      </c>
      <c r="N138" s="127">
        <v>170204666.66999999</v>
      </c>
      <c r="O138" s="127">
        <v>0</v>
      </c>
      <c r="P138" s="127">
        <v>0</v>
      </c>
      <c r="Q138" s="127">
        <v>0</v>
      </c>
      <c r="R138" s="127">
        <v>0</v>
      </c>
      <c r="S138" s="127">
        <v>0</v>
      </c>
      <c r="T138" s="127">
        <v>0</v>
      </c>
      <c r="U138" s="127">
        <v>0</v>
      </c>
    </row>
    <row r="139" spans="1:21" s="110" customFormat="1" ht="16.5" x14ac:dyDescent="0.3">
      <c r="A139" s="124" t="s">
        <v>519</v>
      </c>
      <c r="B139" s="111" t="s">
        <v>247</v>
      </c>
      <c r="C139" s="108" t="s">
        <v>19</v>
      </c>
      <c r="D139" s="108" t="s">
        <v>20</v>
      </c>
      <c r="E139" s="108">
        <v>21</v>
      </c>
      <c r="F139" s="126" t="s">
        <v>239</v>
      </c>
      <c r="G139" s="127">
        <v>326170750</v>
      </c>
      <c r="H139" s="127">
        <v>0</v>
      </c>
      <c r="I139" s="127">
        <v>326170750</v>
      </c>
      <c r="J139" s="127">
        <v>0</v>
      </c>
      <c r="K139" s="127">
        <v>0</v>
      </c>
      <c r="L139" s="127">
        <v>0</v>
      </c>
      <c r="M139" s="127">
        <v>0</v>
      </c>
      <c r="N139" s="127">
        <v>0</v>
      </c>
      <c r="O139" s="127">
        <v>0</v>
      </c>
      <c r="P139" s="127">
        <v>0</v>
      </c>
      <c r="Q139" s="127">
        <v>0</v>
      </c>
      <c r="R139" s="127">
        <v>0</v>
      </c>
      <c r="S139" s="127">
        <v>0</v>
      </c>
      <c r="T139" s="127">
        <v>0</v>
      </c>
      <c r="U139" s="127">
        <v>0</v>
      </c>
    </row>
    <row r="140" spans="1:21" s="110" customFormat="1" ht="15" customHeight="1" x14ac:dyDescent="0.3">
      <c r="A140" s="124" t="s">
        <v>522</v>
      </c>
      <c r="B140" s="111" t="s">
        <v>523</v>
      </c>
      <c r="C140" s="108" t="s">
        <v>19</v>
      </c>
      <c r="D140" s="108" t="s">
        <v>20</v>
      </c>
      <c r="E140" s="108">
        <v>21</v>
      </c>
      <c r="F140" s="126" t="s">
        <v>239</v>
      </c>
      <c r="G140" s="127">
        <v>326170750</v>
      </c>
      <c r="H140" s="127">
        <v>0</v>
      </c>
      <c r="I140" s="127">
        <v>326170750</v>
      </c>
      <c r="J140" s="127">
        <v>0</v>
      </c>
      <c r="K140" s="127">
        <v>0</v>
      </c>
      <c r="L140" s="127">
        <v>0</v>
      </c>
      <c r="M140" s="127">
        <v>0</v>
      </c>
      <c r="N140" s="127">
        <v>0</v>
      </c>
      <c r="O140" s="127">
        <v>0</v>
      </c>
      <c r="P140" s="127">
        <v>0</v>
      </c>
      <c r="Q140" s="127">
        <v>0</v>
      </c>
      <c r="R140" s="127">
        <v>0</v>
      </c>
      <c r="S140" s="127">
        <v>0</v>
      </c>
      <c r="T140" s="127">
        <v>0</v>
      </c>
      <c r="U140" s="127">
        <v>0</v>
      </c>
    </row>
    <row r="141" spans="1:21" s="110" customFormat="1" ht="33" x14ac:dyDescent="0.3">
      <c r="A141" s="124" t="s">
        <v>525</v>
      </c>
      <c r="B141" s="111" t="s">
        <v>507</v>
      </c>
      <c r="C141" s="108" t="s">
        <v>19</v>
      </c>
      <c r="D141" s="108" t="s">
        <v>20</v>
      </c>
      <c r="E141" s="108">
        <v>21</v>
      </c>
      <c r="F141" s="126" t="s">
        <v>239</v>
      </c>
      <c r="G141" s="127">
        <v>17002977744</v>
      </c>
      <c r="H141" s="127">
        <v>8454842936.1500006</v>
      </c>
      <c r="I141" s="127">
        <v>8548134807.8500004</v>
      </c>
      <c r="J141" s="127">
        <v>0</v>
      </c>
      <c r="K141" s="127">
        <v>2414972001.1499996</v>
      </c>
      <c r="L141" s="127">
        <v>6039870935</v>
      </c>
      <c r="M141" s="127">
        <v>30384254</v>
      </c>
      <c r="N141" s="127">
        <v>2384587747.1499996</v>
      </c>
      <c r="O141" s="127">
        <v>24661715</v>
      </c>
      <c r="P141" s="127">
        <v>5722539</v>
      </c>
      <c r="Q141" s="127">
        <v>12618293</v>
      </c>
      <c r="R141" s="127">
        <v>12043422</v>
      </c>
      <c r="S141" s="127">
        <v>0</v>
      </c>
      <c r="T141" s="127">
        <v>0</v>
      </c>
      <c r="U141" s="127">
        <v>0</v>
      </c>
    </row>
    <row r="142" spans="1:21" s="110" customFormat="1" ht="15" customHeight="1" x14ac:dyDescent="0.3">
      <c r="A142" s="124" t="s">
        <v>531</v>
      </c>
      <c r="B142" s="111" t="s">
        <v>514</v>
      </c>
      <c r="C142" s="108" t="s">
        <v>19</v>
      </c>
      <c r="D142" s="108" t="s">
        <v>20</v>
      </c>
      <c r="E142" s="108">
        <v>21</v>
      </c>
      <c r="F142" s="126" t="s">
        <v>239</v>
      </c>
      <c r="G142" s="127">
        <v>17002977744</v>
      </c>
      <c r="H142" s="127">
        <v>8454842936.1500006</v>
      </c>
      <c r="I142" s="127">
        <v>8548134807.8500004</v>
      </c>
      <c r="J142" s="127">
        <v>0</v>
      </c>
      <c r="K142" s="127">
        <v>2414972001.1499996</v>
      </c>
      <c r="L142" s="127">
        <v>6039870935</v>
      </c>
      <c r="M142" s="127">
        <v>30384254</v>
      </c>
      <c r="N142" s="127">
        <v>2384587747.1499996</v>
      </c>
      <c r="O142" s="127">
        <v>24661715</v>
      </c>
      <c r="P142" s="127">
        <v>5722539</v>
      </c>
      <c r="Q142" s="127">
        <v>12618293</v>
      </c>
      <c r="R142" s="127">
        <v>12043422</v>
      </c>
      <c r="S142" s="127">
        <v>0</v>
      </c>
      <c r="T142" s="127">
        <v>0</v>
      </c>
      <c r="U142" s="127">
        <v>0</v>
      </c>
    </row>
    <row r="143" spans="1:21" s="110" customFormat="1" ht="15" customHeight="1" x14ac:dyDescent="0.3">
      <c r="A143" s="124" t="s">
        <v>528</v>
      </c>
      <c r="B143" s="111" t="s">
        <v>253</v>
      </c>
      <c r="C143" s="108" t="s">
        <v>19</v>
      </c>
      <c r="D143" s="108" t="s">
        <v>20</v>
      </c>
      <c r="E143" s="108">
        <v>21</v>
      </c>
      <c r="F143" s="126" t="s">
        <v>239</v>
      </c>
      <c r="G143" s="127">
        <v>958198317</v>
      </c>
      <c r="H143" s="127">
        <v>432998928.29000002</v>
      </c>
      <c r="I143" s="127">
        <v>525199388.70999998</v>
      </c>
      <c r="J143" s="127">
        <v>0</v>
      </c>
      <c r="K143" s="127">
        <v>220521383.29000002</v>
      </c>
      <c r="L143" s="127">
        <v>212477545</v>
      </c>
      <c r="M143" s="127">
        <v>0</v>
      </c>
      <c r="N143" s="127">
        <v>220521383.29000002</v>
      </c>
      <c r="O143" s="127">
        <v>0</v>
      </c>
      <c r="P143" s="127">
        <v>0</v>
      </c>
      <c r="Q143" s="127">
        <v>0</v>
      </c>
      <c r="R143" s="127">
        <v>0</v>
      </c>
      <c r="S143" s="127">
        <v>0</v>
      </c>
      <c r="T143" s="127">
        <v>0</v>
      </c>
      <c r="U143" s="127">
        <v>0</v>
      </c>
    </row>
    <row r="144" spans="1:21" s="110" customFormat="1" ht="15" customHeight="1" x14ac:dyDescent="0.3">
      <c r="A144" s="124" t="s">
        <v>540</v>
      </c>
      <c r="B144" s="111" t="s">
        <v>541</v>
      </c>
      <c r="C144" s="108" t="s">
        <v>19</v>
      </c>
      <c r="D144" s="108" t="s">
        <v>20</v>
      </c>
      <c r="E144" s="108">
        <v>21</v>
      </c>
      <c r="F144" s="126" t="s">
        <v>239</v>
      </c>
      <c r="G144" s="127">
        <v>958198317</v>
      </c>
      <c r="H144" s="127">
        <v>432998928.29000002</v>
      </c>
      <c r="I144" s="127">
        <v>525199388.70999998</v>
      </c>
      <c r="J144" s="127">
        <v>0</v>
      </c>
      <c r="K144" s="127">
        <v>220521383.29000002</v>
      </c>
      <c r="L144" s="127">
        <v>212477545</v>
      </c>
      <c r="M144" s="127">
        <v>0</v>
      </c>
      <c r="N144" s="127">
        <v>220521383.29000002</v>
      </c>
      <c r="O144" s="127">
        <v>0</v>
      </c>
      <c r="P144" s="127">
        <v>0</v>
      </c>
      <c r="Q144" s="127">
        <v>0</v>
      </c>
      <c r="R144" s="127">
        <v>0</v>
      </c>
      <c r="S144" s="127">
        <v>0</v>
      </c>
      <c r="T144" s="127">
        <v>0</v>
      </c>
      <c r="U144" s="127">
        <v>0</v>
      </c>
    </row>
    <row r="145" spans="1:21" s="110" customFormat="1" ht="16.5" x14ac:dyDescent="0.3">
      <c r="A145" s="124" t="s">
        <v>530</v>
      </c>
      <c r="B145" s="111" t="s">
        <v>255</v>
      </c>
      <c r="C145" s="108" t="s">
        <v>19</v>
      </c>
      <c r="D145" s="108" t="s">
        <v>20</v>
      </c>
      <c r="E145" s="108">
        <v>21</v>
      </c>
      <c r="F145" s="126" t="s">
        <v>239</v>
      </c>
      <c r="G145" s="127">
        <v>7403227869</v>
      </c>
      <c r="H145" s="127">
        <v>5403626475.8600006</v>
      </c>
      <c r="I145" s="127">
        <v>1999601393.1400001</v>
      </c>
      <c r="J145" s="127">
        <v>0</v>
      </c>
      <c r="K145" s="127">
        <v>821088936.8599999</v>
      </c>
      <c r="L145" s="127">
        <v>4582537539</v>
      </c>
      <c r="M145" s="127">
        <v>30384254</v>
      </c>
      <c r="N145" s="127">
        <v>790704682.8599999</v>
      </c>
      <c r="O145" s="127">
        <v>24661715</v>
      </c>
      <c r="P145" s="127">
        <v>5722539</v>
      </c>
      <c r="Q145" s="127">
        <v>12618293</v>
      </c>
      <c r="R145" s="127">
        <v>12043422</v>
      </c>
      <c r="S145" s="127">
        <v>0</v>
      </c>
      <c r="T145" s="113"/>
      <c r="U145" s="113"/>
    </row>
    <row r="146" spans="1:21" s="110" customFormat="1" ht="15" customHeight="1" x14ac:dyDescent="0.3">
      <c r="A146" s="124" t="s">
        <v>544</v>
      </c>
      <c r="B146" s="111" t="s">
        <v>545</v>
      </c>
      <c r="C146" s="108" t="s">
        <v>19</v>
      </c>
      <c r="D146" s="108" t="s">
        <v>20</v>
      </c>
      <c r="E146" s="108">
        <v>21</v>
      </c>
      <c r="F146" s="126" t="s">
        <v>239</v>
      </c>
      <c r="G146" s="127">
        <v>7403227869</v>
      </c>
      <c r="H146" s="127">
        <v>5403626475.8600006</v>
      </c>
      <c r="I146" s="127">
        <v>1999601393.1400001</v>
      </c>
      <c r="J146" s="127">
        <v>0</v>
      </c>
      <c r="K146" s="127">
        <v>821088936.8599999</v>
      </c>
      <c r="L146" s="127">
        <v>4582537539</v>
      </c>
      <c r="M146" s="127">
        <v>30384254</v>
      </c>
      <c r="N146" s="127">
        <v>790704682.8599999</v>
      </c>
      <c r="O146" s="127">
        <v>24661715</v>
      </c>
      <c r="P146" s="127">
        <v>5722539</v>
      </c>
      <c r="Q146" s="127">
        <v>12618293</v>
      </c>
      <c r="R146" s="127">
        <v>12043422</v>
      </c>
      <c r="S146" s="127">
        <v>0</v>
      </c>
      <c r="T146" s="127">
        <v>12043422</v>
      </c>
      <c r="U146" s="127">
        <v>0</v>
      </c>
    </row>
    <row r="147" spans="1:21" s="110" customFormat="1" ht="15" customHeight="1" x14ac:dyDescent="0.3">
      <c r="A147" s="124" t="s">
        <v>527</v>
      </c>
      <c r="B147" s="111" t="s">
        <v>257</v>
      </c>
      <c r="C147" s="108" t="s">
        <v>19</v>
      </c>
      <c r="D147" s="108" t="s">
        <v>20</v>
      </c>
      <c r="E147" s="108">
        <v>21</v>
      </c>
      <c r="F147" s="126" t="s">
        <v>239</v>
      </c>
      <c r="G147" s="127">
        <v>6842708317</v>
      </c>
      <c r="H147" s="127">
        <v>1031330851</v>
      </c>
      <c r="I147" s="127">
        <v>5811377466</v>
      </c>
      <c r="J147" s="127">
        <v>0</v>
      </c>
      <c r="K147" s="127">
        <v>0</v>
      </c>
      <c r="L147" s="127">
        <v>1031330851</v>
      </c>
      <c r="M147" s="127">
        <v>0</v>
      </c>
      <c r="N147" s="127">
        <v>0</v>
      </c>
      <c r="O147" s="127">
        <v>0</v>
      </c>
      <c r="P147" s="127">
        <v>0</v>
      </c>
      <c r="Q147" s="127">
        <v>0</v>
      </c>
      <c r="R147" s="127">
        <v>0</v>
      </c>
      <c r="S147" s="127">
        <v>0</v>
      </c>
      <c r="T147" s="113"/>
      <c r="U147" s="113"/>
    </row>
    <row r="148" spans="1:21" s="110" customFormat="1" ht="41.25" x14ac:dyDescent="0.3">
      <c r="A148" s="124" t="s">
        <v>538</v>
      </c>
      <c r="B148" s="111" t="s">
        <v>539</v>
      </c>
      <c r="C148" s="108" t="s">
        <v>19</v>
      </c>
      <c r="D148" s="108" t="s">
        <v>20</v>
      </c>
      <c r="E148" s="108">
        <v>21</v>
      </c>
      <c r="F148" s="126" t="s">
        <v>239</v>
      </c>
      <c r="G148" s="127">
        <v>6842708317</v>
      </c>
      <c r="H148" s="127">
        <v>1031330851</v>
      </c>
      <c r="I148" s="127">
        <v>5811377466</v>
      </c>
      <c r="J148" s="127">
        <v>0</v>
      </c>
      <c r="K148" s="127">
        <v>0</v>
      </c>
      <c r="L148" s="127">
        <v>1031330851</v>
      </c>
      <c r="M148" s="127">
        <v>0</v>
      </c>
      <c r="N148" s="127">
        <v>0</v>
      </c>
      <c r="O148" s="127">
        <v>0</v>
      </c>
      <c r="P148" s="127">
        <v>0</v>
      </c>
      <c r="Q148" s="127">
        <v>0</v>
      </c>
      <c r="R148" s="127">
        <v>0</v>
      </c>
      <c r="S148" s="127">
        <v>0</v>
      </c>
      <c r="T148" s="127">
        <v>0</v>
      </c>
      <c r="U148" s="127">
        <v>0</v>
      </c>
    </row>
    <row r="149" spans="1:21" s="110" customFormat="1" ht="20.25" customHeight="1" x14ac:dyDescent="0.3">
      <c r="A149" s="124" t="s">
        <v>532</v>
      </c>
      <c r="B149" s="111" t="s">
        <v>508</v>
      </c>
      <c r="C149" s="108" t="s">
        <v>19</v>
      </c>
      <c r="D149" s="108" t="s">
        <v>20</v>
      </c>
      <c r="E149" s="108">
        <v>21</v>
      </c>
      <c r="F149" s="126" t="s">
        <v>239</v>
      </c>
      <c r="G149" s="127">
        <v>50000000</v>
      </c>
      <c r="H149" s="127">
        <v>0</v>
      </c>
      <c r="I149" s="127">
        <v>50000000</v>
      </c>
      <c r="J149" s="127">
        <v>0</v>
      </c>
      <c r="K149" s="127">
        <v>0</v>
      </c>
      <c r="L149" s="127">
        <v>0</v>
      </c>
      <c r="M149" s="127">
        <v>0</v>
      </c>
      <c r="N149" s="127">
        <v>0</v>
      </c>
      <c r="O149" s="127">
        <v>0</v>
      </c>
      <c r="P149" s="127">
        <v>0</v>
      </c>
      <c r="Q149" s="127">
        <v>0</v>
      </c>
      <c r="R149" s="127">
        <v>0</v>
      </c>
      <c r="S149" s="127">
        <v>0</v>
      </c>
      <c r="T149" s="127">
        <v>0</v>
      </c>
      <c r="U149" s="127">
        <v>0</v>
      </c>
    </row>
    <row r="150" spans="1:21" s="110" customFormat="1" ht="15" customHeight="1" x14ac:dyDescent="0.3">
      <c r="A150" s="124" t="s">
        <v>546</v>
      </c>
      <c r="B150" s="111" t="s">
        <v>547</v>
      </c>
      <c r="C150" s="108" t="s">
        <v>19</v>
      </c>
      <c r="D150" s="108" t="s">
        <v>20</v>
      </c>
      <c r="E150" s="108">
        <v>21</v>
      </c>
      <c r="F150" s="126" t="s">
        <v>239</v>
      </c>
      <c r="G150" s="127">
        <v>50000000</v>
      </c>
      <c r="H150" s="127">
        <v>0</v>
      </c>
      <c r="I150" s="127">
        <v>50000000</v>
      </c>
      <c r="J150" s="127">
        <v>0</v>
      </c>
      <c r="K150" s="127">
        <v>0</v>
      </c>
      <c r="L150" s="127">
        <v>0</v>
      </c>
      <c r="M150" s="127">
        <v>0</v>
      </c>
      <c r="N150" s="127">
        <v>0</v>
      </c>
      <c r="O150" s="127">
        <v>0</v>
      </c>
      <c r="P150" s="127">
        <v>0</v>
      </c>
      <c r="Q150" s="127">
        <v>0</v>
      </c>
      <c r="R150" s="127">
        <v>0</v>
      </c>
      <c r="S150" s="127">
        <v>0</v>
      </c>
      <c r="T150" s="127">
        <v>0</v>
      </c>
      <c r="U150" s="127">
        <v>0</v>
      </c>
    </row>
    <row r="151" spans="1:21" s="110" customFormat="1" ht="15" customHeight="1" x14ac:dyDescent="0.3">
      <c r="A151" s="124" t="s">
        <v>534</v>
      </c>
      <c r="B151" s="111" t="s">
        <v>252</v>
      </c>
      <c r="C151" s="108" t="s">
        <v>19</v>
      </c>
      <c r="D151" s="108" t="s">
        <v>20</v>
      </c>
      <c r="E151" s="108">
        <v>21</v>
      </c>
      <c r="F151" s="126" t="s">
        <v>239</v>
      </c>
      <c r="G151" s="127">
        <v>1748843241</v>
      </c>
      <c r="H151" s="127">
        <v>1586886681</v>
      </c>
      <c r="I151" s="127">
        <v>161956560</v>
      </c>
      <c r="J151" s="127">
        <v>0</v>
      </c>
      <c r="K151" s="127">
        <v>1373361681</v>
      </c>
      <c r="L151" s="127">
        <v>213525000</v>
      </c>
      <c r="M151" s="127">
        <v>0</v>
      </c>
      <c r="N151" s="127">
        <v>1373361681</v>
      </c>
      <c r="O151" s="127">
        <v>0</v>
      </c>
      <c r="P151" s="127">
        <v>0</v>
      </c>
      <c r="Q151" s="127">
        <v>0</v>
      </c>
      <c r="R151" s="127">
        <v>0</v>
      </c>
      <c r="S151" s="127">
        <v>0</v>
      </c>
      <c r="T151" s="127">
        <v>0</v>
      </c>
      <c r="U151" s="127">
        <v>0</v>
      </c>
    </row>
    <row r="152" spans="1:21" s="110" customFormat="1" ht="49.5" x14ac:dyDescent="0.3">
      <c r="A152" s="124" t="s">
        <v>550</v>
      </c>
      <c r="B152" s="111" t="s">
        <v>551</v>
      </c>
      <c r="C152" s="108" t="s">
        <v>19</v>
      </c>
      <c r="D152" s="108" t="s">
        <v>20</v>
      </c>
      <c r="E152" s="108">
        <v>21</v>
      </c>
      <c r="F152" s="126" t="s">
        <v>239</v>
      </c>
      <c r="G152" s="127">
        <v>1748843241</v>
      </c>
      <c r="H152" s="127">
        <v>1586886681</v>
      </c>
      <c r="I152" s="127">
        <v>161956560</v>
      </c>
      <c r="J152" s="127">
        <v>0</v>
      </c>
      <c r="K152" s="127">
        <v>1373361681</v>
      </c>
      <c r="L152" s="127">
        <v>213525000</v>
      </c>
      <c r="M152" s="127">
        <v>0</v>
      </c>
      <c r="N152" s="127">
        <v>1373361681</v>
      </c>
      <c r="O152" s="127">
        <v>0</v>
      </c>
      <c r="P152" s="127">
        <v>0</v>
      </c>
      <c r="Q152" s="127">
        <v>0</v>
      </c>
      <c r="R152" s="127">
        <v>0</v>
      </c>
      <c r="S152" s="127">
        <v>0</v>
      </c>
      <c r="T152" s="127">
        <v>0</v>
      </c>
      <c r="U152" s="127">
        <v>0</v>
      </c>
    </row>
    <row r="153" spans="1:21" s="110" customFormat="1" ht="15" customHeight="1" x14ac:dyDescent="0.3">
      <c r="A153" s="124" t="s">
        <v>270</v>
      </c>
      <c r="B153" s="111" t="s">
        <v>576</v>
      </c>
      <c r="C153" s="108" t="s">
        <v>19</v>
      </c>
      <c r="D153" s="108" t="s">
        <v>20</v>
      </c>
      <c r="E153" s="108">
        <v>21</v>
      </c>
      <c r="F153" s="126" t="s">
        <v>239</v>
      </c>
      <c r="G153" s="127">
        <v>17429022256</v>
      </c>
      <c r="H153" s="127">
        <v>8121507238.1499996</v>
      </c>
      <c r="I153" s="127">
        <v>9307515017.8500004</v>
      </c>
      <c r="J153" s="127">
        <v>0</v>
      </c>
      <c r="K153" s="127">
        <v>8000880559.4799995</v>
      </c>
      <c r="L153" s="127">
        <v>120626678.67</v>
      </c>
      <c r="M153" s="127">
        <v>0</v>
      </c>
      <c r="N153" s="127">
        <v>8000880559.4799995</v>
      </c>
      <c r="O153" s="127">
        <v>0</v>
      </c>
      <c r="P153" s="127">
        <v>0</v>
      </c>
      <c r="Q153" s="127">
        <v>0</v>
      </c>
      <c r="R153" s="127">
        <v>0</v>
      </c>
      <c r="S153" s="127">
        <v>0</v>
      </c>
      <c r="T153" s="127">
        <v>0</v>
      </c>
      <c r="U153" s="127">
        <v>0</v>
      </c>
    </row>
    <row r="154" spans="1:21" s="110" customFormat="1" ht="16.5" x14ac:dyDescent="0.3">
      <c r="A154" s="124" t="s">
        <v>272</v>
      </c>
      <c r="B154" s="111" t="s">
        <v>243</v>
      </c>
      <c r="C154" s="108" t="s">
        <v>19</v>
      </c>
      <c r="D154" s="108" t="s">
        <v>20</v>
      </c>
      <c r="E154" s="108">
        <v>21</v>
      </c>
      <c r="F154" s="126" t="s">
        <v>239</v>
      </c>
      <c r="G154" s="127">
        <v>17429022256</v>
      </c>
      <c r="H154" s="127">
        <v>8121507238.1499996</v>
      </c>
      <c r="I154" s="127">
        <v>9307515017.8500004</v>
      </c>
      <c r="J154" s="127">
        <v>0</v>
      </c>
      <c r="K154" s="127">
        <v>8000880559.4799995</v>
      </c>
      <c r="L154" s="127">
        <v>120626678.67</v>
      </c>
      <c r="M154" s="127">
        <v>0</v>
      </c>
      <c r="N154" s="127">
        <v>8000880559.4799995</v>
      </c>
      <c r="O154" s="127">
        <v>0</v>
      </c>
      <c r="P154" s="127">
        <v>0</v>
      </c>
      <c r="Q154" s="127">
        <v>0</v>
      </c>
      <c r="R154" s="127">
        <v>0</v>
      </c>
      <c r="S154" s="127">
        <v>0</v>
      </c>
      <c r="T154" s="127">
        <v>0</v>
      </c>
      <c r="U154" s="127">
        <v>0</v>
      </c>
    </row>
    <row r="155" spans="1:21" s="110" customFormat="1" ht="15" customHeight="1" x14ac:dyDescent="0.3">
      <c r="A155" s="124" t="s">
        <v>509</v>
      </c>
      <c r="B155" s="111" t="s">
        <v>510</v>
      </c>
      <c r="C155" s="108" t="s">
        <v>19</v>
      </c>
      <c r="D155" s="108" t="s">
        <v>20</v>
      </c>
      <c r="E155" s="108">
        <v>21</v>
      </c>
      <c r="F155" s="126" t="s">
        <v>239</v>
      </c>
      <c r="G155" s="127">
        <v>2419626406</v>
      </c>
      <c r="H155" s="127">
        <v>1904976353.7</v>
      </c>
      <c r="I155" s="127">
        <v>514650052.30000001</v>
      </c>
      <c r="J155" s="127">
        <v>0</v>
      </c>
      <c r="K155" s="127">
        <v>1896493207.7</v>
      </c>
      <c r="L155" s="127">
        <v>8483146</v>
      </c>
      <c r="M155" s="127">
        <v>0</v>
      </c>
      <c r="N155" s="127">
        <v>1896493207.7</v>
      </c>
      <c r="O155" s="127">
        <v>0</v>
      </c>
      <c r="P155" s="127">
        <v>0</v>
      </c>
      <c r="Q155" s="127">
        <v>0</v>
      </c>
      <c r="R155" s="127">
        <v>0</v>
      </c>
      <c r="S155" s="127">
        <v>0</v>
      </c>
      <c r="T155" s="127">
        <v>0</v>
      </c>
      <c r="U155" s="127">
        <v>0</v>
      </c>
    </row>
    <row r="156" spans="1:21" s="110" customFormat="1" ht="15" customHeight="1" x14ac:dyDescent="0.3">
      <c r="A156" s="124" t="s">
        <v>556</v>
      </c>
      <c r="B156" s="111" t="s">
        <v>557</v>
      </c>
      <c r="C156" s="108" t="s">
        <v>19</v>
      </c>
      <c r="D156" s="108" t="s">
        <v>20</v>
      </c>
      <c r="E156" s="108">
        <v>21</v>
      </c>
      <c r="F156" s="126" t="s">
        <v>239</v>
      </c>
      <c r="G156" s="127">
        <v>2419626406</v>
      </c>
      <c r="H156" s="127">
        <v>1904976353.7</v>
      </c>
      <c r="I156" s="127">
        <v>514650052.30000001</v>
      </c>
      <c r="J156" s="127">
        <v>0</v>
      </c>
      <c r="K156" s="127">
        <v>1896493207.7</v>
      </c>
      <c r="L156" s="127">
        <v>8483146</v>
      </c>
      <c r="M156" s="127">
        <v>0</v>
      </c>
      <c r="N156" s="127">
        <v>1896493207.7</v>
      </c>
      <c r="O156" s="127">
        <v>0</v>
      </c>
      <c r="P156" s="127">
        <v>0</v>
      </c>
      <c r="Q156" s="127">
        <v>0</v>
      </c>
      <c r="R156" s="127">
        <v>0</v>
      </c>
      <c r="S156" s="127">
        <v>0</v>
      </c>
      <c r="T156" s="127">
        <v>0</v>
      </c>
      <c r="U156" s="127">
        <v>0</v>
      </c>
    </row>
    <row r="157" spans="1:21" s="110" customFormat="1" ht="15" customHeight="1" x14ac:dyDescent="0.3">
      <c r="A157" s="124" t="s">
        <v>554</v>
      </c>
      <c r="B157" s="111" t="s">
        <v>276</v>
      </c>
      <c r="C157" s="108" t="s">
        <v>19</v>
      </c>
      <c r="D157" s="108" t="s">
        <v>20</v>
      </c>
      <c r="E157" s="108">
        <v>21</v>
      </c>
      <c r="F157" s="126" t="s">
        <v>239</v>
      </c>
      <c r="G157" s="127">
        <v>2017906966</v>
      </c>
      <c r="H157" s="127">
        <v>1904976353.7</v>
      </c>
      <c r="I157" s="127">
        <v>112930612.3</v>
      </c>
      <c r="J157" s="127">
        <v>0</v>
      </c>
      <c r="K157" s="127">
        <v>1896493207.7</v>
      </c>
      <c r="L157" s="127">
        <v>8483146</v>
      </c>
      <c r="M157" s="127">
        <v>0</v>
      </c>
      <c r="N157" s="127">
        <v>1896493207.7</v>
      </c>
      <c r="O157" s="127">
        <v>0</v>
      </c>
      <c r="P157" s="127">
        <v>0</v>
      </c>
      <c r="Q157" s="127">
        <v>0</v>
      </c>
      <c r="R157" s="127">
        <v>0</v>
      </c>
      <c r="S157" s="127">
        <v>0</v>
      </c>
      <c r="T157" s="127">
        <v>0</v>
      </c>
      <c r="U157" s="127">
        <v>0</v>
      </c>
    </row>
    <row r="158" spans="1:21" s="110" customFormat="1" ht="15" customHeight="1" x14ac:dyDescent="0.3">
      <c r="A158" s="124" t="s">
        <v>558</v>
      </c>
      <c r="B158" s="111" t="s">
        <v>559</v>
      </c>
      <c r="C158" s="108" t="s">
        <v>19</v>
      </c>
      <c r="D158" s="108" t="s">
        <v>20</v>
      </c>
      <c r="E158" s="108">
        <v>21</v>
      </c>
      <c r="F158" s="126" t="s">
        <v>239</v>
      </c>
      <c r="G158" s="127">
        <v>2017906966</v>
      </c>
      <c r="H158" s="127">
        <v>1904976353.7</v>
      </c>
      <c r="I158" s="127">
        <v>112930612.3</v>
      </c>
      <c r="J158" s="127">
        <v>0</v>
      </c>
      <c r="K158" s="127">
        <v>1896493207.7</v>
      </c>
      <c r="L158" s="127">
        <v>8483146</v>
      </c>
      <c r="M158" s="127">
        <v>0</v>
      </c>
      <c r="N158" s="127">
        <v>1896493207.7</v>
      </c>
      <c r="O158" s="127">
        <v>0</v>
      </c>
      <c r="P158" s="127">
        <v>0</v>
      </c>
      <c r="Q158" s="127">
        <v>0</v>
      </c>
      <c r="R158" s="127">
        <v>0</v>
      </c>
      <c r="S158" s="127">
        <v>0</v>
      </c>
      <c r="T158" s="127">
        <v>0</v>
      </c>
      <c r="U158" s="127">
        <v>0</v>
      </c>
    </row>
    <row r="159" spans="1:21" s="110" customFormat="1" ht="15" customHeight="1" x14ac:dyDescent="0.3">
      <c r="A159" s="124" t="s">
        <v>555</v>
      </c>
      <c r="B159" s="111" t="s">
        <v>278</v>
      </c>
      <c r="C159" s="108" t="s">
        <v>19</v>
      </c>
      <c r="D159" s="108" t="s">
        <v>20</v>
      </c>
      <c r="E159" s="108">
        <v>21</v>
      </c>
      <c r="F159" s="126" t="s">
        <v>239</v>
      </c>
      <c r="G159" s="127">
        <v>401719440</v>
      </c>
      <c r="H159" s="127">
        <v>0</v>
      </c>
      <c r="I159" s="127">
        <v>401719440</v>
      </c>
      <c r="J159" s="127">
        <v>0</v>
      </c>
      <c r="K159" s="127">
        <v>0</v>
      </c>
      <c r="L159" s="127">
        <v>0</v>
      </c>
      <c r="M159" s="127">
        <v>0</v>
      </c>
      <c r="N159" s="127">
        <v>0</v>
      </c>
      <c r="O159" s="127">
        <v>0</v>
      </c>
      <c r="P159" s="127">
        <v>0</v>
      </c>
      <c r="Q159" s="127">
        <v>0</v>
      </c>
      <c r="R159" s="127">
        <v>0</v>
      </c>
      <c r="S159" s="127">
        <v>0</v>
      </c>
      <c r="T159" s="127">
        <v>0</v>
      </c>
      <c r="U159" s="127">
        <v>0</v>
      </c>
    </row>
    <row r="160" spans="1:21" s="110" customFormat="1" ht="15" customHeight="1" x14ac:dyDescent="0.3">
      <c r="A160" s="124" t="s">
        <v>560</v>
      </c>
      <c r="B160" s="111" t="s">
        <v>561</v>
      </c>
      <c r="C160" s="108" t="s">
        <v>19</v>
      </c>
      <c r="D160" s="108" t="s">
        <v>20</v>
      </c>
      <c r="E160" s="108">
        <v>21</v>
      </c>
      <c r="F160" s="126" t="s">
        <v>239</v>
      </c>
      <c r="G160" s="127">
        <v>401719440</v>
      </c>
      <c r="H160" s="127">
        <v>0</v>
      </c>
      <c r="I160" s="127">
        <v>401719440</v>
      </c>
      <c r="J160" s="127">
        <v>0</v>
      </c>
      <c r="K160" s="127">
        <v>0</v>
      </c>
      <c r="L160" s="127">
        <v>0</v>
      </c>
      <c r="M160" s="127">
        <v>0</v>
      </c>
      <c r="N160" s="127">
        <v>0</v>
      </c>
      <c r="O160" s="127">
        <v>0</v>
      </c>
      <c r="P160" s="127">
        <v>0</v>
      </c>
      <c r="Q160" s="127">
        <v>0</v>
      </c>
      <c r="R160" s="127">
        <v>0</v>
      </c>
      <c r="S160" s="127">
        <v>0</v>
      </c>
      <c r="T160" s="127">
        <v>0</v>
      </c>
      <c r="U160" s="127">
        <v>0</v>
      </c>
    </row>
    <row r="161" spans="1:21" s="110" customFormat="1" ht="15" customHeight="1" x14ac:dyDescent="0.3">
      <c r="A161" s="124" t="s">
        <v>511</v>
      </c>
      <c r="B161" s="111" t="s">
        <v>512</v>
      </c>
      <c r="C161" s="108" t="s">
        <v>19</v>
      </c>
      <c r="D161" s="108" t="s">
        <v>20</v>
      </c>
      <c r="E161" s="108">
        <v>21</v>
      </c>
      <c r="F161" s="126" t="s">
        <v>239</v>
      </c>
      <c r="G161" s="127">
        <v>12969965271</v>
      </c>
      <c r="H161" s="127">
        <v>6030821867</v>
      </c>
      <c r="I161" s="127">
        <v>6939143404</v>
      </c>
      <c r="J161" s="127">
        <v>0</v>
      </c>
      <c r="K161" s="127">
        <v>6028788534.3299999</v>
      </c>
      <c r="L161" s="127">
        <v>2033332.67</v>
      </c>
      <c r="M161" s="127">
        <v>0</v>
      </c>
      <c r="N161" s="127">
        <v>6028788534.3299999</v>
      </c>
      <c r="O161" s="127">
        <v>0</v>
      </c>
      <c r="P161" s="127">
        <v>0</v>
      </c>
      <c r="Q161" s="127">
        <v>0</v>
      </c>
      <c r="R161" s="127">
        <v>0</v>
      </c>
      <c r="S161" s="127">
        <v>0</v>
      </c>
      <c r="T161" s="127">
        <v>0</v>
      </c>
      <c r="U161" s="127">
        <v>0</v>
      </c>
    </row>
    <row r="162" spans="1:21" s="110" customFormat="1" ht="15" customHeight="1" x14ac:dyDescent="0.3">
      <c r="A162" s="124" t="s">
        <v>565</v>
      </c>
      <c r="B162" s="111" t="s">
        <v>578</v>
      </c>
      <c r="C162" s="108" t="s">
        <v>19</v>
      </c>
      <c r="D162" s="108" t="s">
        <v>20</v>
      </c>
      <c r="E162" s="108">
        <v>21</v>
      </c>
      <c r="F162" s="126" t="s">
        <v>239</v>
      </c>
      <c r="G162" s="127">
        <v>12969965271</v>
      </c>
      <c r="H162" s="127">
        <v>6030821867</v>
      </c>
      <c r="I162" s="127">
        <v>6939143404</v>
      </c>
      <c r="J162" s="127">
        <v>0</v>
      </c>
      <c r="K162" s="127">
        <v>6028788534.3299999</v>
      </c>
      <c r="L162" s="127">
        <v>2033332.67</v>
      </c>
      <c r="M162" s="127">
        <v>0</v>
      </c>
      <c r="N162" s="127">
        <v>6028788534.3299999</v>
      </c>
      <c r="O162" s="127">
        <v>0</v>
      </c>
      <c r="P162" s="127">
        <v>0</v>
      </c>
      <c r="Q162" s="127">
        <v>0</v>
      </c>
      <c r="R162" s="127">
        <v>0</v>
      </c>
      <c r="S162" s="127">
        <v>0</v>
      </c>
      <c r="T162" s="127">
        <v>0</v>
      </c>
      <c r="U162" s="127">
        <v>0</v>
      </c>
    </row>
    <row r="163" spans="1:21" s="110" customFormat="1" ht="15" customHeight="1" x14ac:dyDescent="0.3">
      <c r="A163" s="124" t="s">
        <v>562</v>
      </c>
      <c r="B163" s="111" t="s">
        <v>563</v>
      </c>
      <c r="C163" s="108" t="s">
        <v>19</v>
      </c>
      <c r="D163" s="108" t="s">
        <v>20</v>
      </c>
      <c r="E163" s="108">
        <v>21</v>
      </c>
      <c r="F163" s="126" t="s">
        <v>239</v>
      </c>
      <c r="G163" s="127">
        <v>1182191920</v>
      </c>
      <c r="H163" s="127">
        <v>0</v>
      </c>
      <c r="I163" s="127">
        <v>1182191920</v>
      </c>
      <c r="J163" s="127">
        <v>0</v>
      </c>
      <c r="K163" s="127">
        <v>0</v>
      </c>
      <c r="L163" s="127">
        <v>0</v>
      </c>
      <c r="M163" s="127">
        <v>0</v>
      </c>
      <c r="N163" s="127">
        <v>0</v>
      </c>
      <c r="O163" s="127">
        <v>0</v>
      </c>
      <c r="P163" s="127">
        <v>0</v>
      </c>
      <c r="Q163" s="127">
        <v>0</v>
      </c>
      <c r="R163" s="127">
        <v>0</v>
      </c>
      <c r="S163" s="127">
        <v>0</v>
      </c>
      <c r="T163" s="127">
        <v>0</v>
      </c>
      <c r="U163" s="127">
        <v>0</v>
      </c>
    </row>
    <row r="164" spans="1:21" s="110" customFormat="1" ht="15" customHeight="1" x14ac:dyDescent="0.3">
      <c r="A164" s="124" t="s">
        <v>566</v>
      </c>
      <c r="B164" s="111" t="s">
        <v>567</v>
      </c>
      <c r="C164" s="108" t="s">
        <v>19</v>
      </c>
      <c r="D164" s="108" t="s">
        <v>20</v>
      </c>
      <c r="E164" s="108">
        <v>21</v>
      </c>
      <c r="F164" s="126" t="s">
        <v>239</v>
      </c>
      <c r="G164" s="127">
        <v>1182191920</v>
      </c>
      <c r="H164" s="127">
        <v>0</v>
      </c>
      <c r="I164" s="127">
        <v>1182191920</v>
      </c>
      <c r="J164" s="127">
        <v>0</v>
      </c>
      <c r="K164" s="127">
        <v>0</v>
      </c>
      <c r="L164" s="127">
        <v>0</v>
      </c>
      <c r="M164" s="127">
        <v>0</v>
      </c>
      <c r="N164" s="127">
        <v>0</v>
      </c>
      <c r="O164" s="127">
        <v>0</v>
      </c>
      <c r="P164" s="127">
        <v>0</v>
      </c>
      <c r="Q164" s="127">
        <v>0</v>
      </c>
      <c r="R164" s="127">
        <v>0</v>
      </c>
      <c r="S164" s="127">
        <v>0</v>
      </c>
      <c r="T164" s="127">
        <v>0</v>
      </c>
      <c r="U164" s="127">
        <v>0</v>
      </c>
    </row>
    <row r="165" spans="1:21" s="110" customFormat="1" ht="15" customHeight="1" x14ac:dyDescent="0.3">
      <c r="A165" s="124" t="s">
        <v>564</v>
      </c>
      <c r="B165" s="111" t="s">
        <v>279</v>
      </c>
      <c r="C165" s="108" t="s">
        <v>19</v>
      </c>
      <c r="D165" s="108" t="s">
        <v>20</v>
      </c>
      <c r="E165" s="108">
        <v>21</v>
      </c>
      <c r="F165" s="126" t="s">
        <v>239</v>
      </c>
      <c r="G165" s="127">
        <v>11787773351</v>
      </c>
      <c r="H165" s="127">
        <v>6030821867</v>
      </c>
      <c r="I165" s="127">
        <v>5756951484</v>
      </c>
      <c r="J165" s="127">
        <v>0</v>
      </c>
      <c r="K165" s="127">
        <v>6028788534.3299999</v>
      </c>
      <c r="L165" s="127">
        <v>2033332.67</v>
      </c>
      <c r="M165" s="127">
        <v>0</v>
      </c>
      <c r="N165" s="127">
        <v>6028788534.3299999</v>
      </c>
      <c r="O165" s="127">
        <v>0</v>
      </c>
      <c r="P165" s="127">
        <v>0</v>
      </c>
      <c r="Q165" s="127">
        <v>0</v>
      </c>
      <c r="R165" s="127">
        <v>0</v>
      </c>
      <c r="S165" s="127">
        <v>0</v>
      </c>
      <c r="T165" s="127">
        <v>0</v>
      </c>
      <c r="U165" s="127">
        <v>0</v>
      </c>
    </row>
    <row r="166" spans="1:21" s="110" customFormat="1" ht="15" customHeight="1" x14ac:dyDescent="0.3">
      <c r="A166" s="124" t="s">
        <v>568</v>
      </c>
      <c r="B166" s="111" t="s">
        <v>569</v>
      </c>
      <c r="C166" s="108" t="s">
        <v>19</v>
      </c>
      <c r="D166" s="108" t="s">
        <v>20</v>
      </c>
      <c r="E166" s="108">
        <v>21</v>
      </c>
      <c r="F166" s="126" t="s">
        <v>239</v>
      </c>
      <c r="G166" s="127">
        <v>11787773351</v>
      </c>
      <c r="H166" s="127">
        <v>6030821867</v>
      </c>
      <c r="I166" s="127">
        <v>5756951484</v>
      </c>
      <c r="J166" s="127">
        <v>0</v>
      </c>
      <c r="K166" s="127">
        <v>6028788534.3299999</v>
      </c>
      <c r="L166" s="127">
        <v>2033332.67</v>
      </c>
      <c r="M166" s="127">
        <v>0</v>
      </c>
      <c r="N166" s="127">
        <v>6028788534.3299999</v>
      </c>
      <c r="O166" s="127">
        <v>0</v>
      </c>
      <c r="P166" s="127">
        <v>0</v>
      </c>
      <c r="Q166" s="127">
        <v>0</v>
      </c>
      <c r="R166" s="127">
        <v>0</v>
      </c>
      <c r="S166" s="127">
        <v>0</v>
      </c>
      <c r="T166" s="127">
        <v>0</v>
      </c>
      <c r="U166" s="127">
        <v>0</v>
      </c>
    </row>
    <row r="167" spans="1:21" s="110" customFormat="1" ht="15" customHeight="1" x14ac:dyDescent="0.3">
      <c r="A167" s="124" t="s">
        <v>570</v>
      </c>
      <c r="B167" s="111" t="s">
        <v>571</v>
      </c>
      <c r="C167" s="108" t="s">
        <v>19</v>
      </c>
      <c r="D167" s="108" t="s">
        <v>20</v>
      </c>
      <c r="E167" s="108">
        <v>21</v>
      </c>
      <c r="F167" s="126" t="s">
        <v>239</v>
      </c>
      <c r="G167" s="127">
        <v>2039430579</v>
      </c>
      <c r="H167" s="127">
        <v>185709017.44999999</v>
      </c>
      <c r="I167" s="127">
        <v>1853721561.55</v>
      </c>
      <c r="J167" s="127">
        <v>0</v>
      </c>
      <c r="K167" s="127">
        <v>75598817.450000003</v>
      </c>
      <c r="L167" s="127">
        <v>110110200</v>
      </c>
      <c r="M167" s="127">
        <v>0</v>
      </c>
      <c r="N167" s="127">
        <v>75598817.450000003</v>
      </c>
      <c r="O167" s="127">
        <v>0</v>
      </c>
      <c r="P167" s="127">
        <v>0</v>
      </c>
      <c r="Q167" s="127">
        <v>0</v>
      </c>
      <c r="R167" s="127">
        <v>0</v>
      </c>
      <c r="S167" s="127">
        <v>0</v>
      </c>
      <c r="T167" s="127">
        <v>0</v>
      </c>
      <c r="U167" s="127">
        <v>0</v>
      </c>
    </row>
    <row r="168" spans="1:21" s="110" customFormat="1" ht="15" customHeight="1" x14ac:dyDescent="0.3">
      <c r="A168" s="124" t="s">
        <v>575</v>
      </c>
      <c r="B168" s="111" t="s">
        <v>557</v>
      </c>
      <c r="C168" s="108" t="s">
        <v>19</v>
      </c>
      <c r="D168" s="108" t="s">
        <v>20</v>
      </c>
      <c r="E168" s="108">
        <v>21</v>
      </c>
      <c r="F168" s="126" t="s">
        <v>239</v>
      </c>
      <c r="G168" s="127">
        <v>2039430579</v>
      </c>
      <c r="H168" s="127">
        <v>185709017.44999999</v>
      </c>
      <c r="I168" s="127">
        <v>1853721561.55</v>
      </c>
      <c r="J168" s="127">
        <v>0</v>
      </c>
      <c r="K168" s="127">
        <v>75598817.450000003</v>
      </c>
      <c r="L168" s="127">
        <v>110110200</v>
      </c>
      <c r="M168" s="127">
        <v>0</v>
      </c>
      <c r="N168" s="127">
        <v>75598817.450000003</v>
      </c>
      <c r="O168" s="127">
        <v>0</v>
      </c>
      <c r="P168" s="127">
        <v>0</v>
      </c>
      <c r="Q168" s="127">
        <v>0</v>
      </c>
      <c r="R168" s="127">
        <v>0</v>
      </c>
      <c r="S168" s="127">
        <v>0</v>
      </c>
      <c r="T168" s="127">
        <v>0</v>
      </c>
      <c r="U168" s="127">
        <v>0</v>
      </c>
    </row>
    <row r="169" spans="1:21" s="110" customFormat="1" ht="15" customHeight="1" x14ac:dyDescent="0.3">
      <c r="A169" s="124" t="s">
        <v>572</v>
      </c>
      <c r="B169" s="111" t="s">
        <v>275</v>
      </c>
      <c r="C169" s="108" t="s">
        <v>19</v>
      </c>
      <c r="D169" s="108" t="s">
        <v>20</v>
      </c>
      <c r="E169" s="108">
        <v>21</v>
      </c>
      <c r="F169" s="126" t="s">
        <v>239</v>
      </c>
      <c r="G169" s="127">
        <v>2039430579</v>
      </c>
      <c r="H169" s="127">
        <v>185709017.44999999</v>
      </c>
      <c r="I169" s="127">
        <v>1853721561.55</v>
      </c>
      <c r="J169" s="127">
        <v>0</v>
      </c>
      <c r="K169" s="127">
        <v>75598817.450000003</v>
      </c>
      <c r="L169" s="127">
        <v>110110200</v>
      </c>
      <c r="M169" s="127">
        <v>0</v>
      </c>
      <c r="N169" s="127">
        <v>75598817.450000003</v>
      </c>
      <c r="O169" s="127">
        <v>0</v>
      </c>
      <c r="P169" s="127">
        <v>0</v>
      </c>
      <c r="Q169" s="127">
        <v>0</v>
      </c>
      <c r="R169" s="127">
        <v>0</v>
      </c>
      <c r="S169" s="127">
        <v>0</v>
      </c>
      <c r="T169" s="127">
        <v>0</v>
      </c>
      <c r="U169" s="127">
        <v>0</v>
      </c>
    </row>
    <row r="170" spans="1:21" s="110" customFormat="1" ht="15" customHeight="1" x14ac:dyDescent="0.3">
      <c r="A170" s="124" t="s">
        <v>573</v>
      </c>
      <c r="B170" s="111" t="s">
        <v>574</v>
      </c>
      <c r="C170" s="108" t="s">
        <v>19</v>
      </c>
      <c r="D170" s="108" t="s">
        <v>20</v>
      </c>
      <c r="E170" s="108">
        <v>21</v>
      </c>
      <c r="F170" s="126" t="s">
        <v>239</v>
      </c>
      <c r="G170" s="127">
        <v>2039430579</v>
      </c>
      <c r="H170" s="127">
        <v>185709017.44999999</v>
      </c>
      <c r="I170" s="127">
        <v>1853721561.55</v>
      </c>
      <c r="J170" s="127">
        <v>0</v>
      </c>
      <c r="K170" s="127">
        <v>75598817.450000003</v>
      </c>
      <c r="L170" s="127">
        <v>110110200</v>
      </c>
      <c r="M170" s="127">
        <v>0</v>
      </c>
      <c r="N170" s="127">
        <v>75598817.450000003</v>
      </c>
      <c r="O170" s="127">
        <v>0</v>
      </c>
      <c r="P170" s="127">
        <v>0</v>
      </c>
      <c r="Q170" s="127">
        <v>0</v>
      </c>
      <c r="R170" s="127">
        <v>0</v>
      </c>
      <c r="S170" s="127">
        <v>0</v>
      </c>
      <c r="T170" s="127">
        <v>0</v>
      </c>
      <c r="U170" s="127">
        <v>0</v>
      </c>
    </row>
    <row r="171" spans="1:21" x14ac:dyDescent="0.2"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6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A1A7-E1B4-42CC-A308-707C30023FFC}">
  <dimension ref="A1:AY217"/>
  <sheetViews>
    <sheetView showGridLines="0" workbookViewId="0">
      <selection activeCell="AS19" sqref="AS19:AT19"/>
    </sheetView>
  </sheetViews>
  <sheetFormatPr baseColWidth="10" defaultRowHeight="15" x14ac:dyDescent="0.25"/>
  <cols>
    <col min="1" max="1" width="2.85546875" style="207" customWidth="1"/>
    <col min="2" max="5" width="2.7109375" style="207" customWidth="1"/>
    <col min="6" max="6" width="2.85546875" style="207" customWidth="1"/>
    <col min="7" max="9" width="2.7109375" style="207" customWidth="1"/>
    <col min="10" max="10" width="2.42578125" style="207" customWidth="1"/>
    <col min="11" max="11" width="0.28515625" style="207" customWidth="1"/>
    <col min="12" max="12" width="1" style="207" customWidth="1"/>
    <col min="13" max="13" width="1.5703125" style="207" customWidth="1"/>
    <col min="14" max="26" width="2.7109375" style="207" customWidth="1"/>
    <col min="27" max="27" width="2.42578125" style="207" customWidth="1"/>
    <col min="28" max="28" width="0.28515625" style="207" customWidth="1"/>
    <col min="29" max="29" width="1.85546875" style="207" customWidth="1"/>
    <col min="30" max="30" width="0.85546875" style="207" customWidth="1"/>
    <col min="31" max="34" width="2.7109375" style="207" customWidth="1"/>
    <col min="35" max="35" width="3.28515625" style="207" customWidth="1"/>
    <col min="36" max="36" width="3.140625" style="207" customWidth="1"/>
    <col min="37" max="38" width="2.7109375" style="207" customWidth="1"/>
    <col min="39" max="40" width="0.85546875" style="207" customWidth="1"/>
    <col min="41" max="41" width="1" style="207" customWidth="1"/>
    <col min="42" max="44" width="10.85546875" style="207" customWidth="1"/>
    <col min="45" max="45" width="3.85546875" style="207" customWidth="1"/>
    <col min="46" max="46" width="7" style="207" customWidth="1"/>
    <col min="47" max="47" width="6.85546875" style="207" customWidth="1"/>
    <col min="48" max="48" width="4" style="207" customWidth="1"/>
    <col min="49" max="51" width="10.85546875" style="207" customWidth="1"/>
    <col min="52" max="52" width="0" style="207" hidden="1" customWidth="1"/>
    <col min="53" max="53" width="54.5703125" style="207" customWidth="1"/>
    <col min="54" max="16384" width="11.42578125" style="207"/>
  </cols>
  <sheetData>
    <row r="1" spans="1:51" ht="4.3499999999999996" customHeight="1" x14ac:dyDescent="0.25"/>
    <row r="2" spans="1:51" ht="4.3499999999999996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</row>
    <row r="3" spans="1:51" ht="14.1" customHeight="1" x14ac:dyDescent="0.25">
      <c r="A3" s="235"/>
      <c r="B3" s="235"/>
      <c r="C3" s="235"/>
      <c r="D3" s="235"/>
      <c r="E3" s="235"/>
      <c r="F3" s="235"/>
      <c r="G3" s="235"/>
      <c r="H3" s="235"/>
      <c r="I3" s="235"/>
      <c r="J3" s="235"/>
      <c r="M3" s="236" t="s">
        <v>286</v>
      </c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D3" s="237" t="s">
        <v>287</v>
      </c>
      <c r="AE3" s="235"/>
      <c r="AF3" s="235"/>
      <c r="AG3" s="235"/>
      <c r="AH3" s="235"/>
      <c r="AI3" s="235"/>
      <c r="AJ3" s="235"/>
      <c r="AK3" s="235"/>
      <c r="AL3" s="235"/>
      <c r="AM3" s="235"/>
      <c r="AO3" s="238" t="s">
        <v>288</v>
      </c>
      <c r="AP3" s="235"/>
      <c r="AQ3" s="235"/>
      <c r="AR3" s="235"/>
      <c r="AS3" s="235"/>
    </row>
    <row r="4" spans="1:51" ht="7.15" customHeight="1" x14ac:dyDescent="0.25">
      <c r="A4" s="235"/>
      <c r="B4" s="235"/>
      <c r="C4" s="235"/>
      <c r="D4" s="235"/>
      <c r="E4" s="235"/>
      <c r="F4" s="235"/>
      <c r="G4" s="235"/>
      <c r="H4" s="235"/>
      <c r="I4" s="235"/>
      <c r="J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</row>
    <row r="5" spans="1:51" ht="28.35" customHeight="1" x14ac:dyDescent="0.25">
      <c r="A5" s="235"/>
      <c r="B5" s="235"/>
      <c r="C5" s="235"/>
      <c r="D5" s="235"/>
      <c r="E5" s="235"/>
      <c r="F5" s="235"/>
      <c r="G5" s="235"/>
      <c r="H5" s="235"/>
      <c r="I5" s="235"/>
      <c r="J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D5" s="239" t="s">
        <v>289</v>
      </c>
      <c r="AE5" s="235"/>
      <c r="AF5" s="235"/>
      <c r="AG5" s="235"/>
      <c r="AH5" s="235"/>
      <c r="AI5" s="235"/>
      <c r="AJ5" s="235"/>
      <c r="AK5" s="235"/>
      <c r="AL5" s="235"/>
      <c r="AM5" s="235"/>
      <c r="AO5" s="240" t="s">
        <v>290</v>
      </c>
      <c r="AP5" s="235"/>
      <c r="AQ5" s="235"/>
      <c r="AR5" s="235"/>
      <c r="AS5" s="235"/>
    </row>
    <row r="6" spans="1:51" ht="2.85" customHeight="1" x14ac:dyDescent="0.25">
      <c r="A6" s="235"/>
      <c r="B6" s="235"/>
      <c r="C6" s="235"/>
      <c r="D6" s="235"/>
      <c r="E6" s="235"/>
      <c r="F6" s="235"/>
      <c r="G6" s="235"/>
      <c r="H6" s="235"/>
      <c r="I6" s="235"/>
      <c r="J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O6" s="235"/>
      <c r="AP6" s="235"/>
      <c r="AQ6" s="235"/>
      <c r="AR6" s="235"/>
      <c r="AS6" s="235"/>
    </row>
    <row r="7" spans="1:51" x14ac:dyDescent="0.25"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O7" s="235"/>
      <c r="AP7" s="235"/>
      <c r="AQ7" s="235"/>
      <c r="AR7" s="235"/>
      <c r="AS7" s="235"/>
    </row>
    <row r="8" spans="1:51" ht="7.15" customHeight="1" x14ac:dyDescent="0.25"/>
    <row r="9" spans="1:51" ht="14.1" customHeight="1" x14ac:dyDescent="0.25">
      <c r="AD9" s="239" t="s">
        <v>291</v>
      </c>
      <c r="AE9" s="235"/>
      <c r="AF9" s="235"/>
      <c r="AG9" s="235"/>
      <c r="AH9" s="235"/>
      <c r="AI9" s="235"/>
      <c r="AJ9" s="235"/>
      <c r="AK9" s="235"/>
      <c r="AL9" s="235"/>
      <c r="AM9" s="235"/>
      <c r="AO9" s="240" t="s">
        <v>691</v>
      </c>
      <c r="AP9" s="235"/>
      <c r="AQ9" s="235"/>
      <c r="AR9" s="235"/>
      <c r="AS9" s="235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250" t="s">
        <v>293</v>
      </c>
      <c r="B14" s="242"/>
      <c r="C14" s="242"/>
      <c r="D14" s="242"/>
      <c r="E14" s="243"/>
      <c r="F14" s="251" t="s">
        <v>587</v>
      </c>
      <c r="G14" s="242"/>
      <c r="H14" s="243"/>
      <c r="I14" s="250" t="s">
        <v>295</v>
      </c>
      <c r="J14" s="242"/>
      <c r="K14" s="242"/>
      <c r="L14" s="242"/>
      <c r="M14" s="242"/>
      <c r="N14" s="242"/>
      <c r="O14" s="242"/>
      <c r="P14" s="243"/>
      <c r="Q14" s="252" t="s">
        <v>439</v>
      </c>
      <c r="R14" s="242"/>
      <c r="S14" s="242"/>
      <c r="T14" s="242"/>
      <c r="U14" s="242"/>
      <c r="V14" s="242"/>
      <c r="W14" s="243"/>
      <c r="X14" s="250" t="s">
        <v>297</v>
      </c>
      <c r="Y14" s="242"/>
      <c r="Z14" s="242"/>
      <c r="AA14" s="242"/>
      <c r="AB14" s="242"/>
      <c r="AC14" s="242"/>
      <c r="AD14" s="243"/>
      <c r="AE14" s="252" t="s">
        <v>692</v>
      </c>
      <c r="AF14" s="242"/>
      <c r="AG14" s="242"/>
      <c r="AH14" s="242"/>
      <c r="AI14" s="242"/>
      <c r="AJ14" s="243"/>
      <c r="AK14" s="208" t="s">
        <v>285</v>
      </c>
      <c r="AL14" s="208" t="s">
        <v>285</v>
      </c>
      <c r="AM14" s="245" t="s">
        <v>285</v>
      </c>
      <c r="AN14" s="235"/>
      <c r="AO14" s="235"/>
      <c r="AP14" s="208" t="s">
        <v>285</v>
      </c>
      <c r="AQ14" s="208" t="s">
        <v>285</v>
      </c>
      <c r="AR14" s="208" t="s">
        <v>285</v>
      </c>
      <c r="AS14" s="245" t="s">
        <v>285</v>
      </c>
      <c r="AT14" s="235"/>
      <c r="AU14" s="245" t="s">
        <v>285</v>
      </c>
      <c r="AV14" s="235"/>
      <c r="AW14" s="208" t="s">
        <v>285</v>
      </c>
      <c r="AX14" s="208" t="s">
        <v>285</v>
      </c>
      <c r="AY14" s="208" t="s">
        <v>285</v>
      </c>
    </row>
    <row r="15" spans="1:51" x14ac:dyDescent="0.25">
      <c r="A15" s="241" t="s">
        <v>299</v>
      </c>
      <c r="B15" s="242"/>
      <c r="C15" s="242"/>
      <c r="D15" s="242"/>
      <c r="E15" s="242"/>
      <c r="F15" s="243"/>
      <c r="G15" s="244" t="s">
        <v>588</v>
      </c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3"/>
      <c r="AH15" s="209" t="s">
        <v>285</v>
      </c>
      <c r="AI15" s="209" t="s">
        <v>285</v>
      </c>
      <c r="AJ15" s="209" t="s">
        <v>285</v>
      </c>
      <c r="AK15" s="209" t="s">
        <v>285</v>
      </c>
      <c r="AL15" s="209" t="s">
        <v>285</v>
      </c>
      <c r="AM15" s="248" t="s">
        <v>285</v>
      </c>
      <c r="AN15" s="249"/>
      <c r="AO15" s="249"/>
      <c r="AP15" s="208" t="s">
        <v>285</v>
      </c>
      <c r="AQ15" s="208" t="s">
        <v>285</v>
      </c>
      <c r="AR15" s="208" t="s">
        <v>285</v>
      </c>
      <c r="AS15" s="245" t="s">
        <v>285</v>
      </c>
      <c r="AT15" s="235"/>
      <c r="AU15" s="245" t="s">
        <v>285</v>
      </c>
      <c r="AV15" s="235"/>
      <c r="AW15" s="208" t="s">
        <v>285</v>
      </c>
      <c r="AX15" s="208" t="s">
        <v>285</v>
      </c>
      <c r="AY15" s="208" t="s">
        <v>285</v>
      </c>
    </row>
    <row r="16" spans="1:51" x14ac:dyDescent="0.25">
      <c r="A16" s="241" t="s">
        <v>300</v>
      </c>
      <c r="B16" s="242"/>
      <c r="C16" s="242"/>
      <c r="D16" s="242"/>
      <c r="E16" s="242"/>
      <c r="F16" s="242"/>
      <c r="G16" s="243"/>
      <c r="H16" s="244" t="s">
        <v>290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3"/>
      <c r="AP16" s="208" t="s">
        <v>285</v>
      </c>
      <c r="AQ16" s="208" t="s">
        <v>285</v>
      </c>
      <c r="AR16" s="208" t="s">
        <v>285</v>
      </c>
      <c r="AS16" s="245" t="s">
        <v>285</v>
      </c>
      <c r="AT16" s="235"/>
      <c r="AU16" s="245" t="s">
        <v>285</v>
      </c>
      <c r="AV16" s="235"/>
      <c r="AW16" s="208" t="s">
        <v>285</v>
      </c>
      <c r="AX16" s="208" t="s">
        <v>285</v>
      </c>
      <c r="AY16" s="208" t="s">
        <v>285</v>
      </c>
    </row>
    <row r="17" spans="1:51" ht="45" x14ac:dyDescent="0.25">
      <c r="A17" s="246" t="s">
        <v>301</v>
      </c>
      <c r="B17" s="243"/>
      <c r="C17" s="247" t="s">
        <v>302</v>
      </c>
      <c r="D17" s="243"/>
      <c r="E17" s="246" t="s">
        <v>303</v>
      </c>
      <c r="F17" s="243"/>
      <c r="G17" s="246" t="s">
        <v>304</v>
      </c>
      <c r="H17" s="243"/>
      <c r="I17" s="246" t="s">
        <v>305</v>
      </c>
      <c r="J17" s="242"/>
      <c r="K17" s="243"/>
      <c r="L17" s="246" t="s">
        <v>306</v>
      </c>
      <c r="M17" s="242"/>
      <c r="N17" s="243"/>
      <c r="O17" s="246" t="s">
        <v>307</v>
      </c>
      <c r="P17" s="243"/>
      <c r="Q17" s="246" t="s">
        <v>308</v>
      </c>
      <c r="R17" s="243"/>
      <c r="S17" s="246" t="s">
        <v>1</v>
      </c>
      <c r="T17" s="242"/>
      <c r="U17" s="242"/>
      <c r="V17" s="242"/>
      <c r="W17" s="242"/>
      <c r="X17" s="242"/>
      <c r="Y17" s="242"/>
      <c r="Z17" s="243"/>
      <c r="AA17" s="246" t="s">
        <v>2</v>
      </c>
      <c r="AB17" s="242"/>
      <c r="AC17" s="242"/>
      <c r="AD17" s="242"/>
      <c r="AE17" s="243"/>
      <c r="AF17" s="246" t="s">
        <v>3</v>
      </c>
      <c r="AG17" s="242"/>
      <c r="AH17" s="243"/>
      <c r="AI17" s="210" t="s">
        <v>4</v>
      </c>
      <c r="AJ17" s="246" t="s">
        <v>5</v>
      </c>
      <c r="AK17" s="242"/>
      <c r="AL17" s="242"/>
      <c r="AM17" s="242"/>
      <c r="AN17" s="242"/>
      <c r="AO17" s="243"/>
      <c r="AP17" s="210" t="s">
        <v>10</v>
      </c>
      <c r="AQ17" s="210" t="s">
        <v>12</v>
      </c>
      <c r="AR17" s="210" t="s">
        <v>13</v>
      </c>
      <c r="AS17" s="246" t="s">
        <v>14</v>
      </c>
      <c r="AT17" s="243"/>
      <c r="AU17" s="246" t="s">
        <v>15</v>
      </c>
      <c r="AV17" s="243"/>
      <c r="AW17" s="210" t="s">
        <v>16</v>
      </c>
      <c r="AX17" s="210" t="s">
        <v>17</v>
      </c>
      <c r="AY17" s="210" t="s">
        <v>18</v>
      </c>
    </row>
    <row r="18" spans="1:51" x14ac:dyDescent="0.25">
      <c r="A18" s="254" t="s">
        <v>22</v>
      </c>
      <c r="B18" s="235"/>
      <c r="C18" s="254"/>
      <c r="D18" s="235"/>
      <c r="E18" s="254"/>
      <c r="F18" s="235"/>
      <c r="G18" s="254"/>
      <c r="H18" s="235"/>
      <c r="I18" s="254"/>
      <c r="J18" s="235"/>
      <c r="K18" s="235"/>
      <c r="L18" s="254"/>
      <c r="M18" s="235"/>
      <c r="N18" s="235"/>
      <c r="O18" s="254"/>
      <c r="P18" s="235"/>
      <c r="Q18" s="254"/>
      <c r="R18" s="235"/>
      <c r="S18" s="253" t="s">
        <v>23</v>
      </c>
      <c r="T18" s="235"/>
      <c r="U18" s="235"/>
      <c r="V18" s="235"/>
      <c r="W18" s="235"/>
      <c r="X18" s="235"/>
      <c r="Y18" s="235"/>
      <c r="Z18" s="235"/>
      <c r="AA18" s="254" t="s">
        <v>19</v>
      </c>
      <c r="AB18" s="235"/>
      <c r="AC18" s="235"/>
      <c r="AD18" s="235"/>
      <c r="AE18" s="235"/>
      <c r="AF18" s="254" t="s">
        <v>20</v>
      </c>
      <c r="AG18" s="235"/>
      <c r="AH18" s="235"/>
      <c r="AI18" s="211" t="s">
        <v>309</v>
      </c>
      <c r="AJ18" s="255" t="s">
        <v>21</v>
      </c>
      <c r="AK18" s="235"/>
      <c r="AL18" s="235"/>
      <c r="AM18" s="235"/>
      <c r="AN18" s="235"/>
      <c r="AO18" s="235"/>
      <c r="AP18" s="213" t="s">
        <v>693</v>
      </c>
      <c r="AQ18" s="213" t="s">
        <v>694</v>
      </c>
      <c r="AR18" s="213" t="s">
        <v>695</v>
      </c>
      <c r="AS18" s="256" t="s">
        <v>694</v>
      </c>
      <c r="AT18" s="235"/>
      <c r="AU18" s="256" t="s">
        <v>312</v>
      </c>
      <c r="AV18" s="235"/>
      <c r="AW18" s="213" t="s">
        <v>694</v>
      </c>
      <c r="AX18" s="213" t="s">
        <v>312</v>
      </c>
      <c r="AY18" s="213" t="s">
        <v>312</v>
      </c>
    </row>
    <row r="19" spans="1:51" x14ac:dyDescent="0.25">
      <c r="A19" s="254" t="s">
        <v>22</v>
      </c>
      <c r="B19" s="235"/>
      <c r="C19" s="254" t="s">
        <v>314</v>
      </c>
      <c r="D19" s="235"/>
      <c r="E19" s="254"/>
      <c r="F19" s="235"/>
      <c r="G19" s="254"/>
      <c r="H19" s="235"/>
      <c r="I19" s="254"/>
      <c r="J19" s="235"/>
      <c r="K19" s="235"/>
      <c r="L19" s="254"/>
      <c r="M19" s="235"/>
      <c r="N19" s="235"/>
      <c r="O19" s="254"/>
      <c r="P19" s="235"/>
      <c r="Q19" s="254"/>
      <c r="R19" s="235"/>
      <c r="S19" s="253" t="s">
        <v>25</v>
      </c>
      <c r="T19" s="235"/>
      <c r="U19" s="235"/>
      <c r="V19" s="235"/>
      <c r="W19" s="235"/>
      <c r="X19" s="235"/>
      <c r="Y19" s="235"/>
      <c r="Z19" s="235"/>
      <c r="AA19" s="254" t="s">
        <v>19</v>
      </c>
      <c r="AB19" s="235"/>
      <c r="AC19" s="235"/>
      <c r="AD19" s="235"/>
      <c r="AE19" s="235"/>
      <c r="AF19" s="254" t="s">
        <v>20</v>
      </c>
      <c r="AG19" s="235"/>
      <c r="AH19" s="235"/>
      <c r="AI19" s="211" t="s">
        <v>309</v>
      </c>
      <c r="AJ19" s="255" t="s">
        <v>21</v>
      </c>
      <c r="AK19" s="235"/>
      <c r="AL19" s="235"/>
      <c r="AM19" s="235"/>
      <c r="AN19" s="235"/>
      <c r="AO19" s="235"/>
      <c r="AP19" s="213" t="s">
        <v>312</v>
      </c>
      <c r="AQ19" s="213" t="s">
        <v>312</v>
      </c>
      <c r="AR19" s="213" t="s">
        <v>312</v>
      </c>
      <c r="AS19" s="256" t="s">
        <v>312</v>
      </c>
      <c r="AT19" s="235"/>
      <c r="AU19" s="256" t="s">
        <v>312</v>
      </c>
      <c r="AV19" s="235"/>
      <c r="AW19" s="213" t="s">
        <v>312</v>
      </c>
      <c r="AX19" s="213" t="s">
        <v>312</v>
      </c>
      <c r="AY19" s="213" t="s">
        <v>312</v>
      </c>
    </row>
    <row r="20" spans="1:51" x14ac:dyDescent="0.25">
      <c r="A20" s="254" t="s">
        <v>22</v>
      </c>
      <c r="B20" s="235"/>
      <c r="C20" s="254" t="s">
        <v>314</v>
      </c>
      <c r="D20" s="235"/>
      <c r="E20" s="254" t="s">
        <v>314</v>
      </c>
      <c r="F20" s="235"/>
      <c r="G20" s="254"/>
      <c r="H20" s="235"/>
      <c r="I20" s="254"/>
      <c r="J20" s="235"/>
      <c r="K20" s="235"/>
      <c r="L20" s="254"/>
      <c r="M20" s="235"/>
      <c r="N20" s="235"/>
      <c r="O20" s="254"/>
      <c r="P20" s="235"/>
      <c r="Q20" s="254"/>
      <c r="R20" s="235"/>
      <c r="S20" s="253" t="s">
        <v>27</v>
      </c>
      <c r="T20" s="235"/>
      <c r="U20" s="235"/>
      <c r="V20" s="235"/>
      <c r="W20" s="235"/>
      <c r="X20" s="235"/>
      <c r="Y20" s="235"/>
      <c r="Z20" s="235"/>
      <c r="AA20" s="254" t="s">
        <v>19</v>
      </c>
      <c r="AB20" s="235"/>
      <c r="AC20" s="235"/>
      <c r="AD20" s="235"/>
      <c r="AE20" s="235"/>
      <c r="AF20" s="254" t="s">
        <v>20</v>
      </c>
      <c r="AG20" s="235"/>
      <c r="AH20" s="235"/>
      <c r="AI20" s="211" t="s">
        <v>309</v>
      </c>
      <c r="AJ20" s="255" t="s">
        <v>21</v>
      </c>
      <c r="AK20" s="235"/>
      <c r="AL20" s="235"/>
      <c r="AM20" s="235"/>
      <c r="AN20" s="235"/>
      <c r="AO20" s="235"/>
      <c r="AP20" s="213" t="s">
        <v>312</v>
      </c>
      <c r="AQ20" s="213" t="s">
        <v>312</v>
      </c>
      <c r="AR20" s="213" t="s">
        <v>312</v>
      </c>
      <c r="AS20" s="256" t="s">
        <v>312</v>
      </c>
      <c r="AT20" s="235"/>
      <c r="AU20" s="256" t="s">
        <v>312</v>
      </c>
      <c r="AV20" s="235"/>
      <c r="AW20" s="213" t="s">
        <v>312</v>
      </c>
      <c r="AX20" s="213" t="s">
        <v>312</v>
      </c>
      <c r="AY20" s="213" t="s">
        <v>312</v>
      </c>
    </row>
    <row r="21" spans="1:51" x14ac:dyDescent="0.25">
      <c r="A21" s="254" t="s">
        <v>22</v>
      </c>
      <c r="B21" s="235"/>
      <c r="C21" s="254" t="s">
        <v>314</v>
      </c>
      <c r="D21" s="235"/>
      <c r="E21" s="254" t="s">
        <v>314</v>
      </c>
      <c r="F21" s="235"/>
      <c r="G21" s="254" t="s">
        <v>314</v>
      </c>
      <c r="H21" s="235"/>
      <c r="I21" s="254"/>
      <c r="J21" s="235"/>
      <c r="K21" s="235"/>
      <c r="L21" s="254"/>
      <c r="M21" s="235"/>
      <c r="N21" s="235"/>
      <c r="O21" s="254"/>
      <c r="P21" s="235"/>
      <c r="Q21" s="254"/>
      <c r="R21" s="235"/>
      <c r="S21" s="253" t="s">
        <v>29</v>
      </c>
      <c r="T21" s="235"/>
      <c r="U21" s="235"/>
      <c r="V21" s="235"/>
      <c r="W21" s="235"/>
      <c r="X21" s="235"/>
      <c r="Y21" s="235"/>
      <c r="Z21" s="235"/>
      <c r="AA21" s="254" t="s">
        <v>19</v>
      </c>
      <c r="AB21" s="235"/>
      <c r="AC21" s="235"/>
      <c r="AD21" s="235"/>
      <c r="AE21" s="235"/>
      <c r="AF21" s="254" t="s">
        <v>20</v>
      </c>
      <c r="AG21" s="235"/>
      <c r="AH21" s="235"/>
      <c r="AI21" s="211" t="s">
        <v>309</v>
      </c>
      <c r="AJ21" s="255" t="s">
        <v>21</v>
      </c>
      <c r="AK21" s="235"/>
      <c r="AL21" s="235"/>
      <c r="AM21" s="235"/>
      <c r="AN21" s="235"/>
      <c r="AO21" s="235"/>
      <c r="AP21" s="213" t="s">
        <v>312</v>
      </c>
      <c r="AQ21" s="213" t="s">
        <v>312</v>
      </c>
      <c r="AR21" s="213" t="s">
        <v>312</v>
      </c>
      <c r="AS21" s="256" t="s">
        <v>312</v>
      </c>
      <c r="AT21" s="235"/>
      <c r="AU21" s="256" t="s">
        <v>312</v>
      </c>
      <c r="AV21" s="235"/>
      <c r="AW21" s="213" t="s">
        <v>312</v>
      </c>
      <c r="AX21" s="213" t="s">
        <v>312</v>
      </c>
      <c r="AY21" s="213" t="s">
        <v>312</v>
      </c>
    </row>
    <row r="22" spans="1:51" x14ac:dyDescent="0.25">
      <c r="A22" s="254" t="s">
        <v>22</v>
      </c>
      <c r="B22" s="235"/>
      <c r="C22" s="254" t="s">
        <v>314</v>
      </c>
      <c r="D22" s="235"/>
      <c r="E22" s="254" t="s">
        <v>314</v>
      </c>
      <c r="F22" s="235"/>
      <c r="G22" s="254" t="s">
        <v>314</v>
      </c>
      <c r="H22" s="235"/>
      <c r="I22" s="254" t="s">
        <v>318</v>
      </c>
      <c r="J22" s="235"/>
      <c r="K22" s="235"/>
      <c r="L22" s="254"/>
      <c r="M22" s="235"/>
      <c r="N22" s="235"/>
      <c r="O22" s="254"/>
      <c r="P22" s="235"/>
      <c r="Q22" s="254"/>
      <c r="R22" s="235"/>
      <c r="S22" s="253" t="s">
        <v>31</v>
      </c>
      <c r="T22" s="235"/>
      <c r="U22" s="235"/>
      <c r="V22" s="235"/>
      <c r="W22" s="235"/>
      <c r="X22" s="235"/>
      <c r="Y22" s="235"/>
      <c r="Z22" s="235"/>
      <c r="AA22" s="254" t="s">
        <v>19</v>
      </c>
      <c r="AB22" s="235"/>
      <c r="AC22" s="235"/>
      <c r="AD22" s="235"/>
      <c r="AE22" s="235"/>
      <c r="AF22" s="254" t="s">
        <v>20</v>
      </c>
      <c r="AG22" s="235"/>
      <c r="AH22" s="235"/>
      <c r="AI22" s="211" t="s">
        <v>309</v>
      </c>
      <c r="AJ22" s="255" t="s">
        <v>21</v>
      </c>
      <c r="AK22" s="235"/>
      <c r="AL22" s="235"/>
      <c r="AM22" s="235"/>
      <c r="AN22" s="235"/>
      <c r="AO22" s="235"/>
      <c r="AP22" s="213" t="s">
        <v>312</v>
      </c>
      <c r="AQ22" s="213" t="s">
        <v>312</v>
      </c>
      <c r="AR22" s="213" t="s">
        <v>312</v>
      </c>
      <c r="AS22" s="256" t="s">
        <v>312</v>
      </c>
      <c r="AT22" s="235"/>
      <c r="AU22" s="256" t="s">
        <v>312</v>
      </c>
      <c r="AV22" s="235"/>
      <c r="AW22" s="213" t="s">
        <v>312</v>
      </c>
      <c r="AX22" s="213" t="s">
        <v>312</v>
      </c>
      <c r="AY22" s="213" t="s">
        <v>312</v>
      </c>
    </row>
    <row r="23" spans="1:51" x14ac:dyDescent="0.25">
      <c r="A23" s="258" t="s">
        <v>22</v>
      </c>
      <c r="B23" s="235"/>
      <c r="C23" s="258" t="s">
        <v>314</v>
      </c>
      <c r="D23" s="235"/>
      <c r="E23" s="258" t="s">
        <v>314</v>
      </c>
      <c r="F23" s="235"/>
      <c r="G23" s="258" t="s">
        <v>314</v>
      </c>
      <c r="H23" s="235"/>
      <c r="I23" s="258" t="s">
        <v>318</v>
      </c>
      <c r="J23" s="235"/>
      <c r="K23" s="235"/>
      <c r="L23" s="258" t="s">
        <v>318</v>
      </c>
      <c r="M23" s="235"/>
      <c r="N23" s="235"/>
      <c r="O23" s="258"/>
      <c r="P23" s="235"/>
      <c r="Q23" s="258"/>
      <c r="R23" s="235"/>
      <c r="S23" s="257" t="s">
        <v>33</v>
      </c>
      <c r="T23" s="235"/>
      <c r="U23" s="235"/>
      <c r="V23" s="235"/>
      <c r="W23" s="235"/>
      <c r="X23" s="235"/>
      <c r="Y23" s="235"/>
      <c r="Z23" s="235"/>
      <c r="AA23" s="258" t="s">
        <v>19</v>
      </c>
      <c r="AB23" s="235"/>
      <c r="AC23" s="235"/>
      <c r="AD23" s="235"/>
      <c r="AE23" s="235"/>
      <c r="AF23" s="258" t="s">
        <v>20</v>
      </c>
      <c r="AG23" s="235"/>
      <c r="AH23" s="235"/>
      <c r="AI23" s="212" t="s">
        <v>309</v>
      </c>
      <c r="AJ23" s="259" t="s">
        <v>21</v>
      </c>
      <c r="AK23" s="235"/>
      <c r="AL23" s="235"/>
      <c r="AM23" s="235"/>
      <c r="AN23" s="235"/>
      <c r="AO23" s="235"/>
      <c r="AP23" s="214" t="s">
        <v>312</v>
      </c>
      <c r="AQ23" s="214" t="s">
        <v>312</v>
      </c>
      <c r="AR23" s="214" t="s">
        <v>312</v>
      </c>
      <c r="AS23" s="260" t="s">
        <v>312</v>
      </c>
      <c r="AT23" s="235"/>
      <c r="AU23" s="260" t="s">
        <v>312</v>
      </c>
      <c r="AV23" s="235"/>
      <c r="AW23" s="214" t="s">
        <v>312</v>
      </c>
      <c r="AX23" s="214" t="s">
        <v>312</v>
      </c>
      <c r="AY23" s="214" t="s">
        <v>312</v>
      </c>
    </row>
    <row r="24" spans="1:51" x14ac:dyDescent="0.25">
      <c r="A24" s="258" t="s">
        <v>22</v>
      </c>
      <c r="B24" s="235"/>
      <c r="C24" s="258" t="s">
        <v>314</v>
      </c>
      <c r="D24" s="235"/>
      <c r="E24" s="258" t="s">
        <v>314</v>
      </c>
      <c r="F24" s="235"/>
      <c r="G24" s="258" t="s">
        <v>314</v>
      </c>
      <c r="H24" s="235"/>
      <c r="I24" s="258" t="s">
        <v>318</v>
      </c>
      <c r="J24" s="235"/>
      <c r="K24" s="235"/>
      <c r="L24" s="258" t="s">
        <v>319</v>
      </c>
      <c r="M24" s="235"/>
      <c r="N24" s="235"/>
      <c r="O24" s="258"/>
      <c r="P24" s="235"/>
      <c r="Q24" s="258"/>
      <c r="R24" s="235"/>
      <c r="S24" s="257" t="s">
        <v>35</v>
      </c>
      <c r="T24" s="235"/>
      <c r="U24" s="235"/>
      <c r="V24" s="235"/>
      <c r="W24" s="235"/>
      <c r="X24" s="235"/>
      <c r="Y24" s="235"/>
      <c r="Z24" s="235"/>
      <c r="AA24" s="258" t="s">
        <v>19</v>
      </c>
      <c r="AB24" s="235"/>
      <c r="AC24" s="235"/>
      <c r="AD24" s="235"/>
      <c r="AE24" s="235"/>
      <c r="AF24" s="258" t="s">
        <v>20</v>
      </c>
      <c r="AG24" s="235"/>
      <c r="AH24" s="235"/>
      <c r="AI24" s="212" t="s">
        <v>309</v>
      </c>
      <c r="AJ24" s="259" t="s">
        <v>21</v>
      </c>
      <c r="AK24" s="235"/>
      <c r="AL24" s="235"/>
      <c r="AM24" s="235"/>
      <c r="AN24" s="235"/>
      <c r="AO24" s="235"/>
      <c r="AP24" s="214" t="s">
        <v>312</v>
      </c>
      <c r="AQ24" s="214" t="s">
        <v>312</v>
      </c>
      <c r="AR24" s="214" t="s">
        <v>312</v>
      </c>
      <c r="AS24" s="260" t="s">
        <v>312</v>
      </c>
      <c r="AT24" s="235"/>
      <c r="AU24" s="260" t="s">
        <v>312</v>
      </c>
      <c r="AV24" s="235"/>
      <c r="AW24" s="214" t="s">
        <v>312</v>
      </c>
      <c r="AX24" s="214" t="s">
        <v>312</v>
      </c>
      <c r="AY24" s="214" t="s">
        <v>312</v>
      </c>
    </row>
    <row r="25" spans="1:51" x14ac:dyDescent="0.25">
      <c r="A25" s="258" t="s">
        <v>22</v>
      </c>
      <c r="B25" s="235"/>
      <c r="C25" s="258" t="s">
        <v>314</v>
      </c>
      <c r="D25" s="235"/>
      <c r="E25" s="258" t="s">
        <v>314</v>
      </c>
      <c r="F25" s="235"/>
      <c r="G25" s="258" t="s">
        <v>314</v>
      </c>
      <c r="H25" s="235"/>
      <c r="I25" s="258" t="s">
        <v>318</v>
      </c>
      <c r="J25" s="235"/>
      <c r="K25" s="235"/>
      <c r="L25" s="258" t="s">
        <v>320</v>
      </c>
      <c r="M25" s="235"/>
      <c r="N25" s="235"/>
      <c r="O25" s="258"/>
      <c r="P25" s="235"/>
      <c r="Q25" s="258"/>
      <c r="R25" s="235"/>
      <c r="S25" s="257" t="s">
        <v>37</v>
      </c>
      <c r="T25" s="235"/>
      <c r="U25" s="235"/>
      <c r="V25" s="235"/>
      <c r="W25" s="235"/>
      <c r="X25" s="235"/>
      <c r="Y25" s="235"/>
      <c r="Z25" s="235"/>
      <c r="AA25" s="258" t="s">
        <v>19</v>
      </c>
      <c r="AB25" s="235"/>
      <c r="AC25" s="235"/>
      <c r="AD25" s="235"/>
      <c r="AE25" s="235"/>
      <c r="AF25" s="258" t="s">
        <v>20</v>
      </c>
      <c r="AG25" s="235"/>
      <c r="AH25" s="235"/>
      <c r="AI25" s="212" t="s">
        <v>309</v>
      </c>
      <c r="AJ25" s="259" t="s">
        <v>21</v>
      </c>
      <c r="AK25" s="235"/>
      <c r="AL25" s="235"/>
      <c r="AM25" s="235"/>
      <c r="AN25" s="235"/>
      <c r="AO25" s="235"/>
      <c r="AP25" s="214" t="s">
        <v>312</v>
      </c>
      <c r="AQ25" s="214" t="s">
        <v>312</v>
      </c>
      <c r="AR25" s="214" t="s">
        <v>312</v>
      </c>
      <c r="AS25" s="260" t="s">
        <v>312</v>
      </c>
      <c r="AT25" s="235"/>
      <c r="AU25" s="260" t="s">
        <v>312</v>
      </c>
      <c r="AV25" s="235"/>
      <c r="AW25" s="214" t="s">
        <v>312</v>
      </c>
      <c r="AX25" s="214" t="s">
        <v>312</v>
      </c>
      <c r="AY25" s="214" t="s">
        <v>312</v>
      </c>
    </row>
    <row r="26" spans="1:51" x14ac:dyDescent="0.25">
      <c r="A26" s="258" t="s">
        <v>22</v>
      </c>
      <c r="B26" s="235"/>
      <c r="C26" s="258" t="s">
        <v>314</v>
      </c>
      <c r="D26" s="235"/>
      <c r="E26" s="258" t="s">
        <v>314</v>
      </c>
      <c r="F26" s="235"/>
      <c r="G26" s="258" t="s">
        <v>314</v>
      </c>
      <c r="H26" s="235"/>
      <c r="I26" s="258" t="s">
        <v>318</v>
      </c>
      <c r="J26" s="235"/>
      <c r="K26" s="235"/>
      <c r="L26" s="258" t="s">
        <v>321</v>
      </c>
      <c r="M26" s="235"/>
      <c r="N26" s="235"/>
      <c r="O26" s="258"/>
      <c r="P26" s="235"/>
      <c r="Q26" s="258"/>
      <c r="R26" s="235"/>
      <c r="S26" s="257" t="s">
        <v>39</v>
      </c>
      <c r="T26" s="235"/>
      <c r="U26" s="235"/>
      <c r="V26" s="235"/>
      <c r="W26" s="235"/>
      <c r="X26" s="235"/>
      <c r="Y26" s="235"/>
      <c r="Z26" s="235"/>
      <c r="AA26" s="258" t="s">
        <v>19</v>
      </c>
      <c r="AB26" s="235"/>
      <c r="AC26" s="235"/>
      <c r="AD26" s="235"/>
      <c r="AE26" s="235"/>
      <c r="AF26" s="258" t="s">
        <v>20</v>
      </c>
      <c r="AG26" s="235"/>
      <c r="AH26" s="235"/>
      <c r="AI26" s="212" t="s">
        <v>309</v>
      </c>
      <c r="AJ26" s="259" t="s">
        <v>21</v>
      </c>
      <c r="AK26" s="235"/>
      <c r="AL26" s="235"/>
      <c r="AM26" s="235"/>
      <c r="AN26" s="235"/>
      <c r="AO26" s="235"/>
      <c r="AP26" s="214" t="s">
        <v>312</v>
      </c>
      <c r="AQ26" s="214" t="s">
        <v>312</v>
      </c>
      <c r="AR26" s="214" t="s">
        <v>312</v>
      </c>
      <c r="AS26" s="260" t="s">
        <v>312</v>
      </c>
      <c r="AT26" s="235"/>
      <c r="AU26" s="260" t="s">
        <v>312</v>
      </c>
      <c r="AV26" s="235"/>
      <c r="AW26" s="214" t="s">
        <v>312</v>
      </c>
      <c r="AX26" s="214" t="s">
        <v>312</v>
      </c>
      <c r="AY26" s="214" t="s">
        <v>312</v>
      </c>
    </row>
    <row r="27" spans="1:51" x14ac:dyDescent="0.25">
      <c r="A27" s="258" t="s">
        <v>22</v>
      </c>
      <c r="B27" s="235"/>
      <c r="C27" s="258" t="s">
        <v>314</v>
      </c>
      <c r="D27" s="235"/>
      <c r="E27" s="258" t="s">
        <v>314</v>
      </c>
      <c r="F27" s="235"/>
      <c r="G27" s="258" t="s">
        <v>314</v>
      </c>
      <c r="H27" s="235"/>
      <c r="I27" s="258" t="s">
        <v>318</v>
      </c>
      <c r="J27" s="235"/>
      <c r="K27" s="235"/>
      <c r="L27" s="258" t="s">
        <v>322</v>
      </c>
      <c r="M27" s="235"/>
      <c r="N27" s="235"/>
      <c r="O27" s="258"/>
      <c r="P27" s="235"/>
      <c r="Q27" s="258"/>
      <c r="R27" s="235"/>
      <c r="S27" s="257" t="s">
        <v>41</v>
      </c>
      <c r="T27" s="235"/>
      <c r="U27" s="235"/>
      <c r="V27" s="235"/>
      <c r="W27" s="235"/>
      <c r="X27" s="235"/>
      <c r="Y27" s="235"/>
      <c r="Z27" s="235"/>
      <c r="AA27" s="258" t="s">
        <v>19</v>
      </c>
      <c r="AB27" s="235"/>
      <c r="AC27" s="235"/>
      <c r="AD27" s="235"/>
      <c r="AE27" s="235"/>
      <c r="AF27" s="258" t="s">
        <v>20</v>
      </c>
      <c r="AG27" s="235"/>
      <c r="AH27" s="235"/>
      <c r="AI27" s="212" t="s">
        <v>309</v>
      </c>
      <c r="AJ27" s="259" t="s">
        <v>21</v>
      </c>
      <c r="AK27" s="235"/>
      <c r="AL27" s="235"/>
      <c r="AM27" s="235"/>
      <c r="AN27" s="235"/>
      <c r="AO27" s="235"/>
      <c r="AP27" s="214" t="s">
        <v>312</v>
      </c>
      <c r="AQ27" s="214" t="s">
        <v>312</v>
      </c>
      <c r="AR27" s="214" t="s">
        <v>312</v>
      </c>
      <c r="AS27" s="260" t="s">
        <v>312</v>
      </c>
      <c r="AT27" s="235"/>
      <c r="AU27" s="260" t="s">
        <v>312</v>
      </c>
      <c r="AV27" s="235"/>
      <c r="AW27" s="214" t="s">
        <v>312</v>
      </c>
      <c r="AX27" s="214" t="s">
        <v>312</v>
      </c>
      <c r="AY27" s="214" t="s">
        <v>312</v>
      </c>
    </row>
    <row r="28" spans="1:51" x14ac:dyDescent="0.25">
      <c r="A28" s="258" t="s">
        <v>22</v>
      </c>
      <c r="B28" s="235"/>
      <c r="C28" s="258" t="s">
        <v>314</v>
      </c>
      <c r="D28" s="235"/>
      <c r="E28" s="258" t="s">
        <v>314</v>
      </c>
      <c r="F28" s="235"/>
      <c r="G28" s="258" t="s">
        <v>314</v>
      </c>
      <c r="H28" s="235"/>
      <c r="I28" s="258" t="s">
        <v>318</v>
      </c>
      <c r="J28" s="235"/>
      <c r="K28" s="235"/>
      <c r="L28" s="258" t="s">
        <v>324</v>
      </c>
      <c r="M28" s="235"/>
      <c r="N28" s="235"/>
      <c r="O28" s="258"/>
      <c r="P28" s="235"/>
      <c r="Q28" s="258"/>
      <c r="R28" s="235"/>
      <c r="S28" s="257" t="s">
        <v>43</v>
      </c>
      <c r="T28" s="235"/>
      <c r="U28" s="235"/>
      <c r="V28" s="235"/>
      <c r="W28" s="235"/>
      <c r="X28" s="235"/>
      <c r="Y28" s="235"/>
      <c r="Z28" s="235"/>
      <c r="AA28" s="258" t="s">
        <v>19</v>
      </c>
      <c r="AB28" s="235"/>
      <c r="AC28" s="235"/>
      <c r="AD28" s="235"/>
      <c r="AE28" s="235"/>
      <c r="AF28" s="258" t="s">
        <v>20</v>
      </c>
      <c r="AG28" s="235"/>
      <c r="AH28" s="235"/>
      <c r="AI28" s="212" t="s">
        <v>309</v>
      </c>
      <c r="AJ28" s="259" t="s">
        <v>21</v>
      </c>
      <c r="AK28" s="235"/>
      <c r="AL28" s="235"/>
      <c r="AM28" s="235"/>
      <c r="AN28" s="235"/>
      <c r="AO28" s="235"/>
      <c r="AP28" s="214" t="s">
        <v>312</v>
      </c>
      <c r="AQ28" s="214" t="s">
        <v>312</v>
      </c>
      <c r="AR28" s="214" t="s">
        <v>312</v>
      </c>
      <c r="AS28" s="260" t="s">
        <v>312</v>
      </c>
      <c r="AT28" s="235"/>
      <c r="AU28" s="260" t="s">
        <v>312</v>
      </c>
      <c r="AV28" s="235"/>
      <c r="AW28" s="214" t="s">
        <v>312</v>
      </c>
      <c r="AX28" s="214" t="s">
        <v>312</v>
      </c>
      <c r="AY28" s="214" t="s">
        <v>312</v>
      </c>
    </row>
    <row r="29" spans="1:51" x14ac:dyDescent="0.25">
      <c r="A29" s="258" t="s">
        <v>22</v>
      </c>
      <c r="B29" s="235"/>
      <c r="C29" s="258" t="s">
        <v>314</v>
      </c>
      <c r="D29" s="235"/>
      <c r="E29" s="258" t="s">
        <v>314</v>
      </c>
      <c r="F29" s="235"/>
      <c r="G29" s="258" t="s">
        <v>314</v>
      </c>
      <c r="H29" s="235"/>
      <c r="I29" s="258" t="s">
        <v>318</v>
      </c>
      <c r="J29" s="235"/>
      <c r="K29" s="235"/>
      <c r="L29" s="258" t="s">
        <v>326</v>
      </c>
      <c r="M29" s="235"/>
      <c r="N29" s="235"/>
      <c r="O29" s="258"/>
      <c r="P29" s="235"/>
      <c r="Q29" s="258"/>
      <c r="R29" s="235"/>
      <c r="S29" s="257" t="s">
        <v>45</v>
      </c>
      <c r="T29" s="235"/>
      <c r="U29" s="235"/>
      <c r="V29" s="235"/>
      <c r="W29" s="235"/>
      <c r="X29" s="235"/>
      <c r="Y29" s="235"/>
      <c r="Z29" s="235"/>
      <c r="AA29" s="258" t="s">
        <v>19</v>
      </c>
      <c r="AB29" s="235"/>
      <c r="AC29" s="235"/>
      <c r="AD29" s="235"/>
      <c r="AE29" s="235"/>
      <c r="AF29" s="258" t="s">
        <v>20</v>
      </c>
      <c r="AG29" s="235"/>
      <c r="AH29" s="235"/>
      <c r="AI29" s="212" t="s">
        <v>309</v>
      </c>
      <c r="AJ29" s="259" t="s">
        <v>21</v>
      </c>
      <c r="AK29" s="235"/>
      <c r="AL29" s="235"/>
      <c r="AM29" s="235"/>
      <c r="AN29" s="235"/>
      <c r="AO29" s="235"/>
      <c r="AP29" s="214" t="s">
        <v>312</v>
      </c>
      <c r="AQ29" s="214" t="s">
        <v>312</v>
      </c>
      <c r="AR29" s="214" t="s">
        <v>312</v>
      </c>
      <c r="AS29" s="260" t="s">
        <v>312</v>
      </c>
      <c r="AT29" s="235"/>
      <c r="AU29" s="260" t="s">
        <v>312</v>
      </c>
      <c r="AV29" s="235"/>
      <c r="AW29" s="214" t="s">
        <v>312</v>
      </c>
      <c r="AX29" s="214" t="s">
        <v>312</v>
      </c>
      <c r="AY29" s="214" t="s">
        <v>312</v>
      </c>
    </row>
    <row r="30" spans="1:51" x14ac:dyDescent="0.25">
      <c r="A30" s="258" t="s">
        <v>22</v>
      </c>
      <c r="B30" s="235"/>
      <c r="C30" s="258" t="s">
        <v>314</v>
      </c>
      <c r="D30" s="235"/>
      <c r="E30" s="258" t="s">
        <v>314</v>
      </c>
      <c r="F30" s="235"/>
      <c r="G30" s="258" t="s">
        <v>314</v>
      </c>
      <c r="H30" s="235"/>
      <c r="I30" s="258" t="s">
        <v>318</v>
      </c>
      <c r="J30" s="235"/>
      <c r="K30" s="235"/>
      <c r="L30" s="258" t="s">
        <v>327</v>
      </c>
      <c r="M30" s="235"/>
      <c r="N30" s="235"/>
      <c r="O30" s="258"/>
      <c r="P30" s="235"/>
      <c r="Q30" s="258"/>
      <c r="R30" s="235"/>
      <c r="S30" s="257" t="s">
        <v>47</v>
      </c>
      <c r="T30" s="235"/>
      <c r="U30" s="235"/>
      <c r="V30" s="235"/>
      <c r="W30" s="235"/>
      <c r="X30" s="235"/>
      <c r="Y30" s="235"/>
      <c r="Z30" s="235"/>
      <c r="AA30" s="258" t="s">
        <v>19</v>
      </c>
      <c r="AB30" s="235"/>
      <c r="AC30" s="235"/>
      <c r="AD30" s="235"/>
      <c r="AE30" s="235"/>
      <c r="AF30" s="258" t="s">
        <v>20</v>
      </c>
      <c r="AG30" s="235"/>
      <c r="AH30" s="235"/>
      <c r="AI30" s="212" t="s">
        <v>309</v>
      </c>
      <c r="AJ30" s="259" t="s">
        <v>21</v>
      </c>
      <c r="AK30" s="235"/>
      <c r="AL30" s="235"/>
      <c r="AM30" s="235"/>
      <c r="AN30" s="235"/>
      <c r="AO30" s="235"/>
      <c r="AP30" s="214" t="s">
        <v>312</v>
      </c>
      <c r="AQ30" s="214" t="s">
        <v>312</v>
      </c>
      <c r="AR30" s="214" t="s">
        <v>312</v>
      </c>
      <c r="AS30" s="260" t="s">
        <v>312</v>
      </c>
      <c r="AT30" s="235"/>
      <c r="AU30" s="260" t="s">
        <v>312</v>
      </c>
      <c r="AV30" s="235"/>
      <c r="AW30" s="214" t="s">
        <v>312</v>
      </c>
      <c r="AX30" s="214" t="s">
        <v>312</v>
      </c>
      <c r="AY30" s="214" t="s">
        <v>312</v>
      </c>
    </row>
    <row r="31" spans="1:51" x14ac:dyDescent="0.25">
      <c r="A31" s="258" t="s">
        <v>22</v>
      </c>
      <c r="B31" s="235"/>
      <c r="C31" s="258" t="s">
        <v>314</v>
      </c>
      <c r="D31" s="235"/>
      <c r="E31" s="258" t="s">
        <v>314</v>
      </c>
      <c r="F31" s="235"/>
      <c r="G31" s="258" t="s">
        <v>314</v>
      </c>
      <c r="H31" s="235"/>
      <c r="I31" s="258" t="s">
        <v>318</v>
      </c>
      <c r="J31" s="235"/>
      <c r="K31" s="235"/>
      <c r="L31" s="258" t="s">
        <v>329</v>
      </c>
      <c r="M31" s="235"/>
      <c r="N31" s="235"/>
      <c r="O31" s="258"/>
      <c r="P31" s="235"/>
      <c r="Q31" s="258"/>
      <c r="R31" s="235"/>
      <c r="S31" s="257" t="s">
        <v>49</v>
      </c>
      <c r="T31" s="235"/>
      <c r="U31" s="235"/>
      <c r="V31" s="235"/>
      <c r="W31" s="235"/>
      <c r="X31" s="235"/>
      <c r="Y31" s="235"/>
      <c r="Z31" s="235"/>
      <c r="AA31" s="258" t="s">
        <v>19</v>
      </c>
      <c r="AB31" s="235"/>
      <c r="AC31" s="235"/>
      <c r="AD31" s="235"/>
      <c r="AE31" s="235"/>
      <c r="AF31" s="258" t="s">
        <v>20</v>
      </c>
      <c r="AG31" s="235"/>
      <c r="AH31" s="235"/>
      <c r="AI31" s="212" t="s">
        <v>309</v>
      </c>
      <c r="AJ31" s="259" t="s">
        <v>21</v>
      </c>
      <c r="AK31" s="235"/>
      <c r="AL31" s="235"/>
      <c r="AM31" s="235"/>
      <c r="AN31" s="235"/>
      <c r="AO31" s="235"/>
      <c r="AP31" s="214" t="s">
        <v>312</v>
      </c>
      <c r="AQ31" s="214" t="s">
        <v>312</v>
      </c>
      <c r="AR31" s="214" t="s">
        <v>312</v>
      </c>
      <c r="AS31" s="260" t="s">
        <v>312</v>
      </c>
      <c r="AT31" s="235"/>
      <c r="AU31" s="260" t="s">
        <v>312</v>
      </c>
      <c r="AV31" s="235"/>
      <c r="AW31" s="214" t="s">
        <v>312</v>
      </c>
      <c r="AX31" s="214" t="s">
        <v>312</v>
      </c>
      <c r="AY31" s="214" t="s">
        <v>312</v>
      </c>
    </row>
    <row r="32" spans="1:51" x14ac:dyDescent="0.25">
      <c r="A32" s="254" t="s">
        <v>22</v>
      </c>
      <c r="B32" s="235"/>
      <c r="C32" s="254" t="s">
        <v>314</v>
      </c>
      <c r="D32" s="235"/>
      <c r="E32" s="254" t="s">
        <v>314</v>
      </c>
      <c r="F32" s="235"/>
      <c r="G32" s="254" t="s">
        <v>332</v>
      </c>
      <c r="H32" s="235"/>
      <c r="I32" s="254"/>
      <c r="J32" s="235"/>
      <c r="K32" s="235"/>
      <c r="L32" s="254"/>
      <c r="M32" s="235"/>
      <c r="N32" s="235"/>
      <c r="O32" s="254"/>
      <c r="P32" s="235"/>
      <c r="Q32" s="254"/>
      <c r="R32" s="235"/>
      <c r="S32" s="253" t="s">
        <v>52</v>
      </c>
      <c r="T32" s="235"/>
      <c r="U32" s="235"/>
      <c r="V32" s="235"/>
      <c r="W32" s="235"/>
      <c r="X32" s="235"/>
      <c r="Y32" s="235"/>
      <c r="Z32" s="235"/>
      <c r="AA32" s="254" t="s">
        <v>19</v>
      </c>
      <c r="AB32" s="235"/>
      <c r="AC32" s="235"/>
      <c r="AD32" s="235"/>
      <c r="AE32" s="235"/>
      <c r="AF32" s="254" t="s">
        <v>20</v>
      </c>
      <c r="AG32" s="235"/>
      <c r="AH32" s="235"/>
      <c r="AI32" s="211" t="s">
        <v>309</v>
      </c>
      <c r="AJ32" s="255" t="s">
        <v>21</v>
      </c>
      <c r="AK32" s="235"/>
      <c r="AL32" s="235"/>
      <c r="AM32" s="235"/>
      <c r="AN32" s="235"/>
      <c r="AO32" s="235"/>
      <c r="AP32" s="213" t="s">
        <v>312</v>
      </c>
      <c r="AQ32" s="213" t="s">
        <v>312</v>
      </c>
      <c r="AR32" s="213" t="s">
        <v>312</v>
      </c>
      <c r="AS32" s="256" t="s">
        <v>312</v>
      </c>
      <c r="AT32" s="235"/>
      <c r="AU32" s="256" t="s">
        <v>312</v>
      </c>
      <c r="AV32" s="235"/>
      <c r="AW32" s="213" t="s">
        <v>312</v>
      </c>
      <c r="AX32" s="213" t="s">
        <v>312</v>
      </c>
      <c r="AY32" s="213" t="s">
        <v>312</v>
      </c>
    </row>
    <row r="33" spans="1:51" x14ac:dyDescent="0.25">
      <c r="A33" s="258" t="s">
        <v>22</v>
      </c>
      <c r="B33" s="235"/>
      <c r="C33" s="258" t="s">
        <v>314</v>
      </c>
      <c r="D33" s="235"/>
      <c r="E33" s="258" t="s">
        <v>314</v>
      </c>
      <c r="F33" s="235"/>
      <c r="G33" s="258" t="s">
        <v>332</v>
      </c>
      <c r="H33" s="235"/>
      <c r="I33" s="258" t="s">
        <v>318</v>
      </c>
      <c r="J33" s="235"/>
      <c r="K33" s="235"/>
      <c r="L33" s="258"/>
      <c r="M33" s="235"/>
      <c r="N33" s="235"/>
      <c r="O33" s="258"/>
      <c r="P33" s="235"/>
      <c r="Q33" s="258"/>
      <c r="R33" s="235"/>
      <c r="S33" s="257" t="s">
        <v>54</v>
      </c>
      <c r="T33" s="235"/>
      <c r="U33" s="235"/>
      <c r="V33" s="235"/>
      <c r="W33" s="235"/>
      <c r="X33" s="235"/>
      <c r="Y33" s="235"/>
      <c r="Z33" s="235"/>
      <c r="AA33" s="258" t="s">
        <v>19</v>
      </c>
      <c r="AB33" s="235"/>
      <c r="AC33" s="235"/>
      <c r="AD33" s="235"/>
      <c r="AE33" s="235"/>
      <c r="AF33" s="258" t="s">
        <v>20</v>
      </c>
      <c r="AG33" s="235"/>
      <c r="AH33" s="235"/>
      <c r="AI33" s="212" t="s">
        <v>309</v>
      </c>
      <c r="AJ33" s="259" t="s">
        <v>21</v>
      </c>
      <c r="AK33" s="235"/>
      <c r="AL33" s="235"/>
      <c r="AM33" s="235"/>
      <c r="AN33" s="235"/>
      <c r="AO33" s="235"/>
      <c r="AP33" s="214" t="s">
        <v>312</v>
      </c>
      <c r="AQ33" s="214" t="s">
        <v>312</v>
      </c>
      <c r="AR33" s="214" t="s">
        <v>312</v>
      </c>
      <c r="AS33" s="260" t="s">
        <v>312</v>
      </c>
      <c r="AT33" s="235"/>
      <c r="AU33" s="260" t="s">
        <v>312</v>
      </c>
      <c r="AV33" s="235"/>
      <c r="AW33" s="214" t="s">
        <v>312</v>
      </c>
      <c r="AX33" s="214" t="s">
        <v>312</v>
      </c>
      <c r="AY33" s="214" t="s">
        <v>312</v>
      </c>
    </row>
    <row r="34" spans="1:51" x14ac:dyDescent="0.25">
      <c r="A34" s="258" t="s">
        <v>22</v>
      </c>
      <c r="B34" s="235"/>
      <c r="C34" s="258" t="s">
        <v>314</v>
      </c>
      <c r="D34" s="235"/>
      <c r="E34" s="258" t="s">
        <v>314</v>
      </c>
      <c r="F34" s="235"/>
      <c r="G34" s="258" t="s">
        <v>332</v>
      </c>
      <c r="H34" s="235"/>
      <c r="I34" s="258" t="s">
        <v>333</v>
      </c>
      <c r="J34" s="235"/>
      <c r="K34" s="235"/>
      <c r="L34" s="258"/>
      <c r="M34" s="235"/>
      <c r="N34" s="235"/>
      <c r="O34" s="258"/>
      <c r="P34" s="235"/>
      <c r="Q34" s="258"/>
      <c r="R34" s="235"/>
      <c r="S34" s="257" t="s">
        <v>56</v>
      </c>
      <c r="T34" s="235"/>
      <c r="U34" s="235"/>
      <c r="V34" s="235"/>
      <c r="W34" s="235"/>
      <c r="X34" s="235"/>
      <c r="Y34" s="235"/>
      <c r="Z34" s="235"/>
      <c r="AA34" s="258" t="s">
        <v>19</v>
      </c>
      <c r="AB34" s="235"/>
      <c r="AC34" s="235"/>
      <c r="AD34" s="235"/>
      <c r="AE34" s="235"/>
      <c r="AF34" s="258" t="s">
        <v>20</v>
      </c>
      <c r="AG34" s="235"/>
      <c r="AH34" s="235"/>
      <c r="AI34" s="212" t="s">
        <v>309</v>
      </c>
      <c r="AJ34" s="259" t="s">
        <v>21</v>
      </c>
      <c r="AK34" s="235"/>
      <c r="AL34" s="235"/>
      <c r="AM34" s="235"/>
      <c r="AN34" s="235"/>
      <c r="AO34" s="235"/>
      <c r="AP34" s="214" t="s">
        <v>312</v>
      </c>
      <c r="AQ34" s="214" t="s">
        <v>312</v>
      </c>
      <c r="AR34" s="214" t="s">
        <v>312</v>
      </c>
      <c r="AS34" s="260" t="s">
        <v>312</v>
      </c>
      <c r="AT34" s="235"/>
      <c r="AU34" s="260" t="s">
        <v>312</v>
      </c>
      <c r="AV34" s="235"/>
      <c r="AW34" s="214" t="s">
        <v>312</v>
      </c>
      <c r="AX34" s="214" t="s">
        <v>312</v>
      </c>
      <c r="AY34" s="214" t="s">
        <v>312</v>
      </c>
    </row>
    <row r="35" spans="1:51" x14ac:dyDescent="0.25">
      <c r="A35" s="258" t="s">
        <v>22</v>
      </c>
      <c r="B35" s="235"/>
      <c r="C35" s="258" t="s">
        <v>314</v>
      </c>
      <c r="D35" s="235"/>
      <c r="E35" s="258" t="s">
        <v>314</v>
      </c>
      <c r="F35" s="235"/>
      <c r="G35" s="258" t="s">
        <v>332</v>
      </c>
      <c r="H35" s="235"/>
      <c r="I35" s="258" t="s">
        <v>319</v>
      </c>
      <c r="J35" s="235"/>
      <c r="K35" s="235"/>
      <c r="L35" s="258"/>
      <c r="M35" s="235"/>
      <c r="N35" s="235"/>
      <c r="O35" s="258"/>
      <c r="P35" s="235"/>
      <c r="Q35" s="258"/>
      <c r="R35" s="235"/>
      <c r="S35" s="257" t="s">
        <v>58</v>
      </c>
      <c r="T35" s="235"/>
      <c r="U35" s="235"/>
      <c r="V35" s="235"/>
      <c r="W35" s="235"/>
      <c r="X35" s="235"/>
      <c r="Y35" s="235"/>
      <c r="Z35" s="235"/>
      <c r="AA35" s="258" t="s">
        <v>19</v>
      </c>
      <c r="AB35" s="235"/>
      <c r="AC35" s="235"/>
      <c r="AD35" s="235"/>
      <c r="AE35" s="235"/>
      <c r="AF35" s="258" t="s">
        <v>20</v>
      </c>
      <c r="AG35" s="235"/>
      <c r="AH35" s="235"/>
      <c r="AI35" s="212" t="s">
        <v>309</v>
      </c>
      <c r="AJ35" s="259" t="s">
        <v>21</v>
      </c>
      <c r="AK35" s="235"/>
      <c r="AL35" s="235"/>
      <c r="AM35" s="235"/>
      <c r="AN35" s="235"/>
      <c r="AO35" s="235"/>
      <c r="AP35" s="214" t="s">
        <v>312</v>
      </c>
      <c r="AQ35" s="214" t="s">
        <v>312</v>
      </c>
      <c r="AR35" s="214" t="s">
        <v>312</v>
      </c>
      <c r="AS35" s="260" t="s">
        <v>312</v>
      </c>
      <c r="AT35" s="235"/>
      <c r="AU35" s="260" t="s">
        <v>312</v>
      </c>
      <c r="AV35" s="235"/>
      <c r="AW35" s="214" t="s">
        <v>312</v>
      </c>
      <c r="AX35" s="214" t="s">
        <v>312</v>
      </c>
      <c r="AY35" s="214" t="s">
        <v>312</v>
      </c>
    </row>
    <row r="36" spans="1:51" x14ac:dyDescent="0.25">
      <c r="A36" s="258" t="s">
        <v>22</v>
      </c>
      <c r="B36" s="235"/>
      <c r="C36" s="258" t="s">
        <v>314</v>
      </c>
      <c r="D36" s="235"/>
      <c r="E36" s="258" t="s">
        <v>314</v>
      </c>
      <c r="F36" s="235"/>
      <c r="G36" s="258" t="s">
        <v>332</v>
      </c>
      <c r="H36" s="235"/>
      <c r="I36" s="258" t="s">
        <v>320</v>
      </c>
      <c r="J36" s="235"/>
      <c r="K36" s="235"/>
      <c r="L36" s="258"/>
      <c r="M36" s="235"/>
      <c r="N36" s="235"/>
      <c r="O36" s="258"/>
      <c r="P36" s="235"/>
      <c r="Q36" s="258"/>
      <c r="R36" s="235"/>
      <c r="S36" s="257" t="s">
        <v>60</v>
      </c>
      <c r="T36" s="235"/>
      <c r="U36" s="235"/>
      <c r="V36" s="235"/>
      <c r="W36" s="235"/>
      <c r="X36" s="235"/>
      <c r="Y36" s="235"/>
      <c r="Z36" s="235"/>
      <c r="AA36" s="258" t="s">
        <v>19</v>
      </c>
      <c r="AB36" s="235"/>
      <c r="AC36" s="235"/>
      <c r="AD36" s="235"/>
      <c r="AE36" s="235"/>
      <c r="AF36" s="258" t="s">
        <v>20</v>
      </c>
      <c r="AG36" s="235"/>
      <c r="AH36" s="235"/>
      <c r="AI36" s="212" t="s">
        <v>309</v>
      </c>
      <c r="AJ36" s="259" t="s">
        <v>21</v>
      </c>
      <c r="AK36" s="235"/>
      <c r="AL36" s="235"/>
      <c r="AM36" s="235"/>
      <c r="AN36" s="235"/>
      <c r="AO36" s="235"/>
      <c r="AP36" s="214" t="s">
        <v>312</v>
      </c>
      <c r="AQ36" s="214" t="s">
        <v>312</v>
      </c>
      <c r="AR36" s="214" t="s">
        <v>312</v>
      </c>
      <c r="AS36" s="260" t="s">
        <v>312</v>
      </c>
      <c r="AT36" s="235"/>
      <c r="AU36" s="260" t="s">
        <v>312</v>
      </c>
      <c r="AV36" s="235"/>
      <c r="AW36" s="214" t="s">
        <v>312</v>
      </c>
      <c r="AX36" s="214" t="s">
        <v>312</v>
      </c>
      <c r="AY36" s="214" t="s">
        <v>312</v>
      </c>
    </row>
    <row r="37" spans="1:51" x14ac:dyDescent="0.25">
      <c r="A37" s="258" t="s">
        <v>22</v>
      </c>
      <c r="B37" s="235"/>
      <c r="C37" s="258" t="s">
        <v>314</v>
      </c>
      <c r="D37" s="235"/>
      <c r="E37" s="258" t="s">
        <v>314</v>
      </c>
      <c r="F37" s="235"/>
      <c r="G37" s="258" t="s">
        <v>332</v>
      </c>
      <c r="H37" s="235"/>
      <c r="I37" s="258" t="s">
        <v>321</v>
      </c>
      <c r="J37" s="235"/>
      <c r="K37" s="235"/>
      <c r="L37" s="258"/>
      <c r="M37" s="235"/>
      <c r="N37" s="235"/>
      <c r="O37" s="258"/>
      <c r="P37" s="235"/>
      <c r="Q37" s="258"/>
      <c r="R37" s="235"/>
      <c r="S37" s="257" t="s">
        <v>62</v>
      </c>
      <c r="T37" s="235"/>
      <c r="U37" s="235"/>
      <c r="V37" s="235"/>
      <c r="W37" s="235"/>
      <c r="X37" s="235"/>
      <c r="Y37" s="235"/>
      <c r="Z37" s="235"/>
      <c r="AA37" s="258" t="s">
        <v>19</v>
      </c>
      <c r="AB37" s="235"/>
      <c r="AC37" s="235"/>
      <c r="AD37" s="235"/>
      <c r="AE37" s="235"/>
      <c r="AF37" s="258" t="s">
        <v>20</v>
      </c>
      <c r="AG37" s="235"/>
      <c r="AH37" s="235"/>
      <c r="AI37" s="212" t="s">
        <v>309</v>
      </c>
      <c r="AJ37" s="259" t="s">
        <v>21</v>
      </c>
      <c r="AK37" s="235"/>
      <c r="AL37" s="235"/>
      <c r="AM37" s="235"/>
      <c r="AN37" s="235"/>
      <c r="AO37" s="235"/>
      <c r="AP37" s="214" t="s">
        <v>312</v>
      </c>
      <c r="AQ37" s="214" t="s">
        <v>312</v>
      </c>
      <c r="AR37" s="214" t="s">
        <v>312</v>
      </c>
      <c r="AS37" s="260" t="s">
        <v>312</v>
      </c>
      <c r="AT37" s="235"/>
      <c r="AU37" s="260" t="s">
        <v>312</v>
      </c>
      <c r="AV37" s="235"/>
      <c r="AW37" s="214" t="s">
        <v>312</v>
      </c>
      <c r="AX37" s="214" t="s">
        <v>312</v>
      </c>
      <c r="AY37" s="214" t="s">
        <v>312</v>
      </c>
    </row>
    <row r="38" spans="1:51" x14ac:dyDescent="0.25">
      <c r="A38" s="258" t="s">
        <v>22</v>
      </c>
      <c r="B38" s="235"/>
      <c r="C38" s="258" t="s">
        <v>314</v>
      </c>
      <c r="D38" s="235"/>
      <c r="E38" s="258" t="s">
        <v>314</v>
      </c>
      <c r="F38" s="235"/>
      <c r="G38" s="258" t="s">
        <v>332</v>
      </c>
      <c r="H38" s="235"/>
      <c r="I38" s="258" t="s">
        <v>322</v>
      </c>
      <c r="J38" s="235"/>
      <c r="K38" s="235"/>
      <c r="L38" s="258"/>
      <c r="M38" s="235"/>
      <c r="N38" s="235"/>
      <c r="O38" s="258"/>
      <c r="P38" s="235"/>
      <c r="Q38" s="258"/>
      <c r="R38" s="235"/>
      <c r="S38" s="257" t="s">
        <v>64</v>
      </c>
      <c r="T38" s="235"/>
      <c r="U38" s="235"/>
      <c r="V38" s="235"/>
      <c r="W38" s="235"/>
      <c r="X38" s="235"/>
      <c r="Y38" s="235"/>
      <c r="Z38" s="235"/>
      <c r="AA38" s="258" t="s">
        <v>19</v>
      </c>
      <c r="AB38" s="235"/>
      <c r="AC38" s="235"/>
      <c r="AD38" s="235"/>
      <c r="AE38" s="235"/>
      <c r="AF38" s="258" t="s">
        <v>20</v>
      </c>
      <c r="AG38" s="235"/>
      <c r="AH38" s="235"/>
      <c r="AI38" s="212" t="s">
        <v>309</v>
      </c>
      <c r="AJ38" s="259" t="s">
        <v>21</v>
      </c>
      <c r="AK38" s="235"/>
      <c r="AL38" s="235"/>
      <c r="AM38" s="235"/>
      <c r="AN38" s="235"/>
      <c r="AO38" s="235"/>
      <c r="AP38" s="214" t="s">
        <v>312</v>
      </c>
      <c r="AQ38" s="214" t="s">
        <v>312</v>
      </c>
      <c r="AR38" s="214" t="s">
        <v>312</v>
      </c>
      <c r="AS38" s="260" t="s">
        <v>312</v>
      </c>
      <c r="AT38" s="235"/>
      <c r="AU38" s="260" t="s">
        <v>312</v>
      </c>
      <c r="AV38" s="235"/>
      <c r="AW38" s="214" t="s">
        <v>312</v>
      </c>
      <c r="AX38" s="214" t="s">
        <v>312</v>
      </c>
      <c r="AY38" s="214" t="s">
        <v>312</v>
      </c>
    </row>
    <row r="39" spans="1:51" x14ac:dyDescent="0.25">
      <c r="A39" s="258" t="s">
        <v>22</v>
      </c>
      <c r="B39" s="235"/>
      <c r="C39" s="258" t="s">
        <v>314</v>
      </c>
      <c r="D39" s="235"/>
      <c r="E39" s="258" t="s">
        <v>314</v>
      </c>
      <c r="F39" s="235"/>
      <c r="G39" s="258" t="s">
        <v>332</v>
      </c>
      <c r="H39" s="235"/>
      <c r="I39" s="258" t="s">
        <v>324</v>
      </c>
      <c r="J39" s="235"/>
      <c r="K39" s="235"/>
      <c r="L39" s="258"/>
      <c r="M39" s="235"/>
      <c r="N39" s="235"/>
      <c r="O39" s="258"/>
      <c r="P39" s="235"/>
      <c r="Q39" s="258"/>
      <c r="R39" s="235"/>
      <c r="S39" s="257" t="s">
        <v>65</v>
      </c>
      <c r="T39" s="235"/>
      <c r="U39" s="235"/>
      <c r="V39" s="235"/>
      <c r="W39" s="235"/>
      <c r="X39" s="235"/>
      <c r="Y39" s="235"/>
      <c r="Z39" s="235"/>
      <c r="AA39" s="258" t="s">
        <v>19</v>
      </c>
      <c r="AB39" s="235"/>
      <c r="AC39" s="235"/>
      <c r="AD39" s="235"/>
      <c r="AE39" s="235"/>
      <c r="AF39" s="258" t="s">
        <v>20</v>
      </c>
      <c r="AG39" s="235"/>
      <c r="AH39" s="235"/>
      <c r="AI39" s="212" t="s">
        <v>309</v>
      </c>
      <c r="AJ39" s="259" t="s">
        <v>21</v>
      </c>
      <c r="AK39" s="235"/>
      <c r="AL39" s="235"/>
      <c r="AM39" s="235"/>
      <c r="AN39" s="235"/>
      <c r="AO39" s="235"/>
      <c r="AP39" s="214" t="s">
        <v>312</v>
      </c>
      <c r="AQ39" s="214" t="s">
        <v>312</v>
      </c>
      <c r="AR39" s="214" t="s">
        <v>312</v>
      </c>
      <c r="AS39" s="260" t="s">
        <v>312</v>
      </c>
      <c r="AT39" s="235"/>
      <c r="AU39" s="260" t="s">
        <v>312</v>
      </c>
      <c r="AV39" s="235"/>
      <c r="AW39" s="214" t="s">
        <v>312</v>
      </c>
      <c r="AX39" s="214" t="s">
        <v>312</v>
      </c>
      <c r="AY39" s="214" t="s">
        <v>312</v>
      </c>
    </row>
    <row r="40" spans="1:51" x14ac:dyDescent="0.25">
      <c r="A40" s="254" t="s">
        <v>22</v>
      </c>
      <c r="B40" s="235"/>
      <c r="C40" s="254" t="s">
        <v>314</v>
      </c>
      <c r="D40" s="235"/>
      <c r="E40" s="254" t="s">
        <v>314</v>
      </c>
      <c r="F40" s="235"/>
      <c r="G40" s="254" t="s">
        <v>334</v>
      </c>
      <c r="H40" s="235"/>
      <c r="I40" s="254"/>
      <c r="J40" s="235"/>
      <c r="K40" s="235"/>
      <c r="L40" s="254"/>
      <c r="M40" s="235"/>
      <c r="N40" s="235"/>
      <c r="O40" s="254"/>
      <c r="P40" s="235"/>
      <c r="Q40" s="254"/>
      <c r="R40" s="235"/>
      <c r="S40" s="253" t="s">
        <v>67</v>
      </c>
      <c r="T40" s="235"/>
      <c r="U40" s="235"/>
      <c r="V40" s="235"/>
      <c r="W40" s="235"/>
      <c r="X40" s="235"/>
      <c r="Y40" s="235"/>
      <c r="Z40" s="235"/>
      <c r="AA40" s="254" t="s">
        <v>19</v>
      </c>
      <c r="AB40" s="235"/>
      <c r="AC40" s="235"/>
      <c r="AD40" s="235"/>
      <c r="AE40" s="235"/>
      <c r="AF40" s="254" t="s">
        <v>20</v>
      </c>
      <c r="AG40" s="235"/>
      <c r="AH40" s="235"/>
      <c r="AI40" s="211" t="s">
        <v>309</v>
      </c>
      <c r="AJ40" s="255" t="s">
        <v>21</v>
      </c>
      <c r="AK40" s="235"/>
      <c r="AL40" s="235"/>
      <c r="AM40" s="235"/>
      <c r="AN40" s="235"/>
      <c r="AO40" s="235"/>
      <c r="AP40" s="213" t="s">
        <v>312</v>
      </c>
      <c r="AQ40" s="213" t="s">
        <v>312</v>
      </c>
      <c r="AR40" s="213" t="s">
        <v>312</v>
      </c>
      <c r="AS40" s="256" t="s">
        <v>312</v>
      </c>
      <c r="AT40" s="235"/>
      <c r="AU40" s="256" t="s">
        <v>312</v>
      </c>
      <c r="AV40" s="235"/>
      <c r="AW40" s="213" t="s">
        <v>312</v>
      </c>
      <c r="AX40" s="213" t="s">
        <v>312</v>
      </c>
      <c r="AY40" s="213" t="s">
        <v>312</v>
      </c>
    </row>
    <row r="41" spans="1:51" x14ac:dyDescent="0.25">
      <c r="A41" s="254" t="s">
        <v>22</v>
      </c>
      <c r="B41" s="235"/>
      <c r="C41" s="254" t="s">
        <v>314</v>
      </c>
      <c r="D41" s="235"/>
      <c r="E41" s="254" t="s">
        <v>314</v>
      </c>
      <c r="F41" s="235"/>
      <c r="G41" s="254" t="s">
        <v>334</v>
      </c>
      <c r="H41" s="235"/>
      <c r="I41" s="254" t="s">
        <v>318</v>
      </c>
      <c r="J41" s="235"/>
      <c r="K41" s="235"/>
      <c r="L41" s="254"/>
      <c r="M41" s="235"/>
      <c r="N41" s="235"/>
      <c r="O41" s="254"/>
      <c r="P41" s="235"/>
      <c r="Q41" s="254"/>
      <c r="R41" s="235"/>
      <c r="S41" s="253" t="s">
        <v>69</v>
      </c>
      <c r="T41" s="235"/>
      <c r="U41" s="235"/>
      <c r="V41" s="235"/>
      <c r="W41" s="235"/>
      <c r="X41" s="235"/>
      <c r="Y41" s="235"/>
      <c r="Z41" s="235"/>
      <c r="AA41" s="254" t="s">
        <v>19</v>
      </c>
      <c r="AB41" s="235"/>
      <c r="AC41" s="235"/>
      <c r="AD41" s="235"/>
      <c r="AE41" s="235"/>
      <c r="AF41" s="254" t="s">
        <v>20</v>
      </c>
      <c r="AG41" s="235"/>
      <c r="AH41" s="235"/>
      <c r="AI41" s="211" t="s">
        <v>309</v>
      </c>
      <c r="AJ41" s="255" t="s">
        <v>21</v>
      </c>
      <c r="AK41" s="235"/>
      <c r="AL41" s="235"/>
      <c r="AM41" s="235"/>
      <c r="AN41" s="235"/>
      <c r="AO41" s="235"/>
      <c r="AP41" s="213" t="s">
        <v>312</v>
      </c>
      <c r="AQ41" s="213" t="s">
        <v>312</v>
      </c>
      <c r="AR41" s="213" t="s">
        <v>312</v>
      </c>
      <c r="AS41" s="256" t="s">
        <v>312</v>
      </c>
      <c r="AT41" s="235"/>
      <c r="AU41" s="256" t="s">
        <v>312</v>
      </c>
      <c r="AV41" s="235"/>
      <c r="AW41" s="213" t="s">
        <v>312</v>
      </c>
      <c r="AX41" s="213" t="s">
        <v>312</v>
      </c>
      <c r="AY41" s="213" t="s">
        <v>312</v>
      </c>
    </row>
    <row r="42" spans="1:51" x14ac:dyDescent="0.25">
      <c r="A42" s="258" t="s">
        <v>22</v>
      </c>
      <c r="B42" s="235"/>
      <c r="C42" s="258" t="s">
        <v>314</v>
      </c>
      <c r="D42" s="235"/>
      <c r="E42" s="258" t="s">
        <v>314</v>
      </c>
      <c r="F42" s="235"/>
      <c r="G42" s="258" t="s">
        <v>334</v>
      </c>
      <c r="H42" s="235"/>
      <c r="I42" s="258" t="s">
        <v>318</v>
      </c>
      <c r="J42" s="235"/>
      <c r="K42" s="235"/>
      <c r="L42" s="258" t="s">
        <v>318</v>
      </c>
      <c r="M42" s="235"/>
      <c r="N42" s="235"/>
      <c r="O42" s="258"/>
      <c r="P42" s="235"/>
      <c r="Q42" s="258"/>
      <c r="R42" s="235"/>
      <c r="S42" s="257" t="s">
        <v>71</v>
      </c>
      <c r="T42" s="235"/>
      <c r="U42" s="235"/>
      <c r="V42" s="235"/>
      <c r="W42" s="235"/>
      <c r="X42" s="235"/>
      <c r="Y42" s="235"/>
      <c r="Z42" s="235"/>
      <c r="AA42" s="258" t="s">
        <v>19</v>
      </c>
      <c r="AB42" s="235"/>
      <c r="AC42" s="235"/>
      <c r="AD42" s="235"/>
      <c r="AE42" s="235"/>
      <c r="AF42" s="258" t="s">
        <v>20</v>
      </c>
      <c r="AG42" s="235"/>
      <c r="AH42" s="235"/>
      <c r="AI42" s="212" t="s">
        <v>309</v>
      </c>
      <c r="AJ42" s="259" t="s">
        <v>21</v>
      </c>
      <c r="AK42" s="235"/>
      <c r="AL42" s="235"/>
      <c r="AM42" s="235"/>
      <c r="AN42" s="235"/>
      <c r="AO42" s="235"/>
      <c r="AP42" s="214" t="s">
        <v>312</v>
      </c>
      <c r="AQ42" s="214" t="s">
        <v>312</v>
      </c>
      <c r="AR42" s="214" t="s">
        <v>312</v>
      </c>
      <c r="AS42" s="260" t="s">
        <v>312</v>
      </c>
      <c r="AT42" s="235"/>
      <c r="AU42" s="260" t="s">
        <v>312</v>
      </c>
      <c r="AV42" s="235"/>
      <c r="AW42" s="214" t="s">
        <v>312</v>
      </c>
      <c r="AX42" s="214" t="s">
        <v>312</v>
      </c>
      <c r="AY42" s="214" t="s">
        <v>312</v>
      </c>
    </row>
    <row r="43" spans="1:51" x14ac:dyDescent="0.25">
      <c r="A43" s="258" t="s">
        <v>22</v>
      </c>
      <c r="B43" s="235"/>
      <c r="C43" s="258" t="s">
        <v>314</v>
      </c>
      <c r="D43" s="235"/>
      <c r="E43" s="258" t="s">
        <v>314</v>
      </c>
      <c r="F43" s="235"/>
      <c r="G43" s="258" t="s">
        <v>334</v>
      </c>
      <c r="H43" s="235"/>
      <c r="I43" s="258" t="s">
        <v>318</v>
      </c>
      <c r="J43" s="235"/>
      <c r="K43" s="235"/>
      <c r="L43" s="258" t="s">
        <v>333</v>
      </c>
      <c r="M43" s="235"/>
      <c r="N43" s="235"/>
      <c r="O43" s="258"/>
      <c r="P43" s="235"/>
      <c r="Q43" s="258"/>
      <c r="R43" s="235"/>
      <c r="S43" s="257" t="s">
        <v>73</v>
      </c>
      <c r="T43" s="235"/>
      <c r="U43" s="235"/>
      <c r="V43" s="235"/>
      <c r="W43" s="235"/>
      <c r="X43" s="235"/>
      <c r="Y43" s="235"/>
      <c r="Z43" s="235"/>
      <c r="AA43" s="258" t="s">
        <v>19</v>
      </c>
      <c r="AB43" s="235"/>
      <c r="AC43" s="235"/>
      <c r="AD43" s="235"/>
      <c r="AE43" s="235"/>
      <c r="AF43" s="258" t="s">
        <v>20</v>
      </c>
      <c r="AG43" s="235"/>
      <c r="AH43" s="235"/>
      <c r="AI43" s="212" t="s">
        <v>309</v>
      </c>
      <c r="AJ43" s="259" t="s">
        <v>21</v>
      </c>
      <c r="AK43" s="235"/>
      <c r="AL43" s="235"/>
      <c r="AM43" s="235"/>
      <c r="AN43" s="235"/>
      <c r="AO43" s="235"/>
      <c r="AP43" s="214" t="s">
        <v>312</v>
      </c>
      <c r="AQ43" s="214" t="s">
        <v>312</v>
      </c>
      <c r="AR43" s="214" t="s">
        <v>312</v>
      </c>
      <c r="AS43" s="260" t="s">
        <v>312</v>
      </c>
      <c r="AT43" s="235"/>
      <c r="AU43" s="260" t="s">
        <v>312</v>
      </c>
      <c r="AV43" s="235"/>
      <c r="AW43" s="214" t="s">
        <v>312</v>
      </c>
      <c r="AX43" s="214" t="s">
        <v>312</v>
      </c>
      <c r="AY43" s="214" t="s">
        <v>312</v>
      </c>
    </row>
    <row r="44" spans="1:51" x14ac:dyDescent="0.25">
      <c r="A44" s="258" t="s">
        <v>22</v>
      </c>
      <c r="B44" s="235"/>
      <c r="C44" s="258" t="s">
        <v>314</v>
      </c>
      <c r="D44" s="235"/>
      <c r="E44" s="258" t="s">
        <v>314</v>
      </c>
      <c r="F44" s="235"/>
      <c r="G44" s="258" t="s">
        <v>334</v>
      </c>
      <c r="H44" s="235"/>
      <c r="I44" s="258" t="s">
        <v>318</v>
      </c>
      <c r="J44" s="235"/>
      <c r="K44" s="235"/>
      <c r="L44" s="258" t="s">
        <v>319</v>
      </c>
      <c r="M44" s="235"/>
      <c r="N44" s="235"/>
      <c r="O44" s="258"/>
      <c r="P44" s="235"/>
      <c r="Q44" s="258"/>
      <c r="R44" s="235"/>
      <c r="S44" s="257" t="s">
        <v>75</v>
      </c>
      <c r="T44" s="235"/>
      <c r="U44" s="235"/>
      <c r="V44" s="235"/>
      <c r="W44" s="235"/>
      <c r="X44" s="235"/>
      <c r="Y44" s="235"/>
      <c r="Z44" s="235"/>
      <c r="AA44" s="258" t="s">
        <v>19</v>
      </c>
      <c r="AB44" s="235"/>
      <c r="AC44" s="235"/>
      <c r="AD44" s="235"/>
      <c r="AE44" s="235"/>
      <c r="AF44" s="258" t="s">
        <v>20</v>
      </c>
      <c r="AG44" s="235"/>
      <c r="AH44" s="235"/>
      <c r="AI44" s="212" t="s">
        <v>309</v>
      </c>
      <c r="AJ44" s="259" t="s">
        <v>21</v>
      </c>
      <c r="AK44" s="235"/>
      <c r="AL44" s="235"/>
      <c r="AM44" s="235"/>
      <c r="AN44" s="235"/>
      <c r="AO44" s="235"/>
      <c r="AP44" s="214" t="s">
        <v>312</v>
      </c>
      <c r="AQ44" s="214" t="s">
        <v>312</v>
      </c>
      <c r="AR44" s="214" t="s">
        <v>312</v>
      </c>
      <c r="AS44" s="260" t="s">
        <v>312</v>
      </c>
      <c r="AT44" s="235"/>
      <c r="AU44" s="260" t="s">
        <v>312</v>
      </c>
      <c r="AV44" s="235"/>
      <c r="AW44" s="214" t="s">
        <v>312</v>
      </c>
      <c r="AX44" s="214" t="s">
        <v>312</v>
      </c>
      <c r="AY44" s="214" t="s">
        <v>312</v>
      </c>
    </row>
    <row r="45" spans="1:51" x14ac:dyDescent="0.25">
      <c r="A45" s="258" t="s">
        <v>22</v>
      </c>
      <c r="B45" s="235"/>
      <c r="C45" s="258" t="s">
        <v>314</v>
      </c>
      <c r="D45" s="235"/>
      <c r="E45" s="258" t="s">
        <v>314</v>
      </c>
      <c r="F45" s="235"/>
      <c r="G45" s="258" t="s">
        <v>334</v>
      </c>
      <c r="H45" s="235"/>
      <c r="I45" s="258" t="s">
        <v>333</v>
      </c>
      <c r="J45" s="235"/>
      <c r="K45" s="235"/>
      <c r="L45" s="258"/>
      <c r="M45" s="235"/>
      <c r="N45" s="235"/>
      <c r="O45" s="258"/>
      <c r="P45" s="235"/>
      <c r="Q45" s="258"/>
      <c r="R45" s="235"/>
      <c r="S45" s="257" t="s">
        <v>77</v>
      </c>
      <c r="T45" s="235"/>
      <c r="U45" s="235"/>
      <c r="V45" s="235"/>
      <c r="W45" s="235"/>
      <c r="X45" s="235"/>
      <c r="Y45" s="235"/>
      <c r="Z45" s="235"/>
      <c r="AA45" s="258" t="s">
        <v>19</v>
      </c>
      <c r="AB45" s="235"/>
      <c r="AC45" s="235"/>
      <c r="AD45" s="235"/>
      <c r="AE45" s="235"/>
      <c r="AF45" s="258" t="s">
        <v>20</v>
      </c>
      <c r="AG45" s="235"/>
      <c r="AH45" s="235"/>
      <c r="AI45" s="212" t="s">
        <v>309</v>
      </c>
      <c r="AJ45" s="259" t="s">
        <v>21</v>
      </c>
      <c r="AK45" s="235"/>
      <c r="AL45" s="235"/>
      <c r="AM45" s="235"/>
      <c r="AN45" s="235"/>
      <c r="AO45" s="235"/>
      <c r="AP45" s="214" t="s">
        <v>312</v>
      </c>
      <c r="AQ45" s="214" t="s">
        <v>312</v>
      </c>
      <c r="AR45" s="214" t="s">
        <v>312</v>
      </c>
      <c r="AS45" s="260" t="s">
        <v>312</v>
      </c>
      <c r="AT45" s="235"/>
      <c r="AU45" s="260" t="s">
        <v>312</v>
      </c>
      <c r="AV45" s="235"/>
      <c r="AW45" s="214" t="s">
        <v>312</v>
      </c>
      <c r="AX45" s="214" t="s">
        <v>312</v>
      </c>
      <c r="AY45" s="214" t="s">
        <v>312</v>
      </c>
    </row>
    <row r="46" spans="1:51" x14ac:dyDescent="0.25">
      <c r="A46" s="258" t="s">
        <v>22</v>
      </c>
      <c r="B46" s="235"/>
      <c r="C46" s="258" t="s">
        <v>314</v>
      </c>
      <c r="D46" s="235"/>
      <c r="E46" s="258" t="s">
        <v>314</v>
      </c>
      <c r="F46" s="235"/>
      <c r="G46" s="258" t="s">
        <v>334</v>
      </c>
      <c r="H46" s="235"/>
      <c r="I46" s="258" t="s">
        <v>338</v>
      </c>
      <c r="J46" s="235"/>
      <c r="K46" s="235"/>
      <c r="L46" s="258"/>
      <c r="M46" s="235"/>
      <c r="N46" s="235"/>
      <c r="O46" s="258"/>
      <c r="P46" s="235"/>
      <c r="Q46" s="258"/>
      <c r="R46" s="235"/>
      <c r="S46" s="257" t="s">
        <v>79</v>
      </c>
      <c r="T46" s="235"/>
      <c r="U46" s="235"/>
      <c r="V46" s="235"/>
      <c r="W46" s="235"/>
      <c r="X46" s="235"/>
      <c r="Y46" s="235"/>
      <c r="Z46" s="235"/>
      <c r="AA46" s="258" t="s">
        <v>19</v>
      </c>
      <c r="AB46" s="235"/>
      <c r="AC46" s="235"/>
      <c r="AD46" s="235"/>
      <c r="AE46" s="235"/>
      <c r="AF46" s="258" t="s">
        <v>20</v>
      </c>
      <c r="AG46" s="235"/>
      <c r="AH46" s="235"/>
      <c r="AI46" s="212" t="s">
        <v>309</v>
      </c>
      <c r="AJ46" s="259" t="s">
        <v>21</v>
      </c>
      <c r="AK46" s="235"/>
      <c r="AL46" s="235"/>
      <c r="AM46" s="235"/>
      <c r="AN46" s="235"/>
      <c r="AO46" s="235"/>
      <c r="AP46" s="214" t="s">
        <v>312</v>
      </c>
      <c r="AQ46" s="214" t="s">
        <v>312</v>
      </c>
      <c r="AR46" s="214" t="s">
        <v>312</v>
      </c>
      <c r="AS46" s="260" t="s">
        <v>312</v>
      </c>
      <c r="AT46" s="235"/>
      <c r="AU46" s="260" t="s">
        <v>312</v>
      </c>
      <c r="AV46" s="235"/>
      <c r="AW46" s="214" t="s">
        <v>312</v>
      </c>
      <c r="AX46" s="214" t="s">
        <v>312</v>
      </c>
      <c r="AY46" s="214" t="s">
        <v>312</v>
      </c>
    </row>
    <row r="47" spans="1:51" x14ac:dyDescent="0.25">
      <c r="A47" s="258" t="s">
        <v>22</v>
      </c>
      <c r="B47" s="235"/>
      <c r="C47" s="258" t="s">
        <v>314</v>
      </c>
      <c r="D47" s="235"/>
      <c r="E47" s="258" t="s">
        <v>314</v>
      </c>
      <c r="F47" s="235"/>
      <c r="G47" s="258" t="s">
        <v>334</v>
      </c>
      <c r="H47" s="235"/>
      <c r="I47" s="258" t="s">
        <v>339</v>
      </c>
      <c r="J47" s="235"/>
      <c r="K47" s="235"/>
      <c r="L47" s="258"/>
      <c r="M47" s="235"/>
      <c r="N47" s="235"/>
      <c r="O47" s="258"/>
      <c r="P47" s="235"/>
      <c r="Q47" s="258"/>
      <c r="R47" s="235"/>
      <c r="S47" s="257" t="s">
        <v>81</v>
      </c>
      <c r="T47" s="235"/>
      <c r="U47" s="235"/>
      <c r="V47" s="235"/>
      <c r="W47" s="235"/>
      <c r="X47" s="235"/>
      <c r="Y47" s="235"/>
      <c r="Z47" s="235"/>
      <c r="AA47" s="258" t="s">
        <v>19</v>
      </c>
      <c r="AB47" s="235"/>
      <c r="AC47" s="235"/>
      <c r="AD47" s="235"/>
      <c r="AE47" s="235"/>
      <c r="AF47" s="258" t="s">
        <v>20</v>
      </c>
      <c r="AG47" s="235"/>
      <c r="AH47" s="235"/>
      <c r="AI47" s="212" t="s">
        <v>309</v>
      </c>
      <c r="AJ47" s="259" t="s">
        <v>21</v>
      </c>
      <c r="AK47" s="235"/>
      <c r="AL47" s="235"/>
      <c r="AM47" s="235"/>
      <c r="AN47" s="235"/>
      <c r="AO47" s="235"/>
      <c r="AP47" s="214" t="s">
        <v>312</v>
      </c>
      <c r="AQ47" s="214" t="s">
        <v>312</v>
      </c>
      <c r="AR47" s="214" t="s">
        <v>312</v>
      </c>
      <c r="AS47" s="260" t="s">
        <v>312</v>
      </c>
      <c r="AT47" s="235"/>
      <c r="AU47" s="260" t="s">
        <v>312</v>
      </c>
      <c r="AV47" s="235"/>
      <c r="AW47" s="214" t="s">
        <v>312</v>
      </c>
      <c r="AX47" s="214" t="s">
        <v>312</v>
      </c>
      <c r="AY47" s="214" t="s">
        <v>312</v>
      </c>
    </row>
    <row r="48" spans="1:51" x14ac:dyDescent="0.25">
      <c r="A48" s="258" t="s">
        <v>22</v>
      </c>
      <c r="B48" s="235"/>
      <c r="C48" s="258" t="s">
        <v>314</v>
      </c>
      <c r="D48" s="235"/>
      <c r="E48" s="258" t="s">
        <v>314</v>
      </c>
      <c r="F48" s="235"/>
      <c r="G48" s="258" t="s">
        <v>334</v>
      </c>
      <c r="H48" s="235"/>
      <c r="I48" s="258" t="s">
        <v>340</v>
      </c>
      <c r="J48" s="235"/>
      <c r="K48" s="235"/>
      <c r="L48" s="258"/>
      <c r="M48" s="235"/>
      <c r="N48" s="235"/>
      <c r="O48" s="258"/>
      <c r="P48" s="235"/>
      <c r="Q48" s="258"/>
      <c r="R48" s="235"/>
      <c r="S48" s="257" t="s">
        <v>83</v>
      </c>
      <c r="T48" s="235"/>
      <c r="U48" s="235"/>
      <c r="V48" s="235"/>
      <c r="W48" s="235"/>
      <c r="X48" s="235"/>
      <c r="Y48" s="235"/>
      <c r="Z48" s="235"/>
      <c r="AA48" s="258" t="s">
        <v>19</v>
      </c>
      <c r="AB48" s="235"/>
      <c r="AC48" s="235"/>
      <c r="AD48" s="235"/>
      <c r="AE48" s="235"/>
      <c r="AF48" s="258" t="s">
        <v>20</v>
      </c>
      <c r="AG48" s="235"/>
      <c r="AH48" s="235"/>
      <c r="AI48" s="212" t="s">
        <v>309</v>
      </c>
      <c r="AJ48" s="259" t="s">
        <v>21</v>
      </c>
      <c r="AK48" s="235"/>
      <c r="AL48" s="235"/>
      <c r="AM48" s="235"/>
      <c r="AN48" s="235"/>
      <c r="AO48" s="235"/>
      <c r="AP48" s="214" t="s">
        <v>312</v>
      </c>
      <c r="AQ48" s="214" t="s">
        <v>312</v>
      </c>
      <c r="AR48" s="214" t="s">
        <v>312</v>
      </c>
      <c r="AS48" s="260" t="s">
        <v>312</v>
      </c>
      <c r="AT48" s="235"/>
      <c r="AU48" s="260" t="s">
        <v>312</v>
      </c>
      <c r="AV48" s="235"/>
      <c r="AW48" s="214" t="s">
        <v>312</v>
      </c>
      <c r="AX48" s="214" t="s">
        <v>312</v>
      </c>
      <c r="AY48" s="214" t="s">
        <v>312</v>
      </c>
    </row>
    <row r="49" spans="1:51" x14ac:dyDescent="0.25">
      <c r="A49" s="254" t="s">
        <v>22</v>
      </c>
      <c r="B49" s="235"/>
      <c r="C49" s="254" t="s">
        <v>332</v>
      </c>
      <c r="D49" s="235"/>
      <c r="E49" s="254"/>
      <c r="F49" s="235"/>
      <c r="G49" s="254"/>
      <c r="H49" s="235"/>
      <c r="I49" s="254"/>
      <c r="J49" s="235"/>
      <c r="K49" s="235"/>
      <c r="L49" s="254"/>
      <c r="M49" s="235"/>
      <c r="N49" s="235"/>
      <c r="O49" s="254"/>
      <c r="P49" s="235"/>
      <c r="Q49" s="254"/>
      <c r="R49" s="235"/>
      <c r="S49" s="253" t="s">
        <v>85</v>
      </c>
      <c r="T49" s="235"/>
      <c r="U49" s="235"/>
      <c r="V49" s="235"/>
      <c r="W49" s="235"/>
      <c r="X49" s="235"/>
      <c r="Y49" s="235"/>
      <c r="Z49" s="235"/>
      <c r="AA49" s="254" t="s">
        <v>19</v>
      </c>
      <c r="AB49" s="235"/>
      <c r="AC49" s="235"/>
      <c r="AD49" s="235"/>
      <c r="AE49" s="235"/>
      <c r="AF49" s="254" t="s">
        <v>20</v>
      </c>
      <c r="AG49" s="235"/>
      <c r="AH49" s="235"/>
      <c r="AI49" s="211" t="s">
        <v>309</v>
      </c>
      <c r="AJ49" s="255" t="s">
        <v>21</v>
      </c>
      <c r="AK49" s="235"/>
      <c r="AL49" s="235"/>
      <c r="AM49" s="235"/>
      <c r="AN49" s="235"/>
      <c r="AO49" s="235"/>
      <c r="AP49" s="213" t="s">
        <v>693</v>
      </c>
      <c r="AQ49" s="213" t="s">
        <v>694</v>
      </c>
      <c r="AR49" s="213" t="s">
        <v>695</v>
      </c>
      <c r="AS49" s="256" t="s">
        <v>694</v>
      </c>
      <c r="AT49" s="235"/>
      <c r="AU49" s="256" t="s">
        <v>312</v>
      </c>
      <c r="AV49" s="235"/>
      <c r="AW49" s="213" t="s">
        <v>694</v>
      </c>
      <c r="AX49" s="213" t="s">
        <v>312</v>
      </c>
      <c r="AY49" s="213" t="s">
        <v>312</v>
      </c>
    </row>
    <row r="50" spans="1:51" x14ac:dyDescent="0.25">
      <c r="A50" s="254" t="s">
        <v>22</v>
      </c>
      <c r="B50" s="235"/>
      <c r="C50" s="254" t="s">
        <v>332</v>
      </c>
      <c r="D50" s="235"/>
      <c r="E50" s="254" t="s">
        <v>314</v>
      </c>
      <c r="F50" s="235"/>
      <c r="G50" s="254"/>
      <c r="H50" s="235"/>
      <c r="I50" s="254"/>
      <c r="J50" s="235"/>
      <c r="K50" s="235"/>
      <c r="L50" s="254"/>
      <c r="M50" s="235"/>
      <c r="N50" s="235"/>
      <c r="O50" s="254"/>
      <c r="P50" s="235"/>
      <c r="Q50" s="254"/>
      <c r="R50" s="235"/>
      <c r="S50" s="253" t="s">
        <v>87</v>
      </c>
      <c r="T50" s="235"/>
      <c r="U50" s="235"/>
      <c r="V50" s="235"/>
      <c r="W50" s="235"/>
      <c r="X50" s="235"/>
      <c r="Y50" s="235"/>
      <c r="Z50" s="235"/>
      <c r="AA50" s="254" t="s">
        <v>19</v>
      </c>
      <c r="AB50" s="235"/>
      <c r="AC50" s="235"/>
      <c r="AD50" s="235"/>
      <c r="AE50" s="235"/>
      <c r="AF50" s="254" t="s">
        <v>20</v>
      </c>
      <c r="AG50" s="235"/>
      <c r="AH50" s="235"/>
      <c r="AI50" s="211" t="s">
        <v>309</v>
      </c>
      <c r="AJ50" s="255" t="s">
        <v>21</v>
      </c>
      <c r="AK50" s="235"/>
      <c r="AL50" s="235"/>
      <c r="AM50" s="235"/>
      <c r="AN50" s="235"/>
      <c r="AO50" s="235"/>
      <c r="AP50" s="213" t="s">
        <v>312</v>
      </c>
      <c r="AQ50" s="213" t="s">
        <v>312</v>
      </c>
      <c r="AR50" s="213" t="s">
        <v>312</v>
      </c>
      <c r="AS50" s="256" t="s">
        <v>312</v>
      </c>
      <c r="AT50" s="235"/>
      <c r="AU50" s="256" t="s">
        <v>312</v>
      </c>
      <c r="AV50" s="235"/>
      <c r="AW50" s="213" t="s">
        <v>312</v>
      </c>
      <c r="AX50" s="213" t="s">
        <v>312</v>
      </c>
      <c r="AY50" s="213" t="s">
        <v>312</v>
      </c>
    </row>
    <row r="51" spans="1:51" x14ac:dyDescent="0.25">
      <c r="A51" s="254" t="s">
        <v>22</v>
      </c>
      <c r="B51" s="235"/>
      <c r="C51" s="254" t="s">
        <v>332</v>
      </c>
      <c r="D51" s="235"/>
      <c r="E51" s="254" t="s">
        <v>314</v>
      </c>
      <c r="F51" s="235"/>
      <c r="G51" s="254" t="s">
        <v>314</v>
      </c>
      <c r="H51" s="235"/>
      <c r="I51" s="254"/>
      <c r="J51" s="235"/>
      <c r="K51" s="235"/>
      <c r="L51" s="254"/>
      <c r="M51" s="235"/>
      <c r="N51" s="235"/>
      <c r="O51" s="254"/>
      <c r="P51" s="235"/>
      <c r="Q51" s="254"/>
      <c r="R51" s="235"/>
      <c r="S51" s="253" t="s">
        <v>89</v>
      </c>
      <c r="T51" s="235"/>
      <c r="U51" s="235"/>
      <c r="V51" s="235"/>
      <c r="W51" s="235"/>
      <c r="X51" s="235"/>
      <c r="Y51" s="235"/>
      <c r="Z51" s="235"/>
      <c r="AA51" s="254" t="s">
        <v>19</v>
      </c>
      <c r="AB51" s="235"/>
      <c r="AC51" s="235"/>
      <c r="AD51" s="235"/>
      <c r="AE51" s="235"/>
      <c r="AF51" s="254" t="s">
        <v>20</v>
      </c>
      <c r="AG51" s="235"/>
      <c r="AH51" s="235"/>
      <c r="AI51" s="211" t="s">
        <v>309</v>
      </c>
      <c r="AJ51" s="255" t="s">
        <v>21</v>
      </c>
      <c r="AK51" s="235"/>
      <c r="AL51" s="235"/>
      <c r="AM51" s="235"/>
      <c r="AN51" s="235"/>
      <c r="AO51" s="235"/>
      <c r="AP51" s="213" t="s">
        <v>312</v>
      </c>
      <c r="AQ51" s="213" t="s">
        <v>312</v>
      </c>
      <c r="AR51" s="213" t="s">
        <v>312</v>
      </c>
      <c r="AS51" s="256" t="s">
        <v>312</v>
      </c>
      <c r="AT51" s="235"/>
      <c r="AU51" s="256" t="s">
        <v>312</v>
      </c>
      <c r="AV51" s="235"/>
      <c r="AW51" s="213" t="s">
        <v>312</v>
      </c>
      <c r="AX51" s="213" t="s">
        <v>312</v>
      </c>
      <c r="AY51" s="213" t="s">
        <v>312</v>
      </c>
    </row>
    <row r="52" spans="1:51" x14ac:dyDescent="0.25">
      <c r="A52" s="254" t="s">
        <v>22</v>
      </c>
      <c r="B52" s="235"/>
      <c r="C52" s="254" t="s">
        <v>332</v>
      </c>
      <c r="D52" s="235"/>
      <c r="E52" s="254" t="s">
        <v>314</v>
      </c>
      <c r="F52" s="235"/>
      <c r="G52" s="254" t="s">
        <v>314</v>
      </c>
      <c r="H52" s="235"/>
      <c r="I52" s="254" t="s">
        <v>319</v>
      </c>
      <c r="J52" s="235"/>
      <c r="K52" s="235"/>
      <c r="L52" s="254"/>
      <c r="M52" s="235"/>
      <c r="N52" s="235"/>
      <c r="O52" s="254"/>
      <c r="P52" s="235"/>
      <c r="Q52" s="254"/>
      <c r="R52" s="235"/>
      <c r="S52" s="253" t="s">
        <v>91</v>
      </c>
      <c r="T52" s="235"/>
      <c r="U52" s="235"/>
      <c r="V52" s="235"/>
      <c r="W52" s="235"/>
      <c r="X52" s="235"/>
      <c r="Y52" s="235"/>
      <c r="Z52" s="235"/>
      <c r="AA52" s="254" t="s">
        <v>19</v>
      </c>
      <c r="AB52" s="235"/>
      <c r="AC52" s="235"/>
      <c r="AD52" s="235"/>
      <c r="AE52" s="235"/>
      <c r="AF52" s="254" t="s">
        <v>20</v>
      </c>
      <c r="AG52" s="235"/>
      <c r="AH52" s="235"/>
      <c r="AI52" s="211" t="s">
        <v>309</v>
      </c>
      <c r="AJ52" s="255" t="s">
        <v>21</v>
      </c>
      <c r="AK52" s="235"/>
      <c r="AL52" s="235"/>
      <c r="AM52" s="235"/>
      <c r="AN52" s="235"/>
      <c r="AO52" s="235"/>
      <c r="AP52" s="213" t="s">
        <v>312</v>
      </c>
      <c r="AQ52" s="213" t="s">
        <v>312</v>
      </c>
      <c r="AR52" s="213" t="s">
        <v>312</v>
      </c>
      <c r="AS52" s="256" t="s">
        <v>312</v>
      </c>
      <c r="AT52" s="235"/>
      <c r="AU52" s="256" t="s">
        <v>312</v>
      </c>
      <c r="AV52" s="235"/>
      <c r="AW52" s="213" t="s">
        <v>312</v>
      </c>
      <c r="AX52" s="213" t="s">
        <v>312</v>
      </c>
      <c r="AY52" s="213" t="s">
        <v>312</v>
      </c>
    </row>
    <row r="53" spans="1:51" x14ac:dyDescent="0.25">
      <c r="A53" s="258" t="s">
        <v>22</v>
      </c>
      <c r="B53" s="235"/>
      <c r="C53" s="258" t="s">
        <v>332</v>
      </c>
      <c r="D53" s="235"/>
      <c r="E53" s="258" t="s">
        <v>314</v>
      </c>
      <c r="F53" s="235"/>
      <c r="G53" s="258" t="s">
        <v>314</v>
      </c>
      <c r="H53" s="235"/>
      <c r="I53" s="258" t="s">
        <v>319</v>
      </c>
      <c r="J53" s="235"/>
      <c r="K53" s="235"/>
      <c r="L53" s="258" t="s">
        <v>326</v>
      </c>
      <c r="M53" s="235"/>
      <c r="N53" s="235"/>
      <c r="O53" s="258"/>
      <c r="P53" s="235"/>
      <c r="Q53" s="258"/>
      <c r="R53" s="235"/>
      <c r="S53" s="257" t="s">
        <v>93</v>
      </c>
      <c r="T53" s="235"/>
      <c r="U53" s="235"/>
      <c r="V53" s="235"/>
      <c r="W53" s="235"/>
      <c r="X53" s="235"/>
      <c r="Y53" s="235"/>
      <c r="Z53" s="235"/>
      <c r="AA53" s="258" t="s">
        <v>19</v>
      </c>
      <c r="AB53" s="235"/>
      <c r="AC53" s="235"/>
      <c r="AD53" s="235"/>
      <c r="AE53" s="235"/>
      <c r="AF53" s="258" t="s">
        <v>20</v>
      </c>
      <c r="AG53" s="235"/>
      <c r="AH53" s="235"/>
      <c r="AI53" s="212" t="s">
        <v>309</v>
      </c>
      <c r="AJ53" s="259" t="s">
        <v>21</v>
      </c>
      <c r="AK53" s="235"/>
      <c r="AL53" s="235"/>
      <c r="AM53" s="235"/>
      <c r="AN53" s="235"/>
      <c r="AO53" s="235"/>
      <c r="AP53" s="214" t="s">
        <v>312</v>
      </c>
      <c r="AQ53" s="214" t="s">
        <v>312</v>
      </c>
      <c r="AR53" s="214" t="s">
        <v>312</v>
      </c>
      <c r="AS53" s="260" t="s">
        <v>312</v>
      </c>
      <c r="AT53" s="235"/>
      <c r="AU53" s="260" t="s">
        <v>312</v>
      </c>
      <c r="AV53" s="235"/>
      <c r="AW53" s="214" t="s">
        <v>312</v>
      </c>
      <c r="AX53" s="214" t="s">
        <v>312</v>
      </c>
      <c r="AY53" s="214" t="s">
        <v>312</v>
      </c>
    </row>
    <row r="54" spans="1:51" x14ac:dyDescent="0.25">
      <c r="A54" s="254" t="s">
        <v>22</v>
      </c>
      <c r="B54" s="235"/>
      <c r="C54" s="254" t="s">
        <v>332</v>
      </c>
      <c r="D54" s="235"/>
      <c r="E54" s="254" t="s">
        <v>314</v>
      </c>
      <c r="F54" s="235"/>
      <c r="G54" s="254" t="s">
        <v>314</v>
      </c>
      <c r="H54" s="235"/>
      <c r="I54" s="254" t="s">
        <v>320</v>
      </c>
      <c r="J54" s="235"/>
      <c r="K54" s="235"/>
      <c r="L54" s="254"/>
      <c r="M54" s="235"/>
      <c r="N54" s="235"/>
      <c r="O54" s="254"/>
      <c r="P54" s="235"/>
      <c r="Q54" s="254"/>
      <c r="R54" s="235"/>
      <c r="S54" s="253" t="s">
        <v>94</v>
      </c>
      <c r="T54" s="235"/>
      <c r="U54" s="235"/>
      <c r="V54" s="235"/>
      <c r="W54" s="235"/>
      <c r="X54" s="235"/>
      <c r="Y54" s="235"/>
      <c r="Z54" s="235"/>
      <c r="AA54" s="254" t="s">
        <v>19</v>
      </c>
      <c r="AB54" s="235"/>
      <c r="AC54" s="235"/>
      <c r="AD54" s="235"/>
      <c r="AE54" s="235"/>
      <c r="AF54" s="254" t="s">
        <v>20</v>
      </c>
      <c r="AG54" s="235"/>
      <c r="AH54" s="235"/>
      <c r="AI54" s="211" t="s">
        <v>309</v>
      </c>
      <c r="AJ54" s="255" t="s">
        <v>21</v>
      </c>
      <c r="AK54" s="235"/>
      <c r="AL54" s="235"/>
      <c r="AM54" s="235"/>
      <c r="AN54" s="235"/>
      <c r="AO54" s="235"/>
      <c r="AP54" s="213" t="s">
        <v>312</v>
      </c>
      <c r="AQ54" s="213" t="s">
        <v>312</v>
      </c>
      <c r="AR54" s="213" t="s">
        <v>312</v>
      </c>
      <c r="AS54" s="256" t="s">
        <v>312</v>
      </c>
      <c r="AT54" s="235"/>
      <c r="AU54" s="256" t="s">
        <v>312</v>
      </c>
      <c r="AV54" s="235"/>
      <c r="AW54" s="213" t="s">
        <v>312</v>
      </c>
      <c r="AX54" s="213" t="s">
        <v>312</v>
      </c>
      <c r="AY54" s="213" t="s">
        <v>312</v>
      </c>
    </row>
    <row r="55" spans="1:51" x14ac:dyDescent="0.25">
      <c r="A55" s="258" t="s">
        <v>22</v>
      </c>
      <c r="B55" s="235"/>
      <c r="C55" s="258" t="s">
        <v>332</v>
      </c>
      <c r="D55" s="235"/>
      <c r="E55" s="258" t="s">
        <v>314</v>
      </c>
      <c r="F55" s="235"/>
      <c r="G55" s="258" t="s">
        <v>314</v>
      </c>
      <c r="H55" s="235"/>
      <c r="I55" s="258" t="s">
        <v>320</v>
      </c>
      <c r="J55" s="235"/>
      <c r="K55" s="235"/>
      <c r="L55" s="258" t="s">
        <v>319</v>
      </c>
      <c r="M55" s="235"/>
      <c r="N55" s="235"/>
      <c r="O55" s="258"/>
      <c r="P55" s="235"/>
      <c r="Q55" s="258"/>
      <c r="R55" s="235"/>
      <c r="S55" s="257" t="s">
        <v>95</v>
      </c>
      <c r="T55" s="235"/>
      <c r="U55" s="235"/>
      <c r="V55" s="235"/>
      <c r="W55" s="235"/>
      <c r="X55" s="235"/>
      <c r="Y55" s="235"/>
      <c r="Z55" s="235"/>
      <c r="AA55" s="258" t="s">
        <v>19</v>
      </c>
      <c r="AB55" s="235"/>
      <c r="AC55" s="235"/>
      <c r="AD55" s="235"/>
      <c r="AE55" s="235"/>
      <c r="AF55" s="258" t="s">
        <v>20</v>
      </c>
      <c r="AG55" s="235"/>
      <c r="AH55" s="235"/>
      <c r="AI55" s="212" t="s">
        <v>309</v>
      </c>
      <c r="AJ55" s="259" t="s">
        <v>21</v>
      </c>
      <c r="AK55" s="235"/>
      <c r="AL55" s="235"/>
      <c r="AM55" s="235"/>
      <c r="AN55" s="235"/>
      <c r="AO55" s="235"/>
      <c r="AP55" s="214" t="s">
        <v>312</v>
      </c>
      <c r="AQ55" s="214" t="s">
        <v>312</v>
      </c>
      <c r="AR55" s="214" t="s">
        <v>312</v>
      </c>
      <c r="AS55" s="260" t="s">
        <v>312</v>
      </c>
      <c r="AT55" s="235"/>
      <c r="AU55" s="260" t="s">
        <v>312</v>
      </c>
      <c r="AV55" s="235"/>
      <c r="AW55" s="214" t="s">
        <v>312</v>
      </c>
      <c r="AX55" s="214" t="s">
        <v>312</v>
      </c>
      <c r="AY55" s="214" t="s">
        <v>312</v>
      </c>
    </row>
    <row r="56" spans="1:51" x14ac:dyDescent="0.25">
      <c r="A56" s="258" t="s">
        <v>22</v>
      </c>
      <c r="B56" s="235"/>
      <c r="C56" s="258" t="s">
        <v>332</v>
      </c>
      <c r="D56" s="235"/>
      <c r="E56" s="258" t="s">
        <v>314</v>
      </c>
      <c r="F56" s="235"/>
      <c r="G56" s="258" t="s">
        <v>314</v>
      </c>
      <c r="H56" s="235"/>
      <c r="I56" s="258" t="s">
        <v>320</v>
      </c>
      <c r="J56" s="235"/>
      <c r="K56" s="235"/>
      <c r="L56" s="258" t="s">
        <v>320</v>
      </c>
      <c r="M56" s="235"/>
      <c r="N56" s="235"/>
      <c r="O56" s="258"/>
      <c r="P56" s="235"/>
      <c r="Q56" s="258"/>
      <c r="R56" s="235"/>
      <c r="S56" s="257" t="s">
        <v>96</v>
      </c>
      <c r="T56" s="235"/>
      <c r="U56" s="235"/>
      <c r="V56" s="235"/>
      <c r="W56" s="235"/>
      <c r="X56" s="235"/>
      <c r="Y56" s="235"/>
      <c r="Z56" s="235"/>
      <c r="AA56" s="258" t="s">
        <v>19</v>
      </c>
      <c r="AB56" s="235"/>
      <c r="AC56" s="235"/>
      <c r="AD56" s="235"/>
      <c r="AE56" s="235"/>
      <c r="AF56" s="258" t="s">
        <v>20</v>
      </c>
      <c r="AG56" s="235"/>
      <c r="AH56" s="235"/>
      <c r="AI56" s="212" t="s">
        <v>309</v>
      </c>
      <c r="AJ56" s="259" t="s">
        <v>21</v>
      </c>
      <c r="AK56" s="235"/>
      <c r="AL56" s="235"/>
      <c r="AM56" s="235"/>
      <c r="AN56" s="235"/>
      <c r="AO56" s="235"/>
      <c r="AP56" s="214" t="s">
        <v>312</v>
      </c>
      <c r="AQ56" s="214" t="s">
        <v>312</v>
      </c>
      <c r="AR56" s="214" t="s">
        <v>312</v>
      </c>
      <c r="AS56" s="260" t="s">
        <v>312</v>
      </c>
      <c r="AT56" s="235"/>
      <c r="AU56" s="260" t="s">
        <v>312</v>
      </c>
      <c r="AV56" s="235"/>
      <c r="AW56" s="214" t="s">
        <v>312</v>
      </c>
      <c r="AX56" s="214" t="s">
        <v>312</v>
      </c>
      <c r="AY56" s="214" t="s">
        <v>312</v>
      </c>
    </row>
    <row r="57" spans="1:51" x14ac:dyDescent="0.25">
      <c r="A57" s="258" t="s">
        <v>22</v>
      </c>
      <c r="B57" s="235"/>
      <c r="C57" s="258" t="s">
        <v>332</v>
      </c>
      <c r="D57" s="235"/>
      <c r="E57" s="258" t="s">
        <v>314</v>
      </c>
      <c r="F57" s="235"/>
      <c r="G57" s="258" t="s">
        <v>314</v>
      </c>
      <c r="H57" s="235"/>
      <c r="I57" s="258" t="s">
        <v>320</v>
      </c>
      <c r="J57" s="235"/>
      <c r="K57" s="235"/>
      <c r="L57" s="258" t="s">
        <v>321</v>
      </c>
      <c r="M57" s="235"/>
      <c r="N57" s="235"/>
      <c r="O57" s="258"/>
      <c r="P57" s="235"/>
      <c r="Q57" s="258"/>
      <c r="R57" s="235"/>
      <c r="S57" s="257" t="s">
        <v>97</v>
      </c>
      <c r="T57" s="235"/>
      <c r="U57" s="235"/>
      <c r="V57" s="235"/>
      <c r="W57" s="235"/>
      <c r="X57" s="235"/>
      <c r="Y57" s="235"/>
      <c r="Z57" s="235"/>
      <c r="AA57" s="258" t="s">
        <v>19</v>
      </c>
      <c r="AB57" s="235"/>
      <c r="AC57" s="235"/>
      <c r="AD57" s="235"/>
      <c r="AE57" s="235"/>
      <c r="AF57" s="258" t="s">
        <v>20</v>
      </c>
      <c r="AG57" s="235"/>
      <c r="AH57" s="235"/>
      <c r="AI57" s="212" t="s">
        <v>309</v>
      </c>
      <c r="AJ57" s="259" t="s">
        <v>21</v>
      </c>
      <c r="AK57" s="235"/>
      <c r="AL57" s="235"/>
      <c r="AM57" s="235"/>
      <c r="AN57" s="235"/>
      <c r="AO57" s="235"/>
      <c r="AP57" s="214" t="s">
        <v>312</v>
      </c>
      <c r="AQ57" s="214" t="s">
        <v>312</v>
      </c>
      <c r="AR57" s="214" t="s">
        <v>312</v>
      </c>
      <c r="AS57" s="260" t="s">
        <v>312</v>
      </c>
      <c r="AT57" s="235"/>
      <c r="AU57" s="260" t="s">
        <v>312</v>
      </c>
      <c r="AV57" s="235"/>
      <c r="AW57" s="214" t="s">
        <v>312</v>
      </c>
      <c r="AX57" s="214" t="s">
        <v>312</v>
      </c>
      <c r="AY57" s="214" t="s">
        <v>312</v>
      </c>
    </row>
    <row r="58" spans="1:51" x14ac:dyDescent="0.25">
      <c r="A58" s="258" t="s">
        <v>22</v>
      </c>
      <c r="B58" s="235"/>
      <c r="C58" s="258" t="s">
        <v>332</v>
      </c>
      <c r="D58" s="235"/>
      <c r="E58" s="258" t="s">
        <v>314</v>
      </c>
      <c r="F58" s="235"/>
      <c r="G58" s="258" t="s">
        <v>314</v>
      </c>
      <c r="H58" s="235"/>
      <c r="I58" s="258" t="s">
        <v>320</v>
      </c>
      <c r="J58" s="235"/>
      <c r="K58" s="235"/>
      <c r="L58" s="258" t="s">
        <v>322</v>
      </c>
      <c r="M58" s="235"/>
      <c r="N58" s="235"/>
      <c r="O58" s="258"/>
      <c r="P58" s="235"/>
      <c r="Q58" s="258"/>
      <c r="R58" s="235"/>
      <c r="S58" s="257" t="s">
        <v>98</v>
      </c>
      <c r="T58" s="235"/>
      <c r="U58" s="235"/>
      <c r="V58" s="235"/>
      <c r="W58" s="235"/>
      <c r="X58" s="235"/>
      <c r="Y58" s="235"/>
      <c r="Z58" s="235"/>
      <c r="AA58" s="258" t="s">
        <v>19</v>
      </c>
      <c r="AB58" s="235"/>
      <c r="AC58" s="235"/>
      <c r="AD58" s="235"/>
      <c r="AE58" s="235"/>
      <c r="AF58" s="258" t="s">
        <v>20</v>
      </c>
      <c r="AG58" s="235"/>
      <c r="AH58" s="235"/>
      <c r="AI58" s="212" t="s">
        <v>309</v>
      </c>
      <c r="AJ58" s="259" t="s">
        <v>21</v>
      </c>
      <c r="AK58" s="235"/>
      <c r="AL58" s="235"/>
      <c r="AM58" s="235"/>
      <c r="AN58" s="235"/>
      <c r="AO58" s="235"/>
      <c r="AP58" s="214" t="s">
        <v>312</v>
      </c>
      <c r="AQ58" s="214" t="s">
        <v>312</v>
      </c>
      <c r="AR58" s="214" t="s">
        <v>312</v>
      </c>
      <c r="AS58" s="260" t="s">
        <v>312</v>
      </c>
      <c r="AT58" s="235"/>
      <c r="AU58" s="260" t="s">
        <v>312</v>
      </c>
      <c r="AV58" s="235"/>
      <c r="AW58" s="214" t="s">
        <v>312</v>
      </c>
      <c r="AX58" s="214" t="s">
        <v>312</v>
      </c>
      <c r="AY58" s="214" t="s">
        <v>312</v>
      </c>
    </row>
    <row r="59" spans="1:51" x14ac:dyDescent="0.25">
      <c r="A59" s="258" t="s">
        <v>22</v>
      </c>
      <c r="B59" s="235"/>
      <c r="C59" s="258" t="s">
        <v>332</v>
      </c>
      <c r="D59" s="235"/>
      <c r="E59" s="258" t="s">
        <v>314</v>
      </c>
      <c r="F59" s="235"/>
      <c r="G59" s="258" t="s">
        <v>314</v>
      </c>
      <c r="H59" s="235"/>
      <c r="I59" s="258" t="s">
        <v>320</v>
      </c>
      <c r="J59" s="235"/>
      <c r="K59" s="235"/>
      <c r="L59" s="258" t="s">
        <v>324</v>
      </c>
      <c r="M59" s="235"/>
      <c r="N59" s="235"/>
      <c r="O59" s="258"/>
      <c r="P59" s="235"/>
      <c r="Q59" s="258"/>
      <c r="R59" s="235"/>
      <c r="S59" s="257" t="s">
        <v>99</v>
      </c>
      <c r="T59" s="235"/>
      <c r="U59" s="235"/>
      <c r="V59" s="235"/>
      <c r="W59" s="235"/>
      <c r="X59" s="235"/>
      <c r="Y59" s="235"/>
      <c r="Z59" s="235"/>
      <c r="AA59" s="258" t="s">
        <v>19</v>
      </c>
      <c r="AB59" s="235"/>
      <c r="AC59" s="235"/>
      <c r="AD59" s="235"/>
      <c r="AE59" s="235"/>
      <c r="AF59" s="258" t="s">
        <v>20</v>
      </c>
      <c r="AG59" s="235"/>
      <c r="AH59" s="235"/>
      <c r="AI59" s="212" t="s">
        <v>309</v>
      </c>
      <c r="AJ59" s="259" t="s">
        <v>21</v>
      </c>
      <c r="AK59" s="235"/>
      <c r="AL59" s="235"/>
      <c r="AM59" s="235"/>
      <c r="AN59" s="235"/>
      <c r="AO59" s="235"/>
      <c r="AP59" s="214" t="s">
        <v>312</v>
      </c>
      <c r="AQ59" s="214" t="s">
        <v>312</v>
      </c>
      <c r="AR59" s="214" t="s">
        <v>312</v>
      </c>
      <c r="AS59" s="260" t="s">
        <v>312</v>
      </c>
      <c r="AT59" s="235"/>
      <c r="AU59" s="260" t="s">
        <v>312</v>
      </c>
      <c r="AV59" s="235"/>
      <c r="AW59" s="214" t="s">
        <v>312</v>
      </c>
      <c r="AX59" s="214" t="s">
        <v>312</v>
      </c>
      <c r="AY59" s="214" t="s">
        <v>312</v>
      </c>
    </row>
    <row r="60" spans="1:51" x14ac:dyDescent="0.25">
      <c r="A60" s="258" t="s">
        <v>22</v>
      </c>
      <c r="B60" s="235"/>
      <c r="C60" s="258" t="s">
        <v>332</v>
      </c>
      <c r="D60" s="235"/>
      <c r="E60" s="258" t="s">
        <v>314</v>
      </c>
      <c r="F60" s="235"/>
      <c r="G60" s="258" t="s">
        <v>314</v>
      </c>
      <c r="H60" s="235"/>
      <c r="I60" s="258" t="s">
        <v>320</v>
      </c>
      <c r="J60" s="235"/>
      <c r="K60" s="235"/>
      <c r="L60" s="258" t="s">
        <v>326</v>
      </c>
      <c r="M60" s="235"/>
      <c r="N60" s="235"/>
      <c r="O60" s="258"/>
      <c r="P60" s="235"/>
      <c r="Q60" s="258"/>
      <c r="R60" s="235"/>
      <c r="S60" s="257" t="s">
        <v>100</v>
      </c>
      <c r="T60" s="235"/>
      <c r="U60" s="235"/>
      <c r="V60" s="235"/>
      <c r="W60" s="235"/>
      <c r="X60" s="235"/>
      <c r="Y60" s="235"/>
      <c r="Z60" s="235"/>
      <c r="AA60" s="258" t="s">
        <v>19</v>
      </c>
      <c r="AB60" s="235"/>
      <c r="AC60" s="235"/>
      <c r="AD60" s="235"/>
      <c r="AE60" s="235"/>
      <c r="AF60" s="258" t="s">
        <v>20</v>
      </c>
      <c r="AG60" s="235"/>
      <c r="AH60" s="235"/>
      <c r="AI60" s="212" t="s">
        <v>309</v>
      </c>
      <c r="AJ60" s="259" t="s">
        <v>21</v>
      </c>
      <c r="AK60" s="235"/>
      <c r="AL60" s="235"/>
      <c r="AM60" s="235"/>
      <c r="AN60" s="235"/>
      <c r="AO60" s="235"/>
      <c r="AP60" s="214" t="s">
        <v>312</v>
      </c>
      <c r="AQ60" s="214" t="s">
        <v>312</v>
      </c>
      <c r="AR60" s="214" t="s">
        <v>312</v>
      </c>
      <c r="AS60" s="260" t="s">
        <v>312</v>
      </c>
      <c r="AT60" s="235"/>
      <c r="AU60" s="260" t="s">
        <v>312</v>
      </c>
      <c r="AV60" s="235"/>
      <c r="AW60" s="214" t="s">
        <v>312</v>
      </c>
      <c r="AX60" s="214" t="s">
        <v>312</v>
      </c>
      <c r="AY60" s="214" t="s">
        <v>312</v>
      </c>
    </row>
    <row r="61" spans="1:51" x14ac:dyDescent="0.25">
      <c r="A61" s="254" t="s">
        <v>22</v>
      </c>
      <c r="B61" s="235"/>
      <c r="C61" s="254" t="s">
        <v>332</v>
      </c>
      <c r="D61" s="235"/>
      <c r="E61" s="254" t="s">
        <v>314</v>
      </c>
      <c r="F61" s="235"/>
      <c r="G61" s="254" t="s">
        <v>314</v>
      </c>
      <c r="H61" s="235"/>
      <c r="I61" s="254" t="s">
        <v>322</v>
      </c>
      <c r="J61" s="235"/>
      <c r="K61" s="235"/>
      <c r="L61" s="254"/>
      <c r="M61" s="235"/>
      <c r="N61" s="235"/>
      <c r="O61" s="254"/>
      <c r="P61" s="235"/>
      <c r="Q61" s="254"/>
      <c r="R61" s="235"/>
      <c r="S61" s="253" t="s">
        <v>102</v>
      </c>
      <c r="T61" s="235"/>
      <c r="U61" s="235"/>
      <c r="V61" s="235"/>
      <c r="W61" s="235"/>
      <c r="X61" s="235"/>
      <c r="Y61" s="235"/>
      <c r="Z61" s="235"/>
      <c r="AA61" s="254" t="s">
        <v>19</v>
      </c>
      <c r="AB61" s="235"/>
      <c r="AC61" s="235"/>
      <c r="AD61" s="235"/>
      <c r="AE61" s="235"/>
      <c r="AF61" s="254" t="s">
        <v>20</v>
      </c>
      <c r="AG61" s="235"/>
      <c r="AH61" s="235"/>
      <c r="AI61" s="211" t="s">
        <v>309</v>
      </c>
      <c r="AJ61" s="255" t="s">
        <v>21</v>
      </c>
      <c r="AK61" s="235"/>
      <c r="AL61" s="235"/>
      <c r="AM61" s="235"/>
      <c r="AN61" s="235"/>
      <c r="AO61" s="235"/>
      <c r="AP61" s="213" t="s">
        <v>312</v>
      </c>
      <c r="AQ61" s="213" t="s">
        <v>312</v>
      </c>
      <c r="AR61" s="213" t="s">
        <v>312</v>
      </c>
      <c r="AS61" s="256" t="s">
        <v>312</v>
      </c>
      <c r="AT61" s="235"/>
      <c r="AU61" s="256" t="s">
        <v>312</v>
      </c>
      <c r="AV61" s="235"/>
      <c r="AW61" s="213" t="s">
        <v>312</v>
      </c>
      <c r="AX61" s="213" t="s">
        <v>312</v>
      </c>
      <c r="AY61" s="213" t="s">
        <v>312</v>
      </c>
    </row>
    <row r="62" spans="1:51" x14ac:dyDescent="0.25">
      <c r="A62" s="258" t="s">
        <v>22</v>
      </c>
      <c r="B62" s="235"/>
      <c r="C62" s="258" t="s">
        <v>332</v>
      </c>
      <c r="D62" s="235"/>
      <c r="E62" s="258" t="s">
        <v>314</v>
      </c>
      <c r="F62" s="235"/>
      <c r="G62" s="258" t="s">
        <v>314</v>
      </c>
      <c r="H62" s="235"/>
      <c r="I62" s="258" t="s">
        <v>322</v>
      </c>
      <c r="J62" s="235"/>
      <c r="K62" s="235"/>
      <c r="L62" s="258" t="s">
        <v>333</v>
      </c>
      <c r="M62" s="235"/>
      <c r="N62" s="235"/>
      <c r="O62" s="258"/>
      <c r="P62" s="235"/>
      <c r="Q62" s="258"/>
      <c r="R62" s="235"/>
      <c r="S62" s="257" t="s">
        <v>104</v>
      </c>
      <c r="T62" s="235"/>
      <c r="U62" s="235"/>
      <c r="V62" s="235"/>
      <c r="W62" s="235"/>
      <c r="X62" s="235"/>
      <c r="Y62" s="235"/>
      <c r="Z62" s="235"/>
      <c r="AA62" s="258" t="s">
        <v>19</v>
      </c>
      <c r="AB62" s="235"/>
      <c r="AC62" s="235"/>
      <c r="AD62" s="235"/>
      <c r="AE62" s="235"/>
      <c r="AF62" s="258" t="s">
        <v>20</v>
      </c>
      <c r="AG62" s="235"/>
      <c r="AH62" s="235"/>
      <c r="AI62" s="212" t="s">
        <v>309</v>
      </c>
      <c r="AJ62" s="259" t="s">
        <v>21</v>
      </c>
      <c r="AK62" s="235"/>
      <c r="AL62" s="235"/>
      <c r="AM62" s="235"/>
      <c r="AN62" s="235"/>
      <c r="AO62" s="235"/>
      <c r="AP62" s="214" t="s">
        <v>312</v>
      </c>
      <c r="AQ62" s="214" t="s">
        <v>312</v>
      </c>
      <c r="AR62" s="214" t="s">
        <v>312</v>
      </c>
      <c r="AS62" s="260" t="s">
        <v>312</v>
      </c>
      <c r="AT62" s="235"/>
      <c r="AU62" s="260" t="s">
        <v>312</v>
      </c>
      <c r="AV62" s="235"/>
      <c r="AW62" s="214" t="s">
        <v>312</v>
      </c>
      <c r="AX62" s="214" t="s">
        <v>312</v>
      </c>
      <c r="AY62" s="214" t="s">
        <v>312</v>
      </c>
    </row>
    <row r="63" spans="1:51" x14ac:dyDescent="0.25">
      <c r="A63" s="254" t="s">
        <v>22</v>
      </c>
      <c r="B63" s="235"/>
      <c r="C63" s="254" t="s">
        <v>332</v>
      </c>
      <c r="D63" s="235"/>
      <c r="E63" s="254" t="s">
        <v>332</v>
      </c>
      <c r="F63" s="235"/>
      <c r="G63" s="254"/>
      <c r="H63" s="235"/>
      <c r="I63" s="254"/>
      <c r="J63" s="235"/>
      <c r="K63" s="235"/>
      <c r="L63" s="254"/>
      <c r="M63" s="235"/>
      <c r="N63" s="235"/>
      <c r="O63" s="254"/>
      <c r="P63" s="235"/>
      <c r="Q63" s="254"/>
      <c r="R63" s="235"/>
      <c r="S63" s="253" t="s">
        <v>106</v>
      </c>
      <c r="T63" s="235"/>
      <c r="U63" s="235"/>
      <c r="V63" s="235"/>
      <c r="W63" s="235"/>
      <c r="X63" s="235"/>
      <c r="Y63" s="235"/>
      <c r="Z63" s="235"/>
      <c r="AA63" s="254" t="s">
        <v>19</v>
      </c>
      <c r="AB63" s="235"/>
      <c r="AC63" s="235"/>
      <c r="AD63" s="235"/>
      <c r="AE63" s="235"/>
      <c r="AF63" s="254" t="s">
        <v>20</v>
      </c>
      <c r="AG63" s="235"/>
      <c r="AH63" s="235"/>
      <c r="AI63" s="211" t="s">
        <v>309</v>
      </c>
      <c r="AJ63" s="255" t="s">
        <v>21</v>
      </c>
      <c r="AK63" s="235"/>
      <c r="AL63" s="235"/>
      <c r="AM63" s="235"/>
      <c r="AN63" s="235"/>
      <c r="AO63" s="235"/>
      <c r="AP63" s="213" t="s">
        <v>693</v>
      </c>
      <c r="AQ63" s="213" t="s">
        <v>694</v>
      </c>
      <c r="AR63" s="213" t="s">
        <v>695</v>
      </c>
      <c r="AS63" s="256" t="s">
        <v>694</v>
      </c>
      <c r="AT63" s="235"/>
      <c r="AU63" s="256" t="s">
        <v>312</v>
      </c>
      <c r="AV63" s="235"/>
      <c r="AW63" s="213" t="s">
        <v>694</v>
      </c>
      <c r="AX63" s="213" t="s">
        <v>312</v>
      </c>
      <c r="AY63" s="213" t="s">
        <v>312</v>
      </c>
    </row>
    <row r="64" spans="1:51" x14ac:dyDescent="0.25">
      <c r="A64" s="254" t="s">
        <v>22</v>
      </c>
      <c r="B64" s="235"/>
      <c r="C64" s="254" t="s">
        <v>332</v>
      </c>
      <c r="D64" s="235"/>
      <c r="E64" s="254" t="s">
        <v>332</v>
      </c>
      <c r="F64" s="235"/>
      <c r="G64" s="254" t="s">
        <v>314</v>
      </c>
      <c r="H64" s="235"/>
      <c r="I64" s="254"/>
      <c r="J64" s="235"/>
      <c r="K64" s="235"/>
      <c r="L64" s="254"/>
      <c r="M64" s="235"/>
      <c r="N64" s="235"/>
      <c r="O64" s="254"/>
      <c r="P64" s="235"/>
      <c r="Q64" s="254"/>
      <c r="R64" s="235"/>
      <c r="S64" s="253" t="s">
        <v>108</v>
      </c>
      <c r="T64" s="235"/>
      <c r="U64" s="235"/>
      <c r="V64" s="235"/>
      <c r="W64" s="235"/>
      <c r="X64" s="235"/>
      <c r="Y64" s="235"/>
      <c r="Z64" s="235"/>
      <c r="AA64" s="254" t="s">
        <v>19</v>
      </c>
      <c r="AB64" s="235"/>
      <c r="AC64" s="235"/>
      <c r="AD64" s="235"/>
      <c r="AE64" s="235"/>
      <c r="AF64" s="254" t="s">
        <v>20</v>
      </c>
      <c r="AG64" s="235"/>
      <c r="AH64" s="235"/>
      <c r="AI64" s="211" t="s">
        <v>309</v>
      </c>
      <c r="AJ64" s="255" t="s">
        <v>21</v>
      </c>
      <c r="AK64" s="235"/>
      <c r="AL64" s="235"/>
      <c r="AM64" s="235"/>
      <c r="AN64" s="235"/>
      <c r="AO64" s="235"/>
      <c r="AP64" s="213" t="s">
        <v>696</v>
      </c>
      <c r="AQ64" s="213" t="s">
        <v>697</v>
      </c>
      <c r="AR64" s="213" t="s">
        <v>698</v>
      </c>
      <c r="AS64" s="256" t="s">
        <v>697</v>
      </c>
      <c r="AT64" s="235"/>
      <c r="AU64" s="256" t="s">
        <v>312</v>
      </c>
      <c r="AV64" s="235"/>
      <c r="AW64" s="213" t="s">
        <v>697</v>
      </c>
      <c r="AX64" s="213" t="s">
        <v>312</v>
      </c>
      <c r="AY64" s="213" t="s">
        <v>312</v>
      </c>
    </row>
    <row r="65" spans="1:51" x14ac:dyDescent="0.25">
      <c r="A65" s="254" t="s">
        <v>22</v>
      </c>
      <c r="B65" s="235"/>
      <c r="C65" s="254" t="s">
        <v>332</v>
      </c>
      <c r="D65" s="235"/>
      <c r="E65" s="254" t="s">
        <v>332</v>
      </c>
      <c r="F65" s="235"/>
      <c r="G65" s="254" t="s">
        <v>314</v>
      </c>
      <c r="H65" s="235"/>
      <c r="I65" s="254" t="s">
        <v>333</v>
      </c>
      <c r="J65" s="235"/>
      <c r="K65" s="235"/>
      <c r="L65" s="254"/>
      <c r="M65" s="235"/>
      <c r="N65" s="235"/>
      <c r="O65" s="254"/>
      <c r="P65" s="235"/>
      <c r="Q65" s="254"/>
      <c r="R65" s="235"/>
      <c r="S65" s="253" t="s">
        <v>110</v>
      </c>
      <c r="T65" s="235"/>
      <c r="U65" s="235"/>
      <c r="V65" s="235"/>
      <c r="W65" s="235"/>
      <c r="X65" s="235"/>
      <c r="Y65" s="235"/>
      <c r="Z65" s="235"/>
      <c r="AA65" s="254" t="s">
        <v>19</v>
      </c>
      <c r="AB65" s="235"/>
      <c r="AC65" s="235"/>
      <c r="AD65" s="235"/>
      <c r="AE65" s="235"/>
      <c r="AF65" s="254" t="s">
        <v>20</v>
      </c>
      <c r="AG65" s="235"/>
      <c r="AH65" s="235"/>
      <c r="AI65" s="211" t="s">
        <v>309</v>
      </c>
      <c r="AJ65" s="255" t="s">
        <v>21</v>
      </c>
      <c r="AK65" s="235"/>
      <c r="AL65" s="235"/>
      <c r="AM65" s="235"/>
      <c r="AN65" s="235"/>
      <c r="AO65" s="235"/>
      <c r="AP65" s="213" t="s">
        <v>696</v>
      </c>
      <c r="AQ65" s="213" t="s">
        <v>697</v>
      </c>
      <c r="AR65" s="213" t="s">
        <v>698</v>
      </c>
      <c r="AS65" s="256" t="s">
        <v>697</v>
      </c>
      <c r="AT65" s="235"/>
      <c r="AU65" s="256" t="s">
        <v>312</v>
      </c>
      <c r="AV65" s="235"/>
      <c r="AW65" s="213" t="s">
        <v>697</v>
      </c>
      <c r="AX65" s="213" t="s">
        <v>312</v>
      </c>
      <c r="AY65" s="213" t="s">
        <v>312</v>
      </c>
    </row>
    <row r="66" spans="1:51" x14ac:dyDescent="0.25">
      <c r="A66" s="258" t="s">
        <v>22</v>
      </c>
      <c r="B66" s="235"/>
      <c r="C66" s="258" t="s">
        <v>332</v>
      </c>
      <c r="D66" s="235"/>
      <c r="E66" s="258" t="s">
        <v>332</v>
      </c>
      <c r="F66" s="235"/>
      <c r="G66" s="258" t="s">
        <v>314</v>
      </c>
      <c r="H66" s="235"/>
      <c r="I66" s="258" t="s">
        <v>333</v>
      </c>
      <c r="J66" s="235"/>
      <c r="K66" s="235"/>
      <c r="L66" s="258" t="s">
        <v>319</v>
      </c>
      <c r="M66" s="235"/>
      <c r="N66" s="235"/>
      <c r="O66" s="258"/>
      <c r="P66" s="235"/>
      <c r="Q66" s="258"/>
      <c r="R66" s="235"/>
      <c r="S66" s="257" t="s">
        <v>112</v>
      </c>
      <c r="T66" s="235"/>
      <c r="U66" s="235"/>
      <c r="V66" s="235"/>
      <c r="W66" s="235"/>
      <c r="X66" s="235"/>
      <c r="Y66" s="235"/>
      <c r="Z66" s="235"/>
      <c r="AA66" s="258" t="s">
        <v>19</v>
      </c>
      <c r="AB66" s="235"/>
      <c r="AC66" s="235"/>
      <c r="AD66" s="235"/>
      <c r="AE66" s="235"/>
      <c r="AF66" s="258" t="s">
        <v>20</v>
      </c>
      <c r="AG66" s="235"/>
      <c r="AH66" s="235"/>
      <c r="AI66" s="212" t="s">
        <v>309</v>
      </c>
      <c r="AJ66" s="259" t="s">
        <v>21</v>
      </c>
      <c r="AK66" s="235"/>
      <c r="AL66" s="235"/>
      <c r="AM66" s="235"/>
      <c r="AN66" s="235"/>
      <c r="AO66" s="235"/>
      <c r="AP66" s="214" t="s">
        <v>312</v>
      </c>
      <c r="AQ66" s="214" t="s">
        <v>312</v>
      </c>
      <c r="AR66" s="214" t="s">
        <v>312</v>
      </c>
      <c r="AS66" s="260" t="s">
        <v>312</v>
      </c>
      <c r="AT66" s="235"/>
      <c r="AU66" s="260" t="s">
        <v>312</v>
      </c>
      <c r="AV66" s="235"/>
      <c r="AW66" s="214" t="s">
        <v>312</v>
      </c>
      <c r="AX66" s="214" t="s">
        <v>312</v>
      </c>
      <c r="AY66" s="214" t="s">
        <v>312</v>
      </c>
    </row>
    <row r="67" spans="1:51" x14ac:dyDescent="0.25">
      <c r="A67" s="258" t="s">
        <v>22</v>
      </c>
      <c r="B67" s="235"/>
      <c r="C67" s="258" t="s">
        <v>332</v>
      </c>
      <c r="D67" s="235"/>
      <c r="E67" s="258" t="s">
        <v>332</v>
      </c>
      <c r="F67" s="235"/>
      <c r="G67" s="258" t="s">
        <v>314</v>
      </c>
      <c r="H67" s="235"/>
      <c r="I67" s="258" t="s">
        <v>333</v>
      </c>
      <c r="J67" s="235"/>
      <c r="K67" s="235"/>
      <c r="L67" s="258" t="s">
        <v>321</v>
      </c>
      <c r="M67" s="235"/>
      <c r="N67" s="235"/>
      <c r="O67" s="258"/>
      <c r="P67" s="235"/>
      <c r="Q67" s="258"/>
      <c r="R67" s="235"/>
      <c r="S67" s="257" t="s">
        <v>114</v>
      </c>
      <c r="T67" s="235"/>
      <c r="U67" s="235"/>
      <c r="V67" s="235"/>
      <c r="W67" s="235"/>
      <c r="X67" s="235"/>
      <c r="Y67" s="235"/>
      <c r="Z67" s="235"/>
      <c r="AA67" s="258" t="s">
        <v>19</v>
      </c>
      <c r="AB67" s="235"/>
      <c r="AC67" s="235"/>
      <c r="AD67" s="235"/>
      <c r="AE67" s="235"/>
      <c r="AF67" s="258" t="s">
        <v>20</v>
      </c>
      <c r="AG67" s="235"/>
      <c r="AH67" s="235"/>
      <c r="AI67" s="212" t="s">
        <v>309</v>
      </c>
      <c r="AJ67" s="259" t="s">
        <v>21</v>
      </c>
      <c r="AK67" s="235"/>
      <c r="AL67" s="235"/>
      <c r="AM67" s="235"/>
      <c r="AN67" s="235"/>
      <c r="AO67" s="235"/>
      <c r="AP67" s="214" t="s">
        <v>312</v>
      </c>
      <c r="AQ67" s="214" t="s">
        <v>312</v>
      </c>
      <c r="AR67" s="214" t="s">
        <v>312</v>
      </c>
      <c r="AS67" s="260" t="s">
        <v>312</v>
      </c>
      <c r="AT67" s="235"/>
      <c r="AU67" s="260" t="s">
        <v>312</v>
      </c>
      <c r="AV67" s="235"/>
      <c r="AW67" s="214" t="s">
        <v>312</v>
      </c>
      <c r="AX67" s="214" t="s">
        <v>312</v>
      </c>
      <c r="AY67" s="214" t="s">
        <v>312</v>
      </c>
    </row>
    <row r="68" spans="1:51" x14ac:dyDescent="0.25">
      <c r="A68" s="258" t="s">
        <v>22</v>
      </c>
      <c r="B68" s="235"/>
      <c r="C68" s="258" t="s">
        <v>332</v>
      </c>
      <c r="D68" s="235"/>
      <c r="E68" s="258" t="s">
        <v>332</v>
      </c>
      <c r="F68" s="235"/>
      <c r="G68" s="258" t="s">
        <v>314</v>
      </c>
      <c r="H68" s="235"/>
      <c r="I68" s="258" t="s">
        <v>333</v>
      </c>
      <c r="J68" s="235"/>
      <c r="K68" s="235"/>
      <c r="L68" s="258" t="s">
        <v>322</v>
      </c>
      <c r="M68" s="235"/>
      <c r="N68" s="235"/>
      <c r="O68" s="258"/>
      <c r="P68" s="235"/>
      <c r="Q68" s="258"/>
      <c r="R68" s="235"/>
      <c r="S68" s="257" t="s">
        <v>116</v>
      </c>
      <c r="T68" s="235"/>
      <c r="U68" s="235"/>
      <c r="V68" s="235"/>
      <c r="W68" s="235"/>
      <c r="X68" s="235"/>
      <c r="Y68" s="235"/>
      <c r="Z68" s="235"/>
      <c r="AA68" s="258" t="s">
        <v>19</v>
      </c>
      <c r="AB68" s="235"/>
      <c r="AC68" s="235"/>
      <c r="AD68" s="235"/>
      <c r="AE68" s="235"/>
      <c r="AF68" s="258" t="s">
        <v>20</v>
      </c>
      <c r="AG68" s="235"/>
      <c r="AH68" s="235"/>
      <c r="AI68" s="212" t="s">
        <v>309</v>
      </c>
      <c r="AJ68" s="259" t="s">
        <v>21</v>
      </c>
      <c r="AK68" s="235"/>
      <c r="AL68" s="235"/>
      <c r="AM68" s="235"/>
      <c r="AN68" s="235"/>
      <c r="AO68" s="235"/>
      <c r="AP68" s="214" t="s">
        <v>312</v>
      </c>
      <c r="AQ68" s="214" t="s">
        <v>312</v>
      </c>
      <c r="AR68" s="214" t="s">
        <v>312</v>
      </c>
      <c r="AS68" s="260" t="s">
        <v>312</v>
      </c>
      <c r="AT68" s="235"/>
      <c r="AU68" s="260" t="s">
        <v>312</v>
      </c>
      <c r="AV68" s="235"/>
      <c r="AW68" s="214" t="s">
        <v>312</v>
      </c>
      <c r="AX68" s="214" t="s">
        <v>312</v>
      </c>
      <c r="AY68" s="214" t="s">
        <v>312</v>
      </c>
    </row>
    <row r="69" spans="1:51" x14ac:dyDescent="0.25">
      <c r="A69" s="258" t="s">
        <v>22</v>
      </c>
      <c r="B69" s="235"/>
      <c r="C69" s="258" t="s">
        <v>332</v>
      </c>
      <c r="D69" s="235"/>
      <c r="E69" s="258" t="s">
        <v>332</v>
      </c>
      <c r="F69" s="235"/>
      <c r="G69" s="258" t="s">
        <v>314</v>
      </c>
      <c r="H69" s="235"/>
      <c r="I69" s="258" t="s">
        <v>333</v>
      </c>
      <c r="J69" s="235"/>
      <c r="K69" s="235"/>
      <c r="L69" s="258" t="s">
        <v>324</v>
      </c>
      <c r="M69" s="235"/>
      <c r="N69" s="235"/>
      <c r="O69" s="258"/>
      <c r="P69" s="235"/>
      <c r="Q69" s="258"/>
      <c r="R69" s="235"/>
      <c r="S69" s="257" t="s">
        <v>118</v>
      </c>
      <c r="T69" s="235"/>
      <c r="U69" s="235"/>
      <c r="V69" s="235"/>
      <c r="W69" s="235"/>
      <c r="X69" s="235"/>
      <c r="Y69" s="235"/>
      <c r="Z69" s="235"/>
      <c r="AA69" s="258" t="s">
        <v>19</v>
      </c>
      <c r="AB69" s="235"/>
      <c r="AC69" s="235"/>
      <c r="AD69" s="235"/>
      <c r="AE69" s="235"/>
      <c r="AF69" s="258" t="s">
        <v>20</v>
      </c>
      <c r="AG69" s="235"/>
      <c r="AH69" s="235"/>
      <c r="AI69" s="212" t="s">
        <v>309</v>
      </c>
      <c r="AJ69" s="259" t="s">
        <v>21</v>
      </c>
      <c r="AK69" s="235"/>
      <c r="AL69" s="235"/>
      <c r="AM69" s="235"/>
      <c r="AN69" s="235"/>
      <c r="AO69" s="235"/>
      <c r="AP69" s="214" t="s">
        <v>312</v>
      </c>
      <c r="AQ69" s="214" t="s">
        <v>312</v>
      </c>
      <c r="AR69" s="214" t="s">
        <v>312</v>
      </c>
      <c r="AS69" s="260" t="s">
        <v>312</v>
      </c>
      <c r="AT69" s="235"/>
      <c r="AU69" s="260" t="s">
        <v>312</v>
      </c>
      <c r="AV69" s="235"/>
      <c r="AW69" s="214" t="s">
        <v>312</v>
      </c>
      <c r="AX69" s="214" t="s">
        <v>312</v>
      </c>
      <c r="AY69" s="214" t="s">
        <v>312</v>
      </c>
    </row>
    <row r="70" spans="1:51" ht="16.5" x14ac:dyDescent="0.25">
      <c r="A70" s="258" t="s">
        <v>22</v>
      </c>
      <c r="B70" s="235"/>
      <c r="C70" s="258" t="s">
        <v>332</v>
      </c>
      <c r="D70" s="235"/>
      <c r="E70" s="258" t="s">
        <v>332</v>
      </c>
      <c r="F70" s="235"/>
      <c r="G70" s="258" t="s">
        <v>314</v>
      </c>
      <c r="H70" s="235"/>
      <c r="I70" s="258" t="s">
        <v>333</v>
      </c>
      <c r="J70" s="235"/>
      <c r="K70" s="235"/>
      <c r="L70" s="258" t="s">
        <v>326</v>
      </c>
      <c r="M70" s="235"/>
      <c r="N70" s="235"/>
      <c r="O70" s="258"/>
      <c r="P70" s="235"/>
      <c r="Q70" s="258"/>
      <c r="R70" s="235"/>
      <c r="S70" s="257" t="s">
        <v>120</v>
      </c>
      <c r="T70" s="235"/>
      <c r="U70" s="235"/>
      <c r="V70" s="235"/>
      <c r="W70" s="235"/>
      <c r="X70" s="235"/>
      <c r="Y70" s="235"/>
      <c r="Z70" s="235"/>
      <c r="AA70" s="258" t="s">
        <v>19</v>
      </c>
      <c r="AB70" s="235"/>
      <c r="AC70" s="235"/>
      <c r="AD70" s="235"/>
      <c r="AE70" s="235"/>
      <c r="AF70" s="258" t="s">
        <v>20</v>
      </c>
      <c r="AG70" s="235"/>
      <c r="AH70" s="235"/>
      <c r="AI70" s="212" t="s">
        <v>309</v>
      </c>
      <c r="AJ70" s="259" t="s">
        <v>21</v>
      </c>
      <c r="AK70" s="235"/>
      <c r="AL70" s="235"/>
      <c r="AM70" s="235"/>
      <c r="AN70" s="235"/>
      <c r="AO70" s="235"/>
      <c r="AP70" s="214" t="s">
        <v>696</v>
      </c>
      <c r="AQ70" s="214" t="s">
        <v>697</v>
      </c>
      <c r="AR70" s="214" t="s">
        <v>698</v>
      </c>
      <c r="AS70" s="260" t="s">
        <v>697</v>
      </c>
      <c r="AT70" s="235"/>
      <c r="AU70" s="260" t="s">
        <v>312</v>
      </c>
      <c r="AV70" s="235"/>
      <c r="AW70" s="214" t="s">
        <v>697</v>
      </c>
      <c r="AX70" s="214" t="s">
        <v>312</v>
      </c>
      <c r="AY70" s="214" t="s">
        <v>312</v>
      </c>
    </row>
    <row r="71" spans="1:51" x14ac:dyDescent="0.25">
      <c r="A71" s="254" t="s">
        <v>22</v>
      </c>
      <c r="B71" s="235"/>
      <c r="C71" s="254" t="s">
        <v>332</v>
      </c>
      <c r="D71" s="235"/>
      <c r="E71" s="254" t="s">
        <v>332</v>
      </c>
      <c r="F71" s="235"/>
      <c r="G71" s="254" t="s">
        <v>314</v>
      </c>
      <c r="H71" s="235"/>
      <c r="I71" s="254" t="s">
        <v>319</v>
      </c>
      <c r="J71" s="235"/>
      <c r="K71" s="235"/>
      <c r="L71" s="254"/>
      <c r="M71" s="235"/>
      <c r="N71" s="235"/>
      <c r="O71" s="254"/>
      <c r="P71" s="235"/>
      <c r="Q71" s="254"/>
      <c r="R71" s="235"/>
      <c r="S71" s="253" t="s">
        <v>122</v>
      </c>
      <c r="T71" s="235"/>
      <c r="U71" s="235"/>
      <c r="V71" s="235"/>
      <c r="W71" s="235"/>
      <c r="X71" s="235"/>
      <c r="Y71" s="235"/>
      <c r="Z71" s="235"/>
      <c r="AA71" s="254" t="s">
        <v>19</v>
      </c>
      <c r="AB71" s="235"/>
      <c r="AC71" s="235"/>
      <c r="AD71" s="235"/>
      <c r="AE71" s="235"/>
      <c r="AF71" s="254" t="s">
        <v>20</v>
      </c>
      <c r="AG71" s="235"/>
      <c r="AH71" s="235"/>
      <c r="AI71" s="211" t="s">
        <v>309</v>
      </c>
      <c r="AJ71" s="255" t="s">
        <v>21</v>
      </c>
      <c r="AK71" s="235"/>
      <c r="AL71" s="235"/>
      <c r="AM71" s="235"/>
      <c r="AN71" s="235"/>
      <c r="AO71" s="235"/>
      <c r="AP71" s="213" t="s">
        <v>312</v>
      </c>
      <c r="AQ71" s="213" t="s">
        <v>312</v>
      </c>
      <c r="AR71" s="213" t="s">
        <v>312</v>
      </c>
      <c r="AS71" s="256" t="s">
        <v>312</v>
      </c>
      <c r="AT71" s="235"/>
      <c r="AU71" s="256" t="s">
        <v>312</v>
      </c>
      <c r="AV71" s="235"/>
      <c r="AW71" s="213" t="s">
        <v>312</v>
      </c>
      <c r="AX71" s="213" t="s">
        <v>312</v>
      </c>
      <c r="AY71" s="213" t="s">
        <v>312</v>
      </c>
    </row>
    <row r="72" spans="1:51" x14ac:dyDescent="0.25">
      <c r="A72" s="258" t="s">
        <v>22</v>
      </c>
      <c r="B72" s="235"/>
      <c r="C72" s="258" t="s">
        <v>332</v>
      </c>
      <c r="D72" s="235"/>
      <c r="E72" s="258" t="s">
        <v>332</v>
      </c>
      <c r="F72" s="235"/>
      <c r="G72" s="258" t="s">
        <v>314</v>
      </c>
      <c r="H72" s="235"/>
      <c r="I72" s="258" t="s">
        <v>319</v>
      </c>
      <c r="J72" s="235"/>
      <c r="K72" s="235"/>
      <c r="L72" s="258" t="s">
        <v>318</v>
      </c>
      <c r="M72" s="235"/>
      <c r="N72" s="235"/>
      <c r="O72" s="258"/>
      <c r="P72" s="235"/>
      <c r="Q72" s="258"/>
      <c r="R72" s="235"/>
      <c r="S72" s="257" t="s">
        <v>124</v>
      </c>
      <c r="T72" s="235"/>
      <c r="U72" s="235"/>
      <c r="V72" s="235"/>
      <c r="W72" s="235"/>
      <c r="X72" s="235"/>
      <c r="Y72" s="235"/>
      <c r="Z72" s="235"/>
      <c r="AA72" s="258" t="s">
        <v>19</v>
      </c>
      <c r="AB72" s="235"/>
      <c r="AC72" s="235"/>
      <c r="AD72" s="235"/>
      <c r="AE72" s="235"/>
      <c r="AF72" s="258" t="s">
        <v>20</v>
      </c>
      <c r="AG72" s="235"/>
      <c r="AH72" s="235"/>
      <c r="AI72" s="212" t="s">
        <v>309</v>
      </c>
      <c r="AJ72" s="259" t="s">
        <v>21</v>
      </c>
      <c r="AK72" s="235"/>
      <c r="AL72" s="235"/>
      <c r="AM72" s="235"/>
      <c r="AN72" s="235"/>
      <c r="AO72" s="235"/>
      <c r="AP72" s="214" t="s">
        <v>312</v>
      </c>
      <c r="AQ72" s="214" t="s">
        <v>312</v>
      </c>
      <c r="AR72" s="214" t="s">
        <v>312</v>
      </c>
      <c r="AS72" s="260" t="s">
        <v>312</v>
      </c>
      <c r="AT72" s="235"/>
      <c r="AU72" s="260" t="s">
        <v>312</v>
      </c>
      <c r="AV72" s="235"/>
      <c r="AW72" s="214" t="s">
        <v>312</v>
      </c>
      <c r="AX72" s="214" t="s">
        <v>312</v>
      </c>
      <c r="AY72" s="214" t="s">
        <v>312</v>
      </c>
    </row>
    <row r="73" spans="1:51" x14ac:dyDescent="0.25">
      <c r="A73" s="258" t="s">
        <v>22</v>
      </c>
      <c r="B73" s="235"/>
      <c r="C73" s="258" t="s">
        <v>332</v>
      </c>
      <c r="D73" s="235"/>
      <c r="E73" s="258" t="s">
        <v>332</v>
      </c>
      <c r="F73" s="235"/>
      <c r="G73" s="258" t="s">
        <v>314</v>
      </c>
      <c r="H73" s="235"/>
      <c r="I73" s="258" t="s">
        <v>319</v>
      </c>
      <c r="J73" s="235"/>
      <c r="K73" s="235"/>
      <c r="L73" s="258" t="s">
        <v>333</v>
      </c>
      <c r="M73" s="235"/>
      <c r="N73" s="235"/>
      <c r="O73" s="258"/>
      <c r="P73" s="235"/>
      <c r="Q73" s="258"/>
      <c r="R73" s="235"/>
      <c r="S73" s="257" t="s">
        <v>502</v>
      </c>
      <c r="T73" s="235"/>
      <c r="U73" s="235"/>
      <c r="V73" s="235"/>
      <c r="W73" s="235"/>
      <c r="X73" s="235"/>
      <c r="Y73" s="235"/>
      <c r="Z73" s="235"/>
      <c r="AA73" s="258" t="s">
        <v>19</v>
      </c>
      <c r="AB73" s="235"/>
      <c r="AC73" s="235"/>
      <c r="AD73" s="235"/>
      <c r="AE73" s="235"/>
      <c r="AF73" s="258" t="s">
        <v>20</v>
      </c>
      <c r="AG73" s="235"/>
      <c r="AH73" s="235"/>
      <c r="AI73" s="212" t="s">
        <v>309</v>
      </c>
      <c r="AJ73" s="259" t="s">
        <v>21</v>
      </c>
      <c r="AK73" s="235"/>
      <c r="AL73" s="235"/>
      <c r="AM73" s="235"/>
      <c r="AN73" s="235"/>
      <c r="AO73" s="235"/>
      <c r="AP73" s="214" t="s">
        <v>312</v>
      </c>
      <c r="AQ73" s="214" t="s">
        <v>312</v>
      </c>
      <c r="AR73" s="214" t="s">
        <v>312</v>
      </c>
      <c r="AS73" s="260" t="s">
        <v>312</v>
      </c>
      <c r="AT73" s="235"/>
      <c r="AU73" s="260" t="s">
        <v>312</v>
      </c>
      <c r="AV73" s="235"/>
      <c r="AW73" s="214" t="s">
        <v>312</v>
      </c>
      <c r="AX73" s="214" t="s">
        <v>312</v>
      </c>
      <c r="AY73" s="214" t="s">
        <v>312</v>
      </c>
    </row>
    <row r="74" spans="1:51" x14ac:dyDescent="0.25">
      <c r="A74" s="258" t="s">
        <v>22</v>
      </c>
      <c r="B74" s="235"/>
      <c r="C74" s="258" t="s">
        <v>332</v>
      </c>
      <c r="D74" s="235"/>
      <c r="E74" s="258" t="s">
        <v>332</v>
      </c>
      <c r="F74" s="235"/>
      <c r="G74" s="258" t="s">
        <v>314</v>
      </c>
      <c r="H74" s="235"/>
      <c r="I74" s="258" t="s">
        <v>319</v>
      </c>
      <c r="J74" s="235"/>
      <c r="K74" s="235"/>
      <c r="L74" s="258" t="s">
        <v>319</v>
      </c>
      <c r="M74" s="235"/>
      <c r="N74" s="235"/>
      <c r="O74" s="258"/>
      <c r="P74" s="235"/>
      <c r="Q74" s="258"/>
      <c r="R74" s="235"/>
      <c r="S74" s="257" t="s">
        <v>128</v>
      </c>
      <c r="T74" s="235"/>
      <c r="U74" s="235"/>
      <c r="V74" s="235"/>
      <c r="W74" s="235"/>
      <c r="X74" s="235"/>
      <c r="Y74" s="235"/>
      <c r="Z74" s="235"/>
      <c r="AA74" s="258" t="s">
        <v>19</v>
      </c>
      <c r="AB74" s="235"/>
      <c r="AC74" s="235"/>
      <c r="AD74" s="235"/>
      <c r="AE74" s="235"/>
      <c r="AF74" s="258" t="s">
        <v>20</v>
      </c>
      <c r="AG74" s="235"/>
      <c r="AH74" s="235"/>
      <c r="AI74" s="212" t="s">
        <v>309</v>
      </c>
      <c r="AJ74" s="259" t="s">
        <v>21</v>
      </c>
      <c r="AK74" s="235"/>
      <c r="AL74" s="235"/>
      <c r="AM74" s="235"/>
      <c r="AN74" s="235"/>
      <c r="AO74" s="235"/>
      <c r="AP74" s="214" t="s">
        <v>312</v>
      </c>
      <c r="AQ74" s="214" t="s">
        <v>312</v>
      </c>
      <c r="AR74" s="214" t="s">
        <v>312</v>
      </c>
      <c r="AS74" s="260" t="s">
        <v>312</v>
      </c>
      <c r="AT74" s="235"/>
      <c r="AU74" s="260" t="s">
        <v>312</v>
      </c>
      <c r="AV74" s="235"/>
      <c r="AW74" s="214" t="s">
        <v>312</v>
      </c>
      <c r="AX74" s="214" t="s">
        <v>312</v>
      </c>
      <c r="AY74" s="214" t="s">
        <v>312</v>
      </c>
    </row>
    <row r="75" spans="1:51" x14ac:dyDescent="0.25">
      <c r="A75" s="258" t="s">
        <v>22</v>
      </c>
      <c r="B75" s="235"/>
      <c r="C75" s="258" t="s">
        <v>332</v>
      </c>
      <c r="D75" s="235"/>
      <c r="E75" s="258" t="s">
        <v>332</v>
      </c>
      <c r="F75" s="235"/>
      <c r="G75" s="258" t="s">
        <v>314</v>
      </c>
      <c r="H75" s="235"/>
      <c r="I75" s="258" t="s">
        <v>319</v>
      </c>
      <c r="J75" s="235"/>
      <c r="K75" s="235"/>
      <c r="L75" s="258" t="s">
        <v>320</v>
      </c>
      <c r="M75" s="235"/>
      <c r="N75" s="235"/>
      <c r="O75" s="258"/>
      <c r="P75" s="235"/>
      <c r="Q75" s="258"/>
      <c r="R75" s="235"/>
      <c r="S75" s="257" t="s">
        <v>130</v>
      </c>
      <c r="T75" s="235"/>
      <c r="U75" s="235"/>
      <c r="V75" s="235"/>
      <c r="W75" s="235"/>
      <c r="X75" s="235"/>
      <c r="Y75" s="235"/>
      <c r="Z75" s="235"/>
      <c r="AA75" s="258" t="s">
        <v>19</v>
      </c>
      <c r="AB75" s="235"/>
      <c r="AC75" s="235"/>
      <c r="AD75" s="235"/>
      <c r="AE75" s="235"/>
      <c r="AF75" s="258" t="s">
        <v>20</v>
      </c>
      <c r="AG75" s="235"/>
      <c r="AH75" s="235"/>
      <c r="AI75" s="212" t="s">
        <v>309</v>
      </c>
      <c r="AJ75" s="259" t="s">
        <v>21</v>
      </c>
      <c r="AK75" s="235"/>
      <c r="AL75" s="235"/>
      <c r="AM75" s="235"/>
      <c r="AN75" s="235"/>
      <c r="AO75" s="235"/>
      <c r="AP75" s="214" t="s">
        <v>312</v>
      </c>
      <c r="AQ75" s="214" t="s">
        <v>312</v>
      </c>
      <c r="AR75" s="214" t="s">
        <v>312</v>
      </c>
      <c r="AS75" s="260" t="s">
        <v>312</v>
      </c>
      <c r="AT75" s="235"/>
      <c r="AU75" s="260" t="s">
        <v>312</v>
      </c>
      <c r="AV75" s="235"/>
      <c r="AW75" s="214" t="s">
        <v>312</v>
      </c>
      <c r="AX75" s="214" t="s">
        <v>312</v>
      </c>
      <c r="AY75" s="214" t="s">
        <v>312</v>
      </c>
    </row>
    <row r="76" spans="1:51" x14ac:dyDescent="0.25">
      <c r="A76" s="258" t="s">
        <v>22</v>
      </c>
      <c r="B76" s="235"/>
      <c r="C76" s="258" t="s">
        <v>332</v>
      </c>
      <c r="D76" s="235"/>
      <c r="E76" s="258" t="s">
        <v>332</v>
      </c>
      <c r="F76" s="235"/>
      <c r="G76" s="258" t="s">
        <v>314</v>
      </c>
      <c r="H76" s="235"/>
      <c r="I76" s="258" t="s">
        <v>319</v>
      </c>
      <c r="J76" s="235"/>
      <c r="K76" s="235"/>
      <c r="L76" s="258" t="s">
        <v>321</v>
      </c>
      <c r="M76" s="235"/>
      <c r="N76" s="235"/>
      <c r="O76" s="258"/>
      <c r="P76" s="235"/>
      <c r="Q76" s="258"/>
      <c r="R76" s="235"/>
      <c r="S76" s="257" t="s">
        <v>132</v>
      </c>
      <c r="T76" s="235"/>
      <c r="U76" s="235"/>
      <c r="V76" s="235"/>
      <c r="W76" s="235"/>
      <c r="X76" s="235"/>
      <c r="Y76" s="235"/>
      <c r="Z76" s="235"/>
      <c r="AA76" s="258" t="s">
        <v>19</v>
      </c>
      <c r="AB76" s="235"/>
      <c r="AC76" s="235"/>
      <c r="AD76" s="235"/>
      <c r="AE76" s="235"/>
      <c r="AF76" s="258" t="s">
        <v>20</v>
      </c>
      <c r="AG76" s="235"/>
      <c r="AH76" s="235"/>
      <c r="AI76" s="212" t="s">
        <v>309</v>
      </c>
      <c r="AJ76" s="259" t="s">
        <v>21</v>
      </c>
      <c r="AK76" s="235"/>
      <c r="AL76" s="235"/>
      <c r="AM76" s="235"/>
      <c r="AN76" s="235"/>
      <c r="AO76" s="235"/>
      <c r="AP76" s="214" t="s">
        <v>312</v>
      </c>
      <c r="AQ76" s="214" t="s">
        <v>312</v>
      </c>
      <c r="AR76" s="214" t="s">
        <v>312</v>
      </c>
      <c r="AS76" s="260" t="s">
        <v>312</v>
      </c>
      <c r="AT76" s="235"/>
      <c r="AU76" s="260" t="s">
        <v>312</v>
      </c>
      <c r="AV76" s="235"/>
      <c r="AW76" s="214" t="s">
        <v>312</v>
      </c>
      <c r="AX76" s="214" t="s">
        <v>312</v>
      </c>
      <c r="AY76" s="214" t="s">
        <v>312</v>
      </c>
    </row>
    <row r="77" spans="1:51" x14ac:dyDescent="0.25">
      <c r="A77" s="258" t="s">
        <v>22</v>
      </c>
      <c r="B77" s="235"/>
      <c r="C77" s="258" t="s">
        <v>332</v>
      </c>
      <c r="D77" s="235"/>
      <c r="E77" s="258" t="s">
        <v>332</v>
      </c>
      <c r="F77" s="235"/>
      <c r="G77" s="258" t="s">
        <v>314</v>
      </c>
      <c r="H77" s="235"/>
      <c r="I77" s="258" t="s">
        <v>319</v>
      </c>
      <c r="J77" s="235"/>
      <c r="K77" s="235"/>
      <c r="L77" s="258" t="s">
        <v>322</v>
      </c>
      <c r="M77" s="235"/>
      <c r="N77" s="235"/>
      <c r="O77" s="258"/>
      <c r="P77" s="235"/>
      <c r="Q77" s="258"/>
      <c r="R77" s="235"/>
      <c r="S77" s="257" t="s">
        <v>134</v>
      </c>
      <c r="T77" s="235"/>
      <c r="U77" s="235"/>
      <c r="V77" s="235"/>
      <c r="W77" s="235"/>
      <c r="X77" s="235"/>
      <c r="Y77" s="235"/>
      <c r="Z77" s="235"/>
      <c r="AA77" s="258" t="s">
        <v>19</v>
      </c>
      <c r="AB77" s="235"/>
      <c r="AC77" s="235"/>
      <c r="AD77" s="235"/>
      <c r="AE77" s="235"/>
      <c r="AF77" s="258" t="s">
        <v>20</v>
      </c>
      <c r="AG77" s="235"/>
      <c r="AH77" s="235"/>
      <c r="AI77" s="212" t="s">
        <v>309</v>
      </c>
      <c r="AJ77" s="259" t="s">
        <v>21</v>
      </c>
      <c r="AK77" s="235"/>
      <c r="AL77" s="235"/>
      <c r="AM77" s="235"/>
      <c r="AN77" s="235"/>
      <c r="AO77" s="235"/>
      <c r="AP77" s="214" t="s">
        <v>312</v>
      </c>
      <c r="AQ77" s="214" t="s">
        <v>312</v>
      </c>
      <c r="AR77" s="214" t="s">
        <v>312</v>
      </c>
      <c r="AS77" s="260" t="s">
        <v>312</v>
      </c>
      <c r="AT77" s="235"/>
      <c r="AU77" s="260" t="s">
        <v>312</v>
      </c>
      <c r="AV77" s="235"/>
      <c r="AW77" s="214" t="s">
        <v>312</v>
      </c>
      <c r="AX77" s="214" t="s">
        <v>312</v>
      </c>
      <c r="AY77" s="214" t="s">
        <v>312</v>
      </c>
    </row>
    <row r="78" spans="1:51" x14ac:dyDescent="0.25">
      <c r="A78" s="258" t="s">
        <v>22</v>
      </c>
      <c r="B78" s="235"/>
      <c r="C78" s="258" t="s">
        <v>332</v>
      </c>
      <c r="D78" s="235"/>
      <c r="E78" s="258" t="s">
        <v>332</v>
      </c>
      <c r="F78" s="235"/>
      <c r="G78" s="258" t="s">
        <v>314</v>
      </c>
      <c r="H78" s="235"/>
      <c r="I78" s="258" t="s">
        <v>319</v>
      </c>
      <c r="J78" s="235"/>
      <c r="K78" s="235"/>
      <c r="L78" s="258" t="s">
        <v>324</v>
      </c>
      <c r="M78" s="235"/>
      <c r="N78" s="235"/>
      <c r="O78" s="258"/>
      <c r="P78" s="235"/>
      <c r="Q78" s="258"/>
      <c r="R78" s="235"/>
      <c r="S78" s="257" t="s">
        <v>136</v>
      </c>
      <c r="T78" s="235"/>
      <c r="U78" s="235"/>
      <c r="V78" s="235"/>
      <c r="W78" s="235"/>
      <c r="X78" s="235"/>
      <c r="Y78" s="235"/>
      <c r="Z78" s="235"/>
      <c r="AA78" s="258" t="s">
        <v>19</v>
      </c>
      <c r="AB78" s="235"/>
      <c r="AC78" s="235"/>
      <c r="AD78" s="235"/>
      <c r="AE78" s="235"/>
      <c r="AF78" s="258" t="s">
        <v>20</v>
      </c>
      <c r="AG78" s="235"/>
      <c r="AH78" s="235"/>
      <c r="AI78" s="212" t="s">
        <v>309</v>
      </c>
      <c r="AJ78" s="259" t="s">
        <v>21</v>
      </c>
      <c r="AK78" s="235"/>
      <c r="AL78" s="235"/>
      <c r="AM78" s="235"/>
      <c r="AN78" s="235"/>
      <c r="AO78" s="235"/>
      <c r="AP78" s="214" t="s">
        <v>312</v>
      </c>
      <c r="AQ78" s="214" t="s">
        <v>312</v>
      </c>
      <c r="AR78" s="214" t="s">
        <v>312</v>
      </c>
      <c r="AS78" s="260" t="s">
        <v>312</v>
      </c>
      <c r="AT78" s="235"/>
      <c r="AU78" s="260" t="s">
        <v>312</v>
      </c>
      <c r="AV78" s="235"/>
      <c r="AW78" s="214" t="s">
        <v>312</v>
      </c>
      <c r="AX78" s="214" t="s">
        <v>312</v>
      </c>
      <c r="AY78" s="214" t="s">
        <v>312</v>
      </c>
    </row>
    <row r="79" spans="1:51" x14ac:dyDescent="0.25">
      <c r="A79" s="258" t="s">
        <v>22</v>
      </c>
      <c r="B79" s="235"/>
      <c r="C79" s="258" t="s">
        <v>332</v>
      </c>
      <c r="D79" s="235"/>
      <c r="E79" s="258" t="s">
        <v>332</v>
      </c>
      <c r="F79" s="235"/>
      <c r="G79" s="258" t="s">
        <v>314</v>
      </c>
      <c r="H79" s="235"/>
      <c r="I79" s="258" t="s">
        <v>319</v>
      </c>
      <c r="J79" s="235"/>
      <c r="K79" s="235"/>
      <c r="L79" s="258" t="s">
        <v>326</v>
      </c>
      <c r="M79" s="235"/>
      <c r="N79" s="235"/>
      <c r="O79" s="258"/>
      <c r="P79" s="235"/>
      <c r="Q79" s="258"/>
      <c r="R79" s="235"/>
      <c r="S79" s="257" t="s">
        <v>138</v>
      </c>
      <c r="T79" s="235"/>
      <c r="U79" s="235"/>
      <c r="V79" s="235"/>
      <c r="W79" s="235"/>
      <c r="X79" s="235"/>
      <c r="Y79" s="235"/>
      <c r="Z79" s="235"/>
      <c r="AA79" s="258" t="s">
        <v>19</v>
      </c>
      <c r="AB79" s="235"/>
      <c r="AC79" s="235"/>
      <c r="AD79" s="235"/>
      <c r="AE79" s="235"/>
      <c r="AF79" s="258" t="s">
        <v>20</v>
      </c>
      <c r="AG79" s="235"/>
      <c r="AH79" s="235"/>
      <c r="AI79" s="212" t="s">
        <v>309</v>
      </c>
      <c r="AJ79" s="259" t="s">
        <v>21</v>
      </c>
      <c r="AK79" s="235"/>
      <c r="AL79" s="235"/>
      <c r="AM79" s="235"/>
      <c r="AN79" s="235"/>
      <c r="AO79" s="235"/>
      <c r="AP79" s="214" t="s">
        <v>312</v>
      </c>
      <c r="AQ79" s="214" t="s">
        <v>312</v>
      </c>
      <c r="AR79" s="214" t="s">
        <v>312</v>
      </c>
      <c r="AS79" s="260" t="s">
        <v>312</v>
      </c>
      <c r="AT79" s="235"/>
      <c r="AU79" s="260" t="s">
        <v>312</v>
      </c>
      <c r="AV79" s="235"/>
      <c r="AW79" s="214" t="s">
        <v>312</v>
      </c>
      <c r="AX79" s="214" t="s">
        <v>312</v>
      </c>
      <c r="AY79" s="214" t="s">
        <v>312</v>
      </c>
    </row>
    <row r="80" spans="1:51" x14ac:dyDescent="0.25">
      <c r="A80" s="254" t="s">
        <v>22</v>
      </c>
      <c r="B80" s="235"/>
      <c r="C80" s="254" t="s">
        <v>332</v>
      </c>
      <c r="D80" s="235"/>
      <c r="E80" s="254" t="s">
        <v>332</v>
      </c>
      <c r="F80" s="235"/>
      <c r="G80" s="254" t="s">
        <v>314</v>
      </c>
      <c r="H80" s="235"/>
      <c r="I80" s="254" t="s">
        <v>320</v>
      </c>
      <c r="J80" s="235"/>
      <c r="K80" s="235"/>
      <c r="L80" s="254"/>
      <c r="M80" s="235"/>
      <c r="N80" s="235"/>
      <c r="O80" s="254"/>
      <c r="P80" s="235"/>
      <c r="Q80" s="254"/>
      <c r="R80" s="235"/>
      <c r="S80" s="253" t="s">
        <v>140</v>
      </c>
      <c r="T80" s="235"/>
      <c r="U80" s="235"/>
      <c r="V80" s="235"/>
      <c r="W80" s="235"/>
      <c r="X80" s="235"/>
      <c r="Y80" s="235"/>
      <c r="Z80" s="235"/>
      <c r="AA80" s="254" t="s">
        <v>19</v>
      </c>
      <c r="AB80" s="235"/>
      <c r="AC80" s="235"/>
      <c r="AD80" s="235"/>
      <c r="AE80" s="235"/>
      <c r="AF80" s="254" t="s">
        <v>20</v>
      </c>
      <c r="AG80" s="235"/>
      <c r="AH80" s="235"/>
      <c r="AI80" s="211" t="s">
        <v>309</v>
      </c>
      <c r="AJ80" s="255" t="s">
        <v>21</v>
      </c>
      <c r="AK80" s="235"/>
      <c r="AL80" s="235"/>
      <c r="AM80" s="235"/>
      <c r="AN80" s="235"/>
      <c r="AO80" s="235"/>
      <c r="AP80" s="213" t="s">
        <v>312</v>
      </c>
      <c r="AQ80" s="213" t="s">
        <v>312</v>
      </c>
      <c r="AR80" s="213" t="s">
        <v>312</v>
      </c>
      <c r="AS80" s="256" t="s">
        <v>312</v>
      </c>
      <c r="AT80" s="235"/>
      <c r="AU80" s="256" t="s">
        <v>312</v>
      </c>
      <c r="AV80" s="235"/>
      <c r="AW80" s="213" t="s">
        <v>312</v>
      </c>
      <c r="AX80" s="213" t="s">
        <v>312</v>
      </c>
      <c r="AY80" s="213" t="s">
        <v>312</v>
      </c>
    </row>
    <row r="81" spans="1:51" x14ac:dyDescent="0.25">
      <c r="A81" s="258" t="s">
        <v>22</v>
      </c>
      <c r="B81" s="235"/>
      <c r="C81" s="258" t="s">
        <v>332</v>
      </c>
      <c r="D81" s="235"/>
      <c r="E81" s="258" t="s">
        <v>332</v>
      </c>
      <c r="F81" s="235"/>
      <c r="G81" s="258" t="s">
        <v>314</v>
      </c>
      <c r="H81" s="235"/>
      <c r="I81" s="258" t="s">
        <v>320</v>
      </c>
      <c r="J81" s="235"/>
      <c r="K81" s="235"/>
      <c r="L81" s="258" t="s">
        <v>318</v>
      </c>
      <c r="M81" s="235"/>
      <c r="N81" s="235"/>
      <c r="O81" s="258"/>
      <c r="P81" s="235"/>
      <c r="Q81" s="258"/>
      <c r="R81" s="235"/>
      <c r="S81" s="257" t="s">
        <v>142</v>
      </c>
      <c r="T81" s="235"/>
      <c r="U81" s="235"/>
      <c r="V81" s="235"/>
      <c r="W81" s="235"/>
      <c r="X81" s="235"/>
      <c r="Y81" s="235"/>
      <c r="Z81" s="235"/>
      <c r="AA81" s="258" t="s">
        <v>19</v>
      </c>
      <c r="AB81" s="235"/>
      <c r="AC81" s="235"/>
      <c r="AD81" s="235"/>
      <c r="AE81" s="235"/>
      <c r="AF81" s="258" t="s">
        <v>20</v>
      </c>
      <c r="AG81" s="235"/>
      <c r="AH81" s="235"/>
      <c r="AI81" s="212" t="s">
        <v>309</v>
      </c>
      <c r="AJ81" s="259" t="s">
        <v>21</v>
      </c>
      <c r="AK81" s="235"/>
      <c r="AL81" s="235"/>
      <c r="AM81" s="235"/>
      <c r="AN81" s="235"/>
      <c r="AO81" s="235"/>
      <c r="AP81" s="214" t="s">
        <v>312</v>
      </c>
      <c r="AQ81" s="214" t="s">
        <v>312</v>
      </c>
      <c r="AR81" s="214" t="s">
        <v>312</v>
      </c>
      <c r="AS81" s="260" t="s">
        <v>312</v>
      </c>
      <c r="AT81" s="235"/>
      <c r="AU81" s="260" t="s">
        <v>312</v>
      </c>
      <c r="AV81" s="235"/>
      <c r="AW81" s="214" t="s">
        <v>312</v>
      </c>
      <c r="AX81" s="214" t="s">
        <v>312</v>
      </c>
      <c r="AY81" s="214" t="s">
        <v>312</v>
      </c>
    </row>
    <row r="82" spans="1:51" x14ac:dyDescent="0.25">
      <c r="A82" s="258" t="s">
        <v>22</v>
      </c>
      <c r="B82" s="235"/>
      <c r="C82" s="258" t="s">
        <v>332</v>
      </c>
      <c r="D82" s="235"/>
      <c r="E82" s="258" t="s">
        <v>332</v>
      </c>
      <c r="F82" s="235"/>
      <c r="G82" s="258" t="s">
        <v>314</v>
      </c>
      <c r="H82" s="235"/>
      <c r="I82" s="258" t="s">
        <v>320</v>
      </c>
      <c r="J82" s="235"/>
      <c r="K82" s="235"/>
      <c r="L82" s="258" t="s">
        <v>333</v>
      </c>
      <c r="M82" s="235"/>
      <c r="N82" s="235"/>
      <c r="O82" s="258"/>
      <c r="P82" s="235"/>
      <c r="Q82" s="258"/>
      <c r="R82" s="235"/>
      <c r="S82" s="257" t="s">
        <v>144</v>
      </c>
      <c r="T82" s="235"/>
      <c r="U82" s="235"/>
      <c r="V82" s="235"/>
      <c r="W82" s="235"/>
      <c r="X82" s="235"/>
      <c r="Y82" s="235"/>
      <c r="Z82" s="235"/>
      <c r="AA82" s="258" t="s">
        <v>19</v>
      </c>
      <c r="AB82" s="235"/>
      <c r="AC82" s="235"/>
      <c r="AD82" s="235"/>
      <c r="AE82" s="235"/>
      <c r="AF82" s="258" t="s">
        <v>20</v>
      </c>
      <c r="AG82" s="235"/>
      <c r="AH82" s="235"/>
      <c r="AI82" s="212" t="s">
        <v>309</v>
      </c>
      <c r="AJ82" s="259" t="s">
        <v>21</v>
      </c>
      <c r="AK82" s="235"/>
      <c r="AL82" s="235"/>
      <c r="AM82" s="235"/>
      <c r="AN82" s="235"/>
      <c r="AO82" s="235"/>
      <c r="AP82" s="214" t="s">
        <v>312</v>
      </c>
      <c r="AQ82" s="214" t="s">
        <v>312</v>
      </c>
      <c r="AR82" s="214" t="s">
        <v>312</v>
      </c>
      <c r="AS82" s="260" t="s">
        <v>312</v>
      </c>
      <c r="AT82" s="235"/>
      <c r="AU82" s="260" t="s">
        <v>312</v>
      </c>
      <c r="AV82" s="235"/>
      <c r="AW82" s="214" t="s">
        <v>312</v>
      </c>
      <c r="AX82" s="214" t="s">
        <v>312</v>
      </c>
      <c r="AY82" s="214" t="s">
        <v>312</v>
      </c>
    </row>
    <row r="83" spans="1:51" x14ac:dyDescent="0.25">
      <c r="A83" s="258" t="s">
        <v>22</v>
      </c>
      <c r="B83" s="235"/>
      <c r="C83" s="258" t="s">
        <v>332</v>
      </c>
      <c r="D83" s="235"/>
      <c r="E83" s="258" t="s">
        <v>332</v>
      </c>
      <c r="F83" s="235"/>
      <c r="G83" s="258" t="s">
        <v>314</v>
      </c>
      <c r="H83" s="235"/>
      <c r="I83" s="258" t="s">
        <v>320</v>
      </c>
      <c r="J83" s="235"/>
      <c r="K83" s="235"/>
      <c r="L83" s="258" t="s">
        <v>319</v>
      </c>
      <c r="M83" s="235"/>
      <c r="N83" s="235"/>
      <c r="O83" s="258"/>
      <c r="P83" s="235"/>
      <c r="Q83" s="258"/>
      <c r="R83" s="235"/>
      <c r="S83" s="257" t="s">
        <v>95</v>
      </c>
      <c r="T83" s="235"/>
      <c r="U83" s="235"/>
      <c r="V83" s="235"/>
      <c r="W83" s="235"/>
      <c r="X83" s="235"/>
      <c r="Y83" s="235"/>
      <c r="Z83" s="235"/>
      <c r="AA83" s="258" t="s">
        <v>19</v>
      </c>
      <c r="AB83" s="235"/>
      <c r="AC83" s="235"/>
      <c r="AD83" s="235"/>
      <c r="AE83" s="235"/>
      <c r="AF83" s="258" t="s">
        <v>20</v>
      </c>
      <c r="AG83" s="235"/>
      <c r="AH83" s="235"/>
      <c r="AI83" s="212" t="s">
        <v>309</v>
      </c>
      <c r="AJ83" s="259" t="s">
        <v>21</v>
      </c>
      <c r="AK83" s="235"/>
      <c r="AL83" s="235"/>
      <c r="AM83" s="235"/>
      <c r="AN83" s="235"/>
      <c r="AO83" s="235"/>
      <c r="AP83" s="214" t="s">
        <v>312</v>
      </c>
      <c r="AQ83" s="214" t="s">
        <v>312</v>
      </c>
      <c r="AR83" s="214" t="s">
        <v>312</v>
      </c>
      <c r="AS83" s="260" t="s">
        <v>312</v>
      </c>
      <c r="AT83" s="235"/>
      <c r="AU83" s="260" t="s">
        <v>312</v>
      </c>
      <c r="AV83" s="235"/>
      <c r="AW83" s="214" t="s">
        <v>312</v>
      </c>
      <c r="AX83" s="214" t="s">
        <v>312</v>
      </c>
      <c r="AY83" s="214" t="s">
        <v>312</v>
      </c>
    </row>
    <row r="84" spans="1:51" x14ac:dyDescent="0.25">
      <c r="A84" s="258" t="s">
        <v>22</v>
      </c>
      <c r="B84" s="235"/>
      <c r="C84" s="258" t="s">
        <v>332</v>
      </c>
      <c r="D84" s="235"/>
      <c r="E84" s="258" t="s">
        <v>332</v>
      </c>
      <c r="F84" s="235"/>
      <c r="G84" s="258" t="s">
        <v>314</v>
      </c>
      <c r="H84" s="235"/>
      <c r="I84" s="258" t="s">
        <v>320</v>
      </c>
      <c r="J84" s="235"/>
      <c r="K84" s="235"/>
      <c r="L84" s="258" t="s">
        <v>320</v>
      </c>
      <c r="M84" s="235"/>
      <c r="N84" s="235"/>
      <c r="O84" s="258"/>
      <c r="P84" s="235"/>
      <c r="Q84" s="258"/>
      <c r="R84" s="235"/>
      <c r="S84" s="257" t="s">
        <v>96</v>
      </c>
      <c r="T84" s="235"/>
      <c r="U84" s="235"/>
      <c r="V84" s="235"/>
      <c r="W84" s="235"/>
      <c r="X84" s="235"/>
      <c r="Y84" s="235"/>
      <c r="Z84" s="235"/>
      <c r="AA84" s="258" t="s">
        <v>19</v>
      </c>
      <c r="AB84" s="235"/>
      <c r="AC84" s="235"/>
      <c r="AD84" s="235"/>
      <c r="AE84" s="235"/>
      <c r="AF84" s="258" t="s">
        <v>20</v>
      </c>
      <c r="AG84" s="235"/>
      <c r="AH84" s="235"/>
      <c r="AI84" s="212" t="s">
        <v>309</v>
      </c>
      <c r="AJ84" s="259" t="s">
        <v>21</v>
      </c>
      <c r="AK84" s="235"/>
      <c r="AL84" s="235"/>
      <c r="AM84" s="235"/>
      <c r="AN84" s="235"/>
      <c r="AO84" s="235"/>
      <c r="AP84" s="214" t="s">
        <v>312</v>
      </c>
      <c r="AQ84" s="214" t="s">
        <v>312</v>
      </c>
      <c r="AR84" s="214" t="s">
        <v>312</v>
      </c>
      <c r="AS84" s="260" t="s">
        <v>312</v>
      </c>
      <c r="AT84" s="235"/>
      <c r="AU84" s="260" t="s">
        <v>312</v>
      </c>
      <c r="AV84" s="235"/>
      <c r="AW84" s="214" t="s">
        <v>312</v>
      </c>
      <c r="AX84" s="214" t="s">
        <v>312</v>
      </c>
      <c r="AY84" s="214" t="s">
        <v>312</v>
      </c>
    </row>
    <row r="85" spans="1:51" x14ac:dyDescent="0.25">
      <c r="A85" s="258" t="s">
        <v>22</v>
      </c>
      <c r="B85" s="235"/>
      <c r="C85" s="258" t="s">
        <v>332</v>
      </c>
      <c r="D85" s="235"/>
      <c r="E85" s="258" t="s">
        <v>332</v>
      </c>
      <c r="F85" s="235"/>
      <c r="G85" s="258" t="s">
        <v>314</v>
      </c>
      <c r="H85" s="235"/>
      <c r="I85" s="258" t="s">
        <v>320</v>
      </c>
      <c r="J85" s="235"/>
      <c r="K85" s="235"/>
      <c r="L85" s="258" t="s">
        <v>321</v>
      </c>
      <c r="M85" s="235"/>
      <c r="N85" s="235"/>
      <c r="O85" s="258"/>
      <c r="P85" s="235"/>
      <c r="Q85" s="258"/>
      <c r="R85" s="235"/>
      <c r="S85" s="257" t="s">
        <v>97</v>
      </c>
      <c r="T85" s="235"/>
      <c r="U85" s="235"/>
      <c r="V85" s="235"/>
      <c r="W85" s="235"/>
      <c r="X85" s="235"/>
      <c r="Y85" s="235"/>
      <c r="Z85" s="235"/>
      <c r="AA85" s="258" t="s">
        <v>19</v>
      </c>
      <c r="AB85" s="235"/>
      <c r="AC85" s="235"/>
      <c r="AD85" s="235"/>
      <c r="AE85" s="235"/>
      <c r="AF85" s="258" t="s">
        <v>20</v>
      </c>
      <c r="AG85" s="235"/>
      <c r="AH85" s="235"/>
      <c r="AI85" s="212" t="s">
        <v>309</v>
      </c>
      <c r="AJ85" s="259" t="s">
        <v>21</v>
      </c>
      <c r="AK85" s="235"/>
      <c r="AL85" s="235"/>
      <c r="AM85" s="235"/>
      <c r="AN85" s="235"/>
      <c r="AO85" s="235"/>
      <c r="AP85" s="214" t="s">
        <v>312</v>
      </c>
      <c r="AQ85" s="214" t="s">
        <v>312</v>
      </c>
      <c r="AR85" s="214" t="s">
        <v>312</v>
      </c>
      <c r="AS85" s="260" t="s">
        <v>312</v>
      </c>
      <c r="AT85" s="235"/>
      <c r="AU85" s="260" t="s">
        <v>312</v>
      </c>
      <c r="AV85" s="235"/>
      <c r="AW85" s="214" t="s">
        <v>312</v>
      </c>
      <c r="AX85" s="214" t="s">
        <v>312</v>
      </c>
      <c r="AY85" s="214" t="s">
        <v>312</v>
      </c>
    </row>
    <row r="86" spans="1:51" x14ac:dyDescent="0.25">
      <c r="A86" s="258" t="s">
        <v>22</v>
      </c>
      <c r="B86" s="235"/>
      <c r="C86" s="258" t="s">
        <v>332</v>
      </c>
      <c r="D86" s="235"/>
      <c r="E86" s="258" t="s">
        <v>332</v>
      </c>
      <c r="F86" s="235"/>
      <c r="G86" s="258" t="s">
        <v>314</v>
      </c>
      <c r="H86" s="235"/>
      <c r="I86" s="258" t="s">
        <v>320</v>
      </c>
      <c r="J86" s="235"/>
      <c r="K86" s="235"/>
      <c r="L86" s="258" t="s">
        <v>322</v>
      </c>
      <c r="M86" s="235"/>
      <c r="N86" s="235"/>
      <c r="O86" s="258"/>
      <c r="P86" s="235"/>
      <c r="Q86" s="258"/>
      <c r="R86" s="235"/>
      <c r="S86" s="257" t="s">
        <v>98</v>
      </c>
      <c r="T86" s="235"/>
      <c r="U86" s="235"/>
      <c r="V86" s="235"/>
      <c r="W86" s="235"/>
      <c r="X86" s="235"/>
      <c r="Y86" s="235"/>
      <c r="Z86" s="235"/>
      <c r="AA86" s="258" t="s">
        <v>19</v>
      </c>
      <c r="AB86" s="235"/>
      <c r="AC86" s="235"/>
      <c r="AD86" s="235"/>
      <c r="AE86" s="235"/>
      <c r="AF86" s="258" t="s">
        <v>20</v>
      </c>
      <c r="AG86" s="235"/>
      <c r="AH86" s="235"/>
      <c r="AI86" s="212" t="s">
        <v>309</v>
      </c>
      <c r="AJ86" s="259" t="s">
        <v>21</v>
      </c>
      <c r="AK86" s="235"/>
      <c r="AL86" s="235"/>
      <c r="AM86" s="235"/>
      <c r="AN86" s="235"/>
      <c r="AO86" s="235"/>
      <c r="AP86" s="214" t="s">
        <v>312</v>
      </c>
      <c r="AQ86" s="214" t="s">
        <v>312</v>
      </c>
      <c r="AR86" s="214" t="s">
        <v>312</v>
      </c>
      <c r="AS86" s="260" t="s">
        <v>312</v>
      </c>
      <c r="AT86" s="235"/>
      <c r="AU86" s="260" t="s">
        <v>312</v>
      </c>
      <c r="AV86" s="235"/>
      <c r="AW86" s="214" t="s">
        <v>312</v>
      </c>
      <c r="AX86" s="214" t="s">
        <v>312</v>
      </c>
      <c r="AY86" s="214" t="s">
        <v>312</v>
      </c>
    </row>
    <row r="87" spans="1:51" x14ac:dyDescent="0.25">
      <c r="A87" s="258" t="s">
        <v>22</v>
      </c>
      <c r="B87" s="235"/>
      <c r="C87" s="258" t="s">
        <v>332</v>
      </c>
      <c r="D87" s="235"/>
      <c r="E87" s="258" t="s">
        <v>332</v>
      </c>
      <c r="F87" s="235"/>
      <c r="G87" s="258" t="s">
        <v>314</v>
      </c>
      <c r="H87" s="235"/>
      <c r="I87" s="258" t="s">
        <v>320</v>
      </c>
      <c r="J87" s="235"/>
      <c r="K87" s="235"/>
      <c r="L87" s="258" t="s">
        <v>324</v>
      </c>
      <c r="M87" s="235"/>
      <c r="N87" s="235"/>
      <c r="O87" s="258"/>
      <c r="P87" s="235"/>
      <c r="Q87" s="258"/>
      <c r="R87" s="235"/>
      <c r="S87" s="257" t="s">
        <v>99</v>
      </c>
      <c r="T87" s="235"/>
      <c r="U87" s="235"/>
      <c r="V87" s="235"/>
      <c r="W87" s="235"/>
      <c r="X87" s="235"/>
      <c r="Y87" s="235"/>
      <c r="Z87" s="235"/>
      <c r="AA87" s="258" t="s">
        <v>19</v>
      </c>
      <c r="AB87" s="235"/>
      <c r="AC87" s="235"/>
      <c r="AD87" s="235"/>
      <c r="AE87" s="235"/>
      <c r="AF87" s="258" t="s">
        <v>20</v>
      </c>
      <c r="AG87" s="235"/>
      <c r="AH87" s="235"/>
      <c r="AI87" s="212" t="s">
        <v>309</v>
      </c>
      <c r="AJ87" s="259" t="s">
        <v>21</v>
      </c>
      <c r="AK87" s="235"/>
      <c r="AL87" s="235"/>
      <c r="AM87" s="235"/>
      <c r="AN87" s="235"/>
      <c r="AO87" s="235"/>
      <c r="AP87" s="214" t="s">
        <v>312</v>
      </c>
      <c r="AQ87" s="214" t="s">
        <v>312</v>
      </c>
      <c r="AR87" s="214" t="s">
        <v>312</v>
      </c>
      <c r="AS87" s="260" t="s">
        <v>312</v>
      </c>
      <c r="AT87" s="235"/>
      <c r="AU87" s="260" t="s">
        <v>312</v>
      </c>
      <c r="AV87" s="235"/>
      <c r="AW87" s="214" t="s">
        <v>312</v>
      </c>
      <c r="AX87" s="214" t="s">
        <v>312</v>
      </c>
      <c r="AY87" s="214" t="s">
        <v>312</v>
      </c>
    </row>
    <row r="88" spans="1:51" x14ac:dyDescent="0.25">
      <c r="A88" s="258" t="s">
        <v>22</v>
      </c>
      <c r="B88" s="235"/>
      <c r="C88" s="258" t="s">
        <v>332</v>
      </c>
      <c r="D88" s="235"/>
      <c r="E88" s="258" t="s">
        <v>332</v>
      </c>
      <c r="F88" s="235"/>
      <c r="G88" s="258" t="s">
        <v>314</v>
      </c>
      <c r="H88" s="235"/>
      <c r="I88" s="258" t="s">
        <v>320</v>
      </c>
      <c r="J88" s="235"/>
      <c r="K88" s="235"/>
      <c r="L88" s="258" t="s">
        <v>326</v>
      </c>
      <c r="M88" s="235"/>
      <c r="N88" s="235"/>
      <c r="O88" s="258"/>
      <c r="P88" s="235"/>
      <c r="Q88" s="258"/>
      <c r="R88" s="235"/>
      <c r="S88" s="257" t="s">
        <v>100</v>
      </c>
      <c r="T88" s="235"/>
      <c r="U88" s="235"/>
      <c r="V88" s="235"/>
      <c r="W88" s="235"/>
      <c r="X88" s="235"/>
      <c r="Y88" s="235"/>
      <c r="Z88" s="235"/>
      <c r="AA88" s="258" t="s">
        <v>19</v>
      </c>
      <c r="AB88" s="235"/>
      <c r="AC88" s="235"/>
      <c r="AD88" s="235"/>
      <c r="AE88" s="235"/>
      <c r="AF88" s="258" t="s">
        <v>20</v>
      </c>
      <c r="AG88" s="235"/>
      <c r="AH88" s="235"/>
      <c r="AI88" s="212" t="s">
        <v>309</v>
      </c>
      <c r="AJ88" s="259" t="s">
        <v>21</v>
      </c>
      <c r="AK88" s="235"/>
      <c r="AL88" s="235"/>
      <c r="AM88" s="235"/>
      <c r="AN88" s="235"/>
      <c r="AO88" s="235"/>
      <c r="AP88" s="214" t="s">
        <v>312</v>
      </c>
      <c r="AQ88" s="214" t="s">
        <v>312</v>
      </c>
      <c r="AR88" s="214" t="s">
        <v>312</v>
      </c>
      <c r="AS88" s="260" t="s">
        <v>312</v>
      </c>
      <c r="AT88" s="235"/>
      <c r="AU88" s="260" t="s">
        <v>312</v>
      </c>
      <c r="AV88" s="235"/>
      <c r="AW88" s="214" t="s">
        <v>312</v>
      </c>
      <c r="AX88" s="214" t="s">
        <v>312</v>
      </c>
      <c r="AY88" s="214" t="s">
        <v>312</v>
      </c>
    </row>
    <row r="89" spans="1:51" x14ac:dyDescent="0.25">
      <c r="A89" s="254" t="s">
        <v>22</v>
      </c>
      <c r="B89" s="235"/>
      <c r="C89" s="254" t="s">
        <v>332</v>
      </c>
      <c r="D89" s="235"/>
      <c r="E89" s="254" t="s">
        <v>332</v>
      </c>
      <c r="F89" s="235"/>
      <c r="G89" s="254" t="s">
        <v>332</v>
      </c>
      <c r="H89" s="235"/>
      <c r="I89" s="254"/>
      <c r="J89" s="235"/>
      <c r="K89" s="235"/>
      <c r="L89" s="254"/>
      <c r="M89" s="235"/>
      <c r="N89" s="235"/>
      <c r="O89" s="254"/>
      <c r="P89" s="235"/>
      <c r="Q89" s="254"/>
      <c r="R89" s="235"/>
      <c r="S89" s="253" t="s">
        <v>152</v>
      </c>
      <c r="T89" s="235"/>
      <c r="U89" s="235"/>
      <c r="V89" s="235"/>
      <c r="W89" s="235"/>
      <c r="X89" s="235"/>
      <c r="Y89" s="235"/>
      <c r="Z89" s="235"/>
      <c r="AA89" s="254" t="s">
        <v>19</v>
      </c>
      <c r="AB89" s="235"/>
      <c r="AC89" s="235"/>
      <c r="AD89" s="235"/>
      <c r="AE89" s="235"/>
      <c r="AF89" s="254" t="s">
        <v>20</v>
      </c>
      <c r="AG89" s="235"/>
      <c r="AH89" s="235"/>
      <c r="AI89" s="211" t="s">
        <v>309</v>
      </c>
      <c r="AJ89" s="255" t="s">
        <v>21</v>
      </c>
      <c r="AK89" s="235"/>
      <c r="AL89" s="235"/>
      <c r="AM89" s="235"/>
      <c r="AN89" s="235"/>
      <c r="AO89" s="235"/>
      <c r="AP89" s="213" t="s">
        <v>699</v>
      </c>
      <c r="AQ89" s="213" t="s">
        <v>700</v>
      </c>
      <c r="AR89" s="213" t="s">
        <v>701</v>
      </c>
      <c r="AS89" s="256" t="s">
        <v>700</v>
      </c>
      <c r="AT89" s="235"/>
      <c r="AU89" s="256" t="s">
        <v>312</v>
      </c>
      <c r="AV89" s="235"/>
      <c r="AW89" s="213" t="s">
        <v>700</v>
      </c>
      <c r="AX89" s="213" t="s">
        <v>312</v>
      </c>
      <c r="AY89" s="213" t="s">
        <v>312</v>
      </c>
    </row>
    <row r="90" spans="1:51" x14ac:dyDescent="0.25">
      <c r="A90" s="254" t="s">
        <v>22</v>
      </c>
      <c r="B90" s="235"/>
      <c r="C90" s="254" t="s">
        <v>332</v>
      </c>
      <c r="D90" s="235"/>
      <c r="E90" s="254" t="s">
        <v>332</v>
      </c>
      <c r="F90" s="235"/>
      <c r="G90" s="254" t="s">
        <v>332</v>
      </c>
      <c r="H90" s="235"/>
      <c r="I90" s="254" t="s">
        <v>321</v>
      </c>
      <c r="J90" s="235"/>
      <c r="K90" s="235"/>
      <c r="L90" s="254"/>
      <c r="M90" s="235"/>
      <c r="N90" s="235"/>
      <c r="O90" s="254"/>
      <c r="P90" s="235"/>
      <c r="Q90" s="254"/>
      <c r="R90" s="235"/>
      <c r="S90" s="253" t="s">
        <v>154</v>
      </c>
      <c r="T90" s="235"/>
      <c r="U90" s="235"/>
      <c r="V90" s="235"/>
      <c r="W90" s="235"/>
      <c r="X90" s="235"/>
      <c r="Y90" s="235"/>
      <c r="Z90" s="235"/>
      <c r="AA90" s="254" t="s">
        <v>19</v>
      </c>
      <c r="AB90" s="235"/>
      <c r="AC90" s="235"/>
      <c r="AD90" s="235"/>
      <c r="AE90" s="235"/>
      <c r="AF90" s="254" t="s">
        <v>20</v>
      </c>
      <c r="AG90" s="235"/>
      <c r="AH90" s="235"/>
      <c r="AI90" s="211" t="s">
        <v>309</v>
      </c>
      <c r="AJ90" s="255" t="s">
        <v>21</v>
      </c>
      <c r="AK90" s="235"/>
      <c r="AL90" s="235"/>
      <c r="AM90" s="235"/>
      <c r="AN90" s="235"/>
      <c r="AO90" s="235"/>
      <c r="AP90" s="213" t="s">
        <v>312</v>
      </c>
      <c r="AQ90" s="213" t="s">
        <v>312</v>
      </c>
      <c r="AR90" s="213" t="s">
        <v>312</v>
      </c>
      <c r="AS90" s="256" t="s">
        <v>312</v>
      </c>
      <c r="AT90" s="235"/>
      <c r="AU90" s="256" t="s">
        <v>312</v>
      </c>
      <c r="AV90" s="235"/>
      <c r="AW90" s="213" t="s">
        <v>312</v>
      </c>
      <c r="AX90" s="213" t="s">
        <v>312</v>
      </c>
      <c r="AY90" s="213" t="s">
        <v>312</v>
      </c>
    </row>
    <row r="91" spans="1:51" x14ac:dyDescent="0.25">
      <c r="A91" s="258" t="s">
        <v>22</v>
      </c>
      <c r="B91" s="235"/>
      <c r="C91" s="258" t="s">
        <v>332</v>
      </c>
      <c r="D91" s="235"/>
      <c r="E91" s="258" t="s">
        <v>332</v>
      </c>
      <c r="F91" s="235"/>
      <c r="G91" s="258" t="s">
        <v>332</v>
      </c>
      <c r="H91" s="235"/>
      <c r="I91" s="258" t="s">
        <v>321</v>
      </c>
      <c r="J91" s="235"/>
      <c r="K91" s="235"/>
      <c r="L91" s="258" t="s">
        <v>320</v>
      </c>
      <c r="M91" s="235"/>
      <c r="N91" s="235"/>
      <c r="O91" s="258"/>
      <c r="P91" s="235"/>
      <c r="Q91" s="258"/>
      <c r="R91" s="235"/>
      <c r="S91" s="257" t="s">
        <v>156</v>
      </c>
      <c r="T91" s="235"/>
      <c r="U91" s="235"/>
      <c r="V91" s="235"/>
      <c r="W91" s="235"/>
      <c r="X91" s="235"/>
      <c r="Y91" s="235"/>
      <c r="Z91" s="235"/>
      <c r="AA91" s="258" t="s">
        <v>19</v>
      </c>
      <c r="AB91" s="235"/>
      <c r="AC91" s="235"/>
      <c r="AD91" s="235"/>
      <c r="AE91" s="235"/>
      <c r="AF91" s="258" t="s">
        <v>20</v>
      </c>
      <c r="AG91" s="235"/>
      <c r="AH91" s="235"/>
      <c r="AI91" s="212" t="s">
        <v>309</v>
      </c>
      <c r="AJ91" s="259" t="s">
        <v>21</v>
      </c>
      <c r="AK91" s="235"/>
      <c r="AL91" s="235"/>
      <c r="AM91" s="235"/>
      <c r="AN91" s="235"/>
      <c r="AO91" s="235"/>
      <c r="AP91" s="214" t="s">
        <v>312</v>
      </c>
      <c r="AQ91" s="214" t="s">
        <v>312</v>
      </c>
      <c r="AR91" s="214" t="s">
        <v>312</v>
      </c>
      <c r="AS91" s="260" t="s">
        <v>312</v>
      </c>
      <c r="AT91" s="235"/>
      <c r="AU91" s="260" t="s">
        <v>312</v>
      </c>
      <c r="AV91" s="235"/>
      <c r="AW91" s="214" t="s">
        <v>312</v>
      </c>
      <c r="AX91" s="214" t="s">
        <v>312</v>
      </c>
      <c r="AY91" s="214" t="s">
        <v>312</v>
      </c>
    </row>
    <row r="92" spans="1:51" x14ac:dyDescent="0.25">
      <c r="A92" s="254" t="s">
        <v>22</v>
      </c>
      <c r="B92" s="235"/>
      <c r="C92" s="254" t="s">
        <v>332</v>
      </c>
      <c r="D92" s="235"/>
      <c r="E92" s="254" t="s">
        <v>332</v>
      </c>
      <c r="F92" s="235"/>
      <c r="G92" s="254" t="s">
        <v>332</v>
      </c>
      <c r="H92" s="235"/>
      <c r="I92" s="254" t="s">
        <v>322</v>
      </c>
      <c r="J92" s="235"/>
      <c r="K92" s="235"/>
      <c r="L92" s="254"/>
      <c r="M92" s="235"/>
      <c r="N92" s="235"/>
      <c r="O92" s="254"/>
      <c r="P92" s="235"/>
      <c r="Q92" s="254"/>
      <c r="R92" s="235"/>
      <c r="S92" s="253" t="s">
        <v>503</v>
      </c>
      <c r="T92" s="235"/>
      <c r="U92" s="235"/>
      <c r="V92" s="235"/>
      <c r="W92" s="235"/>
      <c r="X92" s="235"/>
      <c r="Y92" s="235"/>
      <c r="Z92" s="235"/>
      <c r="AA92" s="254" t="s">
        <v>19</v>
      </c>
      <c r="AB92" s="235"/>
      <c r="AC92" s="235"/>
      <c r="AD92" s="235"/>
      <c r="AE92" s="235"/>
      <c r="AF92" s="254" t="s">
        <v>20</v>
      </c>
      <c r="AG92" s="235"/>
      <c r="AH92" s="235"/>
      <c r="AI92" s="211" t="s">
        <v>309</v>
      </c>
      <c r="AJ92" s="255" t="s">
        <v>21</v>
      </c>
      <c r="AK92" s="235"/>
      <c r="AL92" s="235"/>
      <c r="AM92" s="235"/>
      <c r="AN92" s="235"/>
      <c r="AO92" s="235"/>
      <c r="AP92" s="213" t="s">
        <v>312</v>
      </c>
      <c r="AQ92" s="213" t="s">
        <v>312</v>
      </c>
      <c r="AR92" s="213" t="s">
        <v>312</v>
      </c>
      <c r="AS92" s="256" t="s">
        <v>312</v>
      </c>
      <c r="AT92" s="235"/>
      <c r="AU92" s="256" t="s">
        <v>312</v>
      </c>
      <c r="AV92" s="235"/>
      <c r="AW92" s="213" t="s">
        <v>312</v>
      </c>
      <c r="AX92" s="213" t="s">
        <v>312</v>
      </c>
      <c r="AY92" s="213" t="s">
        <v>312</v>
      </c>
    </row>
    <row r="93" spans="1:51" x14ac:dyDescent="0.25">
      <c r="A93" s="258" t="s">
        <v>22</v>
      </c>
      <c r="B93" s="235"/>
      <c r="C93" s="258" t="s">
        <v>332</v>
      </c>
      <c r="D93" s="235"/>
      <c r="E93" s="258" t="s">
        <v>332</v>
      </c>
      <c r="F93" s="235"/>
      <c r="G93" s="258" t="s">
        <v>332</v>
      </c>
      <c r="H93" s="235"/>
      <c r="I93" s="258" t="s">
        <v>322</v>
      </c>
      <c r="J93" s="235"/>
      <c r="K93" s="235"/>
      <c r="L93" s="258" t="s">
        <v>319</v>
      </c>
      <c r="M93" s="235"/>
      <c r="N93" s="235"/>
      <c r="O93" s="258"/>
      <c r="P93" s="235"/>
      <c r="Q93" s="258"/>
      <c r="R93" s="235"/>
      <c r="S93" s="257" t="s">
        <v>160</v>
      </c>
      <c r="T93" s="235"/>
      <c r="U93" s="235"/>
      <c r="V93" s="235"/>
      <c r="W93" s="235"/>
      <c r="X93" s="235"/>
      <c r="Y93" s="235"/>
      <c r="Z93" s="235"/>
      <c r="AA93" s="258" t="s">
        <v>19</v>
      </c>
      <c r="AB93" s="235"/>
      <c r="AC93" s="235"/>
      <c r="AD93" s="235"/>
      <c r="AE93" s="235"/>
      <c r="AF93" s="258" t="s">
        <v>20</v>
      </c>
      <c r="AG93" s="235"/>
      <c r="AH93" s="235"/>
      <c r="AI93" s="212" t="s">
        <v>309</v>
      </c>
      <c r="AJ93" s="259" t="s">
        <v>21</v>
      </c>
      <c r="AK93" s="235"/>
      <c r="AL93" s="235"/>
      <c r="AM93" s="235"/>
      <c r="AN93" s="235"/>
      <c r="AO93" s="235"/>
      <c r="AP93" s="214" t="s">
        <v>312</v>
      </c>
      <c r="AQ93" s="214" t="s">
        <v>312</v>
      </c>
      <c r="AR93" s="214" t="s">
        <v>312</v>
      </c>
      <c r="AS93" s="260" t="s">
        <v>312</v>
      </c>
      <c r="AT93" s="235"/>
      <c r="AU93" s="260" t="s">
        <v>312</v>
      </c>
      <c r="AV93" s="235"/>
      <c r="AW93" s="214" t="s">
        <v>312</v>
      </c>
      <c r="AX93" s="214" t="s">
        <v>312</v>
      </c>
      <c r="AY93" s="214" t="s">
        <v>312</v>
      </c>
    </row>
    <row r="94" spans="1:51" x14ac:dyDescent="0.25">
      <c r="A94" s="258" t="s">
        <v>22</v>
      </c>
      <c r="B94" s="235"/>
      <c r="C94" s="258" t="s">
        <v>332</v>
      </c>
      <c r="D94" s="235"/>
      <c r="E94" s="258" t="s">
        <v>332</v>
      </c>
      <c r="F94" s="235"/>
      <c r="G94" s="258" t="s">
        <v>332</v>
      </c>
      <c r="H94" s="235"/>
      <c r="I94" s="258" t="s">
        <v>322</v>
      </c>
      <c r="J94" s="235"/>
      <c r="K94" s="235"/>
      <c r="L94" s="258" t="s">
        <v>320</v>
      </c>
      <c r="M94" s="235"/>
      <c r="N94" s="235"/>
      <c r="O94" s="258"/>
      <c r="P94" s="235"/>
      <c r="Q94" s="258"/>
      <c r="R94" s="235"/>
      <c r="S94" s="257" t="s">
        <v>162</v>
      </c>
      <c r="T94" s="235"/>
      <c r="U94" s="235"/>
      <c r="V94" s="235"/>
      <c r="W94" s="235"/>
      <c r="X94" s="235"/>
      <c r="Y94" s="235"/>
      <c r="Z94" s="235"/>
      <c r="AA94" s="258" t="s">
        <v>19</v>
      </c>
      <c r="AB94" s="235"/>
      <c r="AC94" s="235"/>
      <c r="AD94" s="235"/>
      <c r="AE94" s="235"/>
      <c r="AF94" s="258" t="s">
        <v>20</v>
      </c>
      <c r="AG94" s="235"/>
      <c r="AH94" s="235"/>
      <c r="AI94" s="212" t="s">
        <v>309</v>
      </c>
      <c r="AJ94" s="259" t="s">
        <v>21</v>
      </c>
      <c r="AK94" s="235"/>
      <c r="AL94" s="235"/>
      <c r="AM94" s="235"/>
      <c r="AN94" s="235"/>
      <c r="AO94" s="235"/>
      <c r="AP94" s="214" t="s">
        <v>312</v>
      </c>
      <c r="AQ94" s="214" t="s">
        <v>312</v>
      </c>
      <c r="AR94" s="214" t="s">
        <v>312</v>
      </c>
      <c r="AS94" s="260" t="s">
        <v>312</v>
      </c>
      <c r="AT94" s="235"/>
      <c r="AU94" s="260" t="s">
        <v>312</v>
      </c>
      <c r="AV94" s="235"/>
      <c r="AW94" s="214" t="s">
        <v>312</v>
      </c>
      <c r="AX94" s="214" t="s">
        <v>312</v>
      </c>
      <c r="AY94" s="214" t="s">
        <v>312</v>
      </c>
    </row>
    <row r="95" spans="1:51" x14ac:dyDescent="0.25">
      <c r="A95" s="258" t="s">
        <v>22</v>
      </c>
      <c r="B95" s="235"/>
      <c r="C95" s="258" t="s">
        <v>332</v>
      </c>
      <c r="D95" s="235"/>
      <c r="E95" s="258" t="s">
        <v>332</v>
      </c>
      <c r="F95" s="235"/>
      <c r="G95" s="258" t="s">
        <v>332</v>
      </c>
      <c r="H95" s="235"/>
      <c r="I95" s="258" t="s">
        <v>322</v>
      </c>
      <c r="J95" s="235"/>
      <c r="K95" s="235"/>
      <c r="L95" s="258" t="s">
        <v>321</v>
      </c>
      <c r="M95" s="235"/>
      <c r="N95" s="235"/>
      <c r="O95" s="258"/>
      <c r="P95" s="235"/>
      <c r="Q95" s="258"/>
      <c r="R95" s="235"/>
      <c r="S95" s="257" t="s">
        <v>164</v>
      </c>
      <c r="T95" s="235"/>
      <c r="U95" s="235"/>
      <c r="V95" s="235"/>
      <c r="W95" s="235"/>
      <c r="X95" s="235"/>
      <c r="Y95" s="235"/>
      <c r="Z95" s="235"/>
      <c r="AA95" s="258" t="s">
        <v>19</v>
      </c>
      <c r="AB95" s="235"/>
      <c r="AC95" s="235"/>
      <c r="AD95" s="235"/>
      <c r="AE95" s="235"/>
      <c r="AF95" s="258" t="s">
        <v>20</v>
      </c>
      <c r="AG95" s="235"/>
      <c r="AH95" s="235"/>
      <c r="AI95" s="212" t="s">
        <v>309</v>
      </c>
      <c r="AJ95" s="259" t="s">
        <v>21</v>
      </c>
      <c r="AK95" s="235"/>
      <c r="AL95" s="235"/>
      <c r="AM95" s="235"/>
      <c r="AN95" s="235"/>
      <c r="AO95" s="235"/>
      <c r="AP95" s="214" t="s">
        <v>312</v>
      </c>
      <c r="AQ95" s="214" t="s">
        <v>312</v>
      </c>
      <c r="AR95" s="214" t="s">
        <v>312</v>
      </c>
      <c r="AS95" s="260" t="s">
        <v>312</v>
      </c>
      <c r="AT95" s="235"/>
      <c r="AU95" s="260" t="s">
        <v>312</v>
      </c>
      <c r="AV95" s="235"/>
      <c r="AW95" s="214" t="s">
        <v>312</v>
      </c>
      <c r="AX95" s="214" t="s">
        <v>312</v>
      </c>
      <c r="AY95" s="214" t="s">
        <v>312</v>
      </c>
    </row>
    <row r="96" spans="1:51" x14ac:dyDescent="0.25">
      <c r="A96" s="258" t="s">
        <v>22</v>
      </c>
      <c r="B96" s="235"/>
      <c r="C96" s="258" t="s">
        <v>332</v>
      </c>
      <c r="D96" s="235"/>
      <c r="E96" s="258" t="s">
        <v>332</v>
      </c>
      <c r="F96" s="235"/>
      <c r="G96" s="258" t="s">
        <v>332</v>
      </c>
      <c r="H96" s="235"/>
      <c r="I96" s="258" t="s">
        <v>322</v>
      </c>
      <c r="J96" s="235"/>
      <c r="K96" s="235"/>
      <c r="L96" s="258" t="s">
        <v>324</v>
      </c>
      <c r="M96" s="235"/>
      <c r="N96" s="235"/>
      <c r="O96" s="258"/>
      <c r="P96" s="235"/>
      <c r="Q96" s="258"/>
      <c r="R96" s="235"/>
      <c r="S96" s="257" t="s">
        <v>166</v>
      </c>
      <c r="T96" s="235"/>
      <c r="U96" s="235"/>
      <c r="V96" s="235"/>
      <c r="W96" s="235"/>
      <c r="X96" s="235"/>
      <c r="Y96" s="235"/>
      <c r="Z96" s="235"/>
      <c r="AA96" s="258" t="s">
        <v>19</v>
      </c>
      <c r="AB96" s="235"/>
      <c r="AC96" s="235"/>
      <c r="AD96" s="235"/>
      <c r="AE96" s="235"/>
      <c r="AF96" s="258" t="s">
        <v>20</v>
      </c>
      <c r="AG96" s="235"/>
      <c r="AH96" s="235"/>
      <c r="AI96" s="212" t="s">
        <v>309</v>
      </c>
      <c r="AJ96" s="259" t="s">
        <v>21</v>
      </c>
      <c r="AK96" s="235"/>
      <c r="AL96" s="235"/>
      <c r="AM96" s="235"/>
      <c r="AN96" s="235"/>
      <c r="AO96" s="235"/>
      <c r="AP96" s="214" t="s">
        <v>312</v>
      </c>
      <c r="AQ96" s="214" t="s">
        <v>312</v>
      </c>
      <c r="AR96" s="214" t="s">
        <v>312</v>
      </c>
      <c r="AS96" s="260" t="s">
        <v>312</v>
      </c>
      <c r="AT96" s="235"/>
      <c r="AU96" s="260" t="s">
        <v>312</v>
      </c>
      <c r="AV96" s="235"/>
      <c r="AW96" s="214" t="s">
        <v>312</v>
      </c>
      <c r="AX96" s="214" t="s">
        <v>312</v>
      </c>
      <c r="AY96" s="214" t="s">
        <v>312</v>
      </c>
    </row>
    <row r="97" spans="1:51" x14ac:dyDescent="0.25">
      <c r="A97" s="258" t="s">
        <v>22</v>
      </c>
      <c r="B97" s="235"/>
      <c r="C97" s="258" t="s">
        <v>332</v>
      </c>
      <c r="D97" s="235"/>
      <c r="E97" s="258" t="s">
        <v>332</v>
      </c>
      <c r="F97" s="235"/>
      <c r="G97" s="258" t="s">
        <v>332</v>
      </c>
      <c r="H97" s="235"/>
      <c r="I97" s="258" t="s">
        <v>322</v>
      </c>
      <c r="J97" s="235"/>
      <c r="K97" s="235"/>
      <c r="L97" s="258" t="s">
        <v>326</v>
      </c>
      <c r="M97" s="235"/>
      <c r="N97" s="235"/>
      <c r="O97" s="258"/>
      <c r="P97" s="235"/>
      <c r="Q97" s="258"/>
      <c r="R97" s="235"/>
      <c r="S97" s="257" t="s">
        <v>168</v>
      </c>
      <c r="T97" s="235"/>
      <c r="U97" s="235"/>
      <c r="V97" s="235"/>
      <c r="W97" s="235"/>
      <c r="X97" s="235"/>
      <c r="Y97" s="235"/>
      <c r="Z97" s="235"/>
      <c r="AA97" s="258" t="s">
        <v>19</v>
      </c>
      <c r="AB97" s="235"/>
      <c r="AC97" s="235"/>
      <c r="AD97" s="235"/>
      <c r="AE97" s="235"/>
      <c r="AF97" s="258" t="s">
        <v>20</v>
      </c>
      <c r="AG97" s="235"/>
      <c r="AH97" s="235"/>
      <c r="AI97" s="212" t="s">
        <v>309</v>
      </c>
      <c r="AJ97" s="259" t="s">
        <v>21</v>
      </c>
      <c r="AK97" s="235"/>
      <c r="AL97" s="235"/>
      <c r="AM97" s="235"/>
      <c r="AN97" s="235"/>
      <c r="AO97" s="235"/>
      <c r="AP97" s="214" t="s">
        <v>312</v>
      </c>
      <c r="AQ97" s="214" t="s">
        <v>312</v>
      </c>
      <c r="AR97" s="214" t="s">
        <v>312</v>
      </c>
      <c r="AS97" s="260" t="s">
        <v>312</v>
      </c>
      <c r="AT97" s="235"/>
      <c r="AU97" s="260" t="s">
        <v>312</v>
      </c>
      <c r="AV97" s="235"/>
      <c r="AW97" s="214" t="s">
        <v>312</v>
      </c>
      <c r="AX97" s="214" t="s">
        <v>312</v>
      </c>
      <c r="AY97" s="214" t="s">
        <v>312</v>
      </c>
    </row>
    <row r="98" spans="1:51" x14ac:dyDescent="0.25">
      <c r="A98" s="258" t="s">
        <v>22</v>
      </c>
      <c r="B98" s="235"/>
      <c r="C98" s="258" t="s">
        <v>332</v>
      </c>
      <c r="D98" s="235"/>
      <c r="E98" s="258" t="s">
        <v>332</v>
      </c>
      <c r="F98" s="235"/>
      <c r="G98" s="258" t="s">
        <v>332</v>
      </c>
      <c r="H98" s="235"/>
      <c r="I98" s="258" t="s">
        <v>322</v>
      </c>
      <c r="J98" s="235"/>
      <c r="K98" s="235"/>
      <c r="L98" s="258" t="s">
        <v>327</v>
      </c>
      <c r="M98" s="235"/>
      <c r="N98" s="235"/>
      <c r="O98" s="258"/>
      <c r="P98" s="235"/>
      <c r="Q98" s="258"/>
      <c r="R98" s="235"/>
      <c r="S98" s="257" t="s">
        <v>170</v>
      </c>
      <c r="T98" s="235"/>
      <c r="U98" s="235"/>
      <c r="V98" s="235"/>
      <c r="W98" s="235"/>
      <c r="X98" s="235"/>
      <c r="Y98" s="235"/>
      <c r="Z98" s="235"/>
      <c r="AA98" s="258" t="s">
        <v>19</v>
      </c>
      <c r="AB98" s="235"/>
      <c r="AC98" s="235"/>
      <c r="AD98" s="235"/>
      <c r="AE98" s="235"/>
      <c r="AF98" s="258" t="s">
        <v>20</v>
      </c>
      <c r="AG98" s="235"/>
      <c r="AH98" s="235"/>
      <c r="AI98" s="212" t="s">
        <v>309</v>
      </c>
      <c r="AJ98" s="259" t="s">
        <v>21</v>
      </c>
      <c r="AK98" s="235"/>
      <c r="AL98" s="235"/>
      <c r="AM98" s="235"/>
      <c r="AN98" s="235"/>
      <c r="AO98" s="235"/>
      <c r="AP98" s="214" t="s">
        <v>312</v>
      </c>
      <c r="AQ98" s="214" t="s">
        <v>312</v>
      </c>
      <c r="AR98" s="214" t="s">
        <v>312</v>
      </c>
      <c r="AS98" s="260" t="s">
        <v>312</v>
      </c>
      <c r="AT98" s="235"/>
      <c r="AU98" s="260" t="s">
        <v>312</v>
      </c>
      <c r="AV98" s="235"/>
      <c r="AW98" s="214" t="s">
        <v>312</v>
      </c>
      <c r="AX98" s="214" t="s">
        <v>312</v>
      </c>
      <c r="AY98" s="214" t="s">
        <v>312</v>
      </c>
    </row>
    <row r="99" spans="1:51" x14ac:dyDescent="0.25">
      <c r="A99" s="254" t="s">
        <v>22</v>
      </c>
      <c r="B99" s="235"/>
      <c r="C99" s="254" t="s">
        <v>332</v>
      </c>
      <c r="D99" s="235"/>
      <c r="E99" s="254" t="s">
        <v>332</v>
      </c>
      <c r="F99" s="235"/>
      <c r="G99" s="254" t="s">
        <v>332</v>
      </c>
      <c r="H99" s="235"/>
      <c r="I99" s="254" t="s">
        <v>324</v>
      </c>
      <c r="J99" s="235"/>
      <c r="K99" s="235"/>
      <c r="L99" s="254"/>
      <c r="M99" s="235"/>
      <c r="N99" s="235"/>
      <c r="O99" s="254"/>
      <c r="P99" s="235"/>
      <c r="Q99" s="254"/>
      <c r="R99" s="235"/>
      <c r="S99" s="253" t="s">
        <v>504</v>
      </c>
      <c r="T99" s="235"/>
      <c r="U99" s="235"/>
      <c r="V99" s="235"/>
      <c r="W99" s="235"/>
      <c r="X99" s="235"/>
      <c r="Y99" s="235"/>
      <c r="Z99" s="235"/>
      <c r="AA99" s="254" t="s">
        <v>19</v>
      </c>
      <c r="AB99" s="235"/>
      <c r="AC99" s="235"/>
      <c r="AD99" s="235"/>
      <c r="AE99" s="235"/>
      <c r="AF99" s="254" t="s">
        <v>20</v>
      </c>
      <c r="AG99" s="235"/>
      <c r="AH99" s="235"/>
      <c r="AI99" s="211" t="s">
        <v>309</v>
      </c>
      <c r="AJ99" s="255" t="s">
        <v>21</v>
      </c>
      <c r="AK99" s="235"/>
      <c r="AL99" s="235"/>
      <c r="AM99" s="235"/>
      <c r="AN99" s="235"/>
      <c r="AO99" s="235"/>
      <c r="AP99" s="213" t="s">
        <v>702</v>
      </c>
      <c r="AQ99" s="213" t="s">
        <v>703</v>
      </c>
      <c r="AR99" s="213" t="s">
        <v>704</v>
      </c>
      <c r="AS99" s="256" t="s">
        <v>703</v>
      </c>
      <c r="AT99" s="235"/>
      <c r="AU99" s="256" t="s">
        <v>312</v>
      </c>
      <c r="AV99" s="235"/>
      <c r="AW99" s="213" t="s">
        <v>703</v>
      </c>
      <c r="AX99" s="213" t="s">
        <v>312</v>
      </c>
      <c r="AY99" s="213" t="s">
        <v>312</v>
      </c>
    </row>
    <row r="100" spans="1:51" x14ac:dyDescent="0.25">
      <c r="A100" s="258" t="s">
        <v>22</v>
      </c>
      <c r="B100" s="235"/>
      <c r="C100" s="258" t="s">
        <v>332</v>
      </c>
      <c r="D100" s="235"/>
      <c r="E100" s="258" t="s">
        <v>332</v>
      </c>
      <c r="F100" s="235"/>
      <c r="G100" s="258" t="s">
        <v>332</v>
      </c>
      <c r="H100" s="235"/>
      <c r="I100" s="258" t="s">
        <v>324</v>
      </c>
      <c r="J100" s="235"/>
      <c r="K100" s="235"/>
      <c r="L100" s="258" t="s">
        <v>318</v>
      </c>
      <c r="M100" s="235"/>
      <c r="N100" s="235"/>
      <c r="O100" s="258"/>
      <c r="P100" s="235"/>
      <c r="Q100" s="258"/>
      <c r="R100" s="235"/>
      <c r="S100" s="257" t="s">
        <v>174</v>
      </c>
      <c r="T100" s="235"/>
      <c r="U100" s="235"/>
      <c r="V100" s="235"/>
      <c r="W100" s="235"/>
      <c r="X100" s="235"/>
      <c r="Y100" s="235"/>
      <c r="Z100" s="235"/>
      <c r="AA100" s="258" t="s">
        <v>19</v>
      </c>
      <c r="AB100" s="235"/>
      <c r="AC100" s="235"/>
      <c r="AD100" s="235"/>
      <c r="AE100" s="235"/>
      <c r="AF100" s="258" t="s">
        <v>20</v>
      </c>
      <c r="AG100" s="235"/>
      <c r="AH100" s="235"/>
      <c r="AI100" s="212" t="s">
        <v>309</v>
      </c>
      <c r="AJ100" s="259" t="s">
        <v>21</v>
      </c>
      <c r="AK100" s="235"/>
      <c r="AL100" s="235"/>
      <c r="AM100" s="235"/>
      <c r="AN100" s="235"/>
      <c r="AO100" s="235"/>
      <c r="AP100" s="214" t="s">
        <v>702</v>
      </c>
      <c r="AQ100" s="214" t="s">
        <v>703</v>
      </c>
      <c r="AR100" s="214" t="s">
        <v>704</v>
      </c>
      <c r="AS100" s="260" t="s">
        <v>703</v>
      </c>
      <c r="AT100" s="235"/>
      <c r="AU100" s="260" t="s">
        <v>312</v>
      </c>
      <c r="AV100" s="235"/>
      <c r="AW100" s="214" t="s">
        <v>703</v>
      </c>
      <c r="AX100" s="214" t="s">
        <v>312</v>
      </c>
      <c r="AY100" s="214" t="s">
        <v>312</v>
      </c>
    </row>
    <row r="101" spans="1:51" x14ac:dyDescent="0.25">
      <c r="A101" s="258" t="s">
        <v>22</v>
      </c>
      <c r="B101" s="235"/>
      <c r="C101" s="258" t="s">
        <v>332</v>
      </c>
      <c r="D101" s="235"/>
      <c r="E101" s="258" t="s">
        <v>332</v>
      </c>
      <c r="F101" s="235"/>
      <c r="G101" s="258" t="s">
        <v>332</v>
      </c>
      <c r="H101" s="235"/>
      <c r="I101" s="258" t="s">
        <v>324</v>
      </c>
      <c r="J101" s="235"/>
      <c r="K101" s="235"/>
      <c r="L101" s="258" t="s">
        <v>333</v>
      </c>
      <c r="M101" s="235"/>
      <c r="N101" s="235"/>
      <c r="O101" s="258"/>
      <c r="P101" s="235"/>
      <c r="Q101" s="258"/>
      <c r="R101" s="235"/>
      <c r="S101" s="257" t="s">
        <v>176</v>
      </c>
      <c r="T101" s="235"/>
      <c r="U101" s="235"/>
      <c r="V101" s="235"/>
      <c r="W101" s="235"/>
      <c r="X101" s="235"/>
      <c r="Y101" s="235"/>
      <c r="Z101" s="235"/>
      <c r="AA101" s="258" t="s">
        <v>19</v>
      </c>
      <c r="AB101" s="235"/>
      <c r="AC101" s="235"/>
      <c r="AD101" s="235"/>
      <c r="AE101" s="235"/>
      <c r="AF101" s="258" t="s">
        <v>20</v>
      </c>
      <c r="AG101" s="235"/>
      <c r="AH101" s="235"/>
      <c r="AI101" s="212" t="s">
        <v>309</v>
      </c>
      <c r="AJ101" s="259" t="s">
        <v>21</v>
      </c>
      <c r="AK101" s="235"/>
      <c r="AL101" s="235"/>
      <c r="AM101" s="235"/>
      <c r="AN101" s="235"/>
      <c r="AO101" s="235"/>
      <c r="AP101" s="214" t="s">
        <v>312</v>
      </c>
      <c r="AQ101" s="214" t="s">
        <v>312</v>
      </c>
      <c r="AR101" s="214" t="s">
        <v>312</v>
      </c>
      <c r="AS101" s="260" t="s">
        <v>312</v>
      </c>
      <c r="AT101" s="235"/>
      <c r="AU101" s="260" t="s">
        <v>312</v>
      </c>
      <c r="AV101" s="235"/>
      <c r="AW101" s="214" t="s">
        <v>312</v>
      </c>
      <c r="AX101" s="214" t="s">
        <v>312</v>
      </c>
      <c r="AY101" s="214" t="s">
        <v>312</v>
      </c>
    </row>
    <row r="102" spans="1:51" x14ac:dyDescent="0.25">
      <c r="A102" s="254" t="s">
        <v>22</v>
      </c>
      <c r="B102" s="235"/>
      <c r="C102" s="254" t="s">
        <v>332</v>
      </c>
      <c r="D102" s="235"/>
      <c r="E102" s="254" t="s">
        <v>332</v>
      </c>
      <c r="F102" s="235"/>
      <c r="G102" s="254" t="s">
        <v>332</v>
      </c>
      <c r="H102" s="235"/>
      <c r="I102" s="254" t="s">
        <v>326</v>
      </c>
      <c r="J102" s="235"/>
      <c r="K102" s="235"/>
      <c r="L102" s="254"/>
      <c r="M102" s="235"/>
      <c r="N102" s="235"/>
      <c r="O102" s="254"/>
      <c r="P102" s="235"/>
      <c r="Q102" s="254"/>
      <c r="R102" s="235"/>
      <c r="S102" s="253" t="s">
        <v>179</v>
      </c>
      <c r="T102" s="235"/>
      <c r="U102" s="235"/>
      <c r="V102" s="235"/>
      <c r="W102" s="235"/>
      <c r="X102" s="235"/>
      <c r="Y102" s="235"/>
      <c r="Z102" s="235"/>
      <c r="AA102" s="254" t="s">
        <v>19</v>
      </c>
      <c r="AB102" s="235"/>
      <c r="AC102" s="235"/>
      <c r="AD102" s="235"/>
      <c r="AE102" s="235"/>
      <c r="AF102" s="254" t="s">
        <v>20</v>
      </c>
      <c r="AG102" s="235"/>
      <c r="AH102" s="235"/>
      <c r="AI102" s="211" t="s">
        <v>309</v>
      </c>
      <c r="AJ102" s="255" t="s">
        <v>21</v>
      </c>
      <c r="AK102" s="235"/>
      <c r="AL102" s="235"/>
      <c r="AM102" s="235"/>
      <c r="AN102" s="235"/>
      <c r="AO102" s="235"/>
      <c r="AP102" s="213" t="s">
        <v>705</v>
      </c>
      <c r="AQ102" s="213" t="s">
        <v>706</v>
      </c>
      <c r="AR102" s="213" t="s">
        <v>707</v>
      </c>
      <c r="AS102" s="256" t="s">
        <v>706</v>
      </c>
      <c r="AT102" s="235"/>
      <c r="AU102" s="256" t="s">
        <v>312</v>
      </c>
      <c r="AV102" s="235"/>
      <c r="AW102" s="213" t="s">
        <v>706</v>
      </c>
      <c r="AX102" s="213" t="s">
        <v>312</v>
      </c>
      <c r="AY102" s="213" t="s">
        <v>312</v>
      </c>
    </row>
    <row r="103" spans="1:51" x14ac:dyDescent="0.25">
      <c r="A103" s="258" t="s">
        <v>22</v>
      </c>
      <c r="B103" s="235"/>
      <c r="C103" s="258" t="s">
        <v>332</v>
      </c>
      <c r="D103" s="235"/>
      <c r="E103" s="258" t="s">
        <v>332</v>
      </c>
      <c r="F103" s="235"/>
      <c r="G103" s="258" t="s">
        <v>332</v>
      </c>
      <c r="H103" s="235"/>
      <c r="I103" s="258" t="s">
        <v>326</v>
      </c>
      <c r="J103" s="235"/>
      <c r="K103" s="235"/>
      <c r="L103" s="258" t="s">
        <v>318</v>
      </c>
      <c r="M103" s="235"/>
      <c r="N103" s="235"/>
      <c r="O103" s="258"/>
      <c r="P103" s="235"/>
      <c r="Q103" s="258"/>
      <c r="R103" s="235"/>
      <c r="S103" s="257" t="s">
        <v>181</v>
      </c>
      <c r="T103" s="235"/>
      <c r="U103" s="235"/>
      <c r="V103" s="235"/>
      <c r="W103" s="235"/>
      <c r="X103" s="235"/>
      <c r="Y103" s="235"/>
      <c r="Z103" s="235"/>
      <c r="AA103" s="258" t="s">
        <v>19</v>
      </c>
      <c r="AB103" s="235"/>
      <c r="AC103" s="235"/>
      <c r="AD103" s="235"/>
      <c r="AE103" s="235"/>
      <c r="AF103" s="258" t="s">
        <v>20</v>
      </c>
      <c r="AG103" s="235"/>
      <c r="AH103" s="235"/>
      <c r="AI103" s="212" t="s">
        <v>309</v>
      </c>
      <c r="AJ103" s="259" t="s">
        <v>21</v>
      </c>
      <c r="AK103" s="235"/>
      <c r="AL103" s="235"/>
      <c r="AM103" s="235"/>
      <c r="AN103" s="235"/>
      <c r="AO103" s="235"/>
      <c r="AP103" s="214" t="s">
        <v>312</v>
      </c>
      <c r="AQ103" s="214" t="s">
        <v>312</v>
      </c>
      <c r="AR103" s="214" t="s">
        <v>312</v>
      </c>
      <c r="AS103" s="260" t="s">
        <v>312</v>
      </c>
      <c r="AT103" s="235"/>
      <c r="AU103" s="260" t="s">
        <v>312</v>
      </c>
      <c r="AV103" s="235"/>
      <c r="AW103" s="214" t="s">
        <v>312</v>
      </c>
      <c r="AX103" s="214" t="s">
        <v>312</v>
      </c>
      <c r="AY103" s="214" t="s">
        <v>312</v>
      </c>
    </row>
    <row r="104" spans="1:51" x14ac:dyDescent="0.25">
      <c r="A104" s="258" t="s">
        <v>22</v>
      </c>
      <c r="B104" s="235"/>
      <c r="C104" s="258" t="s">
        <v>332</v>
      </c>
      <c r="D104" s="235"/>
      <c r="E104" s="258" t="s">
        <v>332</v>
      </c>
      <c r="F104" s="235"/>
      <c r="G104" s="258" t="s">
        <v>332</v>
      </c>
      <c r="H104" s="235"/>
      <c r="I104" s="258" t="s">
        <v>326</v>
      </c>
      <c r="J104" s="235"/>
      <c r="K104" s="235"/>
      <c r="L104" s="258" t="s">
        <v>333</v>
      </c>
      <c r="M104" s="235"/>
      <c r="N104" s="235"/>
      <c r="O104" s="258"/>
      <c r="P104" s="235"/>
      <c r="Q104" s="258"/>
      <c r="R104" s="235"/>
      <c r="S104" s="257" t="s">
        <v>183</v>
      </c>
      <c r="T104" s="235"/>
      <c r="U104" s="235"/>
      <c r="V104" s="235"/>
      <c r="W104" s="235"/>
      <c r="X104" s="235"/>
      <c r="Y104" s="235"/>
      <c r="Z104" s="235"/>
      <c r="AA104" s="258" t="s">
        <v>19</v>
      </c>
      <c r="AB104" s="235"/>
      <c r="AC104" s="235"/>
      <c r="AD104" s="235"/>
      <c r="AE104" s="235"/>
      <c r="AF104" s="258" t="s">
        <v>20</v>
      </c>
      <c r="AG104" s="235"/>
      <c r="AH104" s="235"/>
      <c r="AI104" s="212" t="s">
        <v>309</v>
      </c>
      <c r="AJ104" s="259" t="s">
        <v>21</v>
      </c>
      <c r="AK104" s="235"/>
      <c r="AL104" s="235"/>
      <c r="AM104" s="235"/>
      <c r="AN104" s="235"/>
      <c r="AO104" s="235"/>
      <c r="AP104" s="214" t="s">
        <v>312</v>
      </c>
      <c r="AQ104" s="214" t="s">
        <v>312</v>
      </c>
      <c r="AR104" s="214" t="s">
        <v>312</v>
      </c>
      <c r="AS104" s="260" t="s">
        <v>312</v>
      </c>
      <c r="AT104" s="235"/>
      <c r="AU104" s="260" t="s">
        <v>312</v>
      </c>
      <c r="AV104" s="235"/>
      <c r="AW104" s="214" t="s">
        <v>312</v>
      </c>
      <c r="AX104" s="214" t="s">
        <v>312</v>
      </c>
      <c r="AY104" s="214" t="s">
        <v>312</v>
      </c>
    </row>
    <row r="105" spans="1:51" x14ac:dyDescent="0.25">
      <c r="A105" s="258" t="s">
        <v>22</v>
      </c>
      <c r="B105" s="235"/>
      <c r="C105" s="258" t="s">
        <v>332</v>
      </c>
      <c r="D105" s="235"/>
      <c r="E105" s="258" t="s">
        <v>332</v>
      </c>
      <c r="F105" s="235"/>
      <c r="G105" s="258" t="s">
        <v>332</v>
      </c>
      <c r="H105" s="235"/>
      <c r="I105" s="258" t="s">
        <v>326</v>
      </c>
      <c r="J105" s="235"/>
      <c r="K105" s="235"/>
      <c r="L105" s="258" t="s">
        <v>319</v>
      </c>
      <c r="M105" s="235"/>
      <c r="N105" s="235"/>
      <c r="O105" s="258"/>
      <c r="P105" s="235"/>
      <c r="Q105" s="258"/>
      <c r="R105" s="235"/>
      <c r="S105" s="257" t="s">
        <v>505</v>
      </c>
      <c r="T105" s="235"/>
      <c r="U105" s="235"/>
      <c r="V105" s="235"/>
      <c r="W105" s="235"/>
      <c r="X105" s="235"/>
      <c r="Y105" s="235"/>
      <c r="Z105" s="235"/>
      <c r="AA105" s="258" t="s">
        <v>19</v>
      </c>
      <c r="AB105" s="235"/>
      <c r="AC105" s="235"/>
      <c r="AD105" s="235"/>
      <c r="AE105" s="235"/>
      <c r="AF105" s="258" t="s">
        <v>20</v>
      </c>
      <c r="AG105" s="235"/>
      <c r="AH105" s="235"/>
      <c r="AI105" s="212" t="s">
        <v>309</v>
      </c>
      <c r="AJ105" s="259" t="s">
        <v>21</v>
      </c>
      <c r="AK105" s="235"/>
      <c r="AL105" s="235"/>
      <c r="AM105" s="235"/>
      <c r="AN105" s="235"/>
      <c r="AO105" s="235"/>
      <c r="AP105" s="214" t="s">
        <v>312</v>
      </c>
      <c r="AQ105" s="214" t="s">
        <v>312</v>
      </c>
      <c r="AR105" s="214" t="s">
        <v>312</v>
      </c>
      <c r="AS105" s="260" t="s">
        <v>312</v>
      </c>
      <c r="AT105" s="235"/>
      <c r="AU105" s="260" t="s">
        <v>312</v>
      </c>
      <c r="AV105" s="235"/>
      <c r="AW105" s="214" t="s">
        <v>312</v>
      </c>
      <c r="AX105" s="214" t="s">
        <v>312</v>
      </c>
      <c r="AY105" s="214" t="s">
        <v>312</v>
      </c>
    </row>
    <row r="106" spans="1:51" ht="16.5" x14ac:dyDescent="0.25">
      <c r="A106" s="258" t="s">
        <v>22</v>
      </c>
      <c r="B106" s="235"/>
      <c r="C106" s="258" t="s">
        <v>332</v>
      </c>
      <c r="D106" s="235"/>
      <c r="E106" s="258" t="s">
        <v>332</v>
      </c>
      <c r="F106" s="235"/>
      <c r="G106" s="258" t="s">
        <v>332</v>
      </c>
      <c r="H106" s="235"/>
      <c r="I106" s="258" t="s">
        <v>326</v>
      </c>
      <c r="J106" s="235"/>
      <c r="K106" s="235"/>
      <c r="L106" s="258" t="s">
        <v>320</v>
      </c>
      <c r="M106" s="235"/>
      <c r="N106" s="235"/>
      <c r="O106" s="258"/>
      <c r="P106" s="235"/>
      <c r="Q106" s="258"/>
      <c r="R106" s="235"/>
      <c r="S106" s="257" t="s">
        <v>187</v>
      </c>
      <c r="T106" s="235"/>
      <c r="U106" s="235"/>
      <c r="V106" s="235"/>
      <c r="W106" s="235"/>
      <c r="X106" s="235"/>
      <c r="Y106" s="235"/>
      <c r="Z106" s="235"/>
      <c r="AA106" s="258" t="s">
        <v>19</v>
      </c>
      <c r="AB106" s="235"/>
      <c r="AC106" s="235"/>
      <c r="AD106" s="235"/>
      <c r="AE106" s="235"/>
      <c r="AF106" s="258" t="s">
        <v>20</v>
      </c>
      <c r="AG106" s="235"/>
      <c r="AH106" s="235"/>
      <c r="AI106" s="212" t="s">
        <v>309</v>
      </c>
      <c r="AJ106" s="259" t="s">
        <v>21</v>
      </c>
      <c r="AK106" s="235"/>
      <c r="AL106" s="235"/>
      <c r="AM106" s="235"/>
      <c r="AN106" s="235"/>
      <c r="AO106" s="235"/>
      <c r="AP106" s="214" t="s">
        <v>708</v>
      </c>
      <c r="AQ106" s="214" t="s">
        <v>709</v>
      </c>
      <c r="AR106" s="214" t="s">
        <v>710</v>
      </c>
      <c r="AS106" s="260" t="s">
        <v>709</v>
      </c>
      <c r="AT106" s="235"/>
      <c r="AU106" s="260" t="s">
        <v>312</v>
      </c>
      <c r="AV106" s="235"/>
      <c r="AW106" s="214" t="s">
        <v>709</v>
      </c>
      <c r="AX106" s="214" t="s">
        <v>312</v>
      </c>
      <c r="AY106" s="214" t="s">
        <v>312</v>
      </c>
    </row>
    <row r="107" spans="1:51" x14ac:dyDescent="0.25">
      <c r="A107" s="258" t="s">
        <v>22</v>
      </c>
      <c r="B107" s="235"/>
      <c r="C107" s="258" t="s">
        <v>332</v>
      </c>
      <c r="D107" s="235"/>
      <c r="E107" s="258" t="s">
        <v>332</v>
      </c>
      <c r="F107" s="235"/>
      <c r="G107" s="258" t="s">
        <v>332</v>
      </c>
      <c r="H107" s="235"/>
      <c r="I107" s="258" t="s">
        <v>326</v>
      </c>
      <c r="J107" s="235"/>
      <c r="K107" s="235"/>
      <c r="L107" s="258" t="s">
        <v>321</v>
      </c>
      <c r="M107" s="235"/>
      <c r="N107" s="235"/>
      <c r="O107" s="258"/>
      <c r="P107" s="235"/>
      <c r="Q107" s="258"/>
      <c r="R107" s="235"/>
      <c r="S107" s="257" t="s">
        <v>189</v>
      </c>
      <c r="T107" s="235"/>
      <c r="U107" s="235"/>
      <c r="V107" s="235"/>
      <c r="W107" s="235"/>
      <c r="X107" s="235"/>
      <c r="Y107" s="235"/>
      <c r="Z107" s="235"/>
      <c r="AA107" s="258" t="s">
        <v>19</v>
      </c>
      <c r="AB107" s="235"/>
      <c r="AC107" s="235"/>
      <c r="AD107" s="235"/>
      <c r="AE107" s="235"/>
      <c r="AF107" s="258" t="s">
        <v>20</v>
      </c>
      <c r="AG107" s="235"/>
      <c r="AH107" s="235"/>
      <c r="AI107" s="212" t="s">
        <v>309</v>
      </c>
      <c r="AJ107" s="259" t="s">
        <v>21</v>
      </c>
      <c r="AK107" s="235"/>
      <c r="AL107" s="235"/>
      <c r="AM107" s="235"/>
      <c r="AN107" s="235"/>
      <c r="AO107" s="235"/>
      <c r="AP107" s="214" t="s">
        <v>711</v>
      </c>
      <c r="AQ107" s="214" t="s">
        <v>711</v>
      </c>
      <c r="AR107" s="214" t="s">
        <v>312</v>
      </c>
      <c r="AS107" s="260" t="s">
        <v>711</v>
      </c>
      <c r="AT107" s="235"/>
      <c r="AU107" s="260" t="s">
        <v>312</v>
      </c>
      <c r="AV107" s="235"/>
      <c r="AW107" s="214" t="s">
        <v>711</v>
      </c>
      <c r="AX107" s="214" t="s">
        <v>312</v>
      </c>
      <c r="AY107" s="214" t="s">
        <v>312</v>
      </c>
    </row>
    <row r="108" spans="1:51" ht="16.5" x14ac:dyDescent="0.25">
      <c r="A108" s="258" t="s">
        <v>22</v>
      </c>
      <c r="B108" s="235"/>
      <c r="C108" s="258" t="s">
        <v>332</v>
      </c>
      <c r="D108" s="235"/>
      <c r="E108" s="258" t="s">
        <v>332</v>
      </c>
      <c r="F108" s="235"/>
      <c r="G108" s="258" t="s">
        <v>332</v>
      </c>
      <c r="H108" s="235"/>
      <c r="I108" s="258" t="s">
        <v>326</v>
      </c>
      <c r="J108" s="235"/>
      <c r="K108" s="235"/>
      <c r="L108" s="258" t="s">
        <v>324</v>
      </c>
      <c r="M108" s="235"/>
      <c r="N108" s="235"/>
      <c r="O108" s="258"/>
      <c r="P108" s="235"/>
      <c r="Q108" s="258"/>
      <c r="R108" s="235"/>
      <c r="S108" s="257" t="s">
        <v>191</v>
      </c>
      <c r="T108" s="235"/>
      <c r="U108" s="235"/>
      <c r="V108" s="235"/>
      <c r="W108" s="235"/>
      <c r="X108" s="235"/>
      <c r="Y108" s="235"/>
      <c r="Z108" s="235"/>
      <c r="AA108" s="258" t="s">
        <v>19</v>
      </c>
      <c r="AB108" s="235"/>
      <c r="AC108" s="235"/>
      <c r="AD108" s="235"/>
      <c r="AE108" s="235"/>
      <c r="AF108" s="258" t="s">
        <v>20</v>
      </c>
      <c r="AG108" s="235"/>
      <c r="AH108" s="235"/>
      <c r="AI108" s="212" t="s">
        <v>309</v>
      </c>
      <c r="AJ108" s="259" t="s">
        <v>21</v>
      </c>
      <c r="AK108" s="235"/>
      <c r="AL108" s="235"/>
      <c r="AM108" s="235"/>
      <c r="AN108" s="235"/>
      <c r="AO108" s="235"/>
      <c r="AP108" s="214" t="s">
        <v>712</v>
      </c>
      <c r="AQ108" s="214" t="s">
        <v>713</v>
      </c>
      <c r="AR108" s="214" t="s">
        <v>714</v>
      </c>
      <c r="AS108" s="260" t="s">
        <v>713</v>
      </c>
      <c r="AT108" s="235"/>
      <c r="AU108" s="260" t="s">
        <v>312</v>
      </c>
      <c r="AV108" s="235"/>
      <c r="AW108" s="214" t="s">
        <v>713</v>
      </c>
      <c r="AX108" s="214" t="s">
        <v>312</v>
      </c>
      <c r="AY108" s="214" t="s">
        <v>312</v>
      </c>
    </row>
    <row r="109" spans="1:51" x14ac:dyDescent="0.25">
      <c r="A109" s="258" t="s">
        <v>22</v>
      </c>
      <c r="B109" s="235"/>
      <c r="C109" s="258" t="s">
        <v>332</v>
      </c>
      <c r="D109" s="235"/>
      <c r="E109" s="258" t="s">
        <v>332</v>
      </c>
      <c r="F109" s="235"/>
      <c r="G109" s="258" t="s">
        <v>332</v>
      </c>
      <c r="H109" s="235"/>
      <c r="I109" s="258" t="s">
        <v>326</v>
      </c>
      <c r="J109" s="235"/>
      <c r="K109" s="235"/>
      <c r="L109" s="258" t="s">
        <v>326</v>
      </c>
      <c r="M109" s="235"/>
      <c r="N109" s="235"/>
      <c r="O109" s="258"/>
      <c r="P109" s="235"/>
      <c r="Q109" s="258"/>
      <c r="R109" s="235"/>
      <c r="S109" s="257" t="s">
        <v>589</v>
      </c>
      <c r="T109" s="235"/>
      <c r="U109" s="235"/>
      <c r="V109" s="235"/>
      <c r="W109" s="235"/>
      <c r="X109" s="235"/>
      <c r="Y109" s="235"/>
      <c r="Z109" s="235"/>
      <c r="AA109" s="258" t="s">
        <v>19</v>
      </c>
      <c r="AB109" s="235"/>
      <c r="AC109" s="235"/>
      <c r="AD109" s="235"/>
      <c r="AE109" s="235"/>
      <c r="AF109" s="258" t="s">
        <v>20</v>
      </c>
      <c r="AG109" s="235"/>
      <c r="AH109" s="235"/>
      <c r="AI109" s="212" t="s">
        <v>309</v>
      </c>
      <c r="AJ109" s="259" t="s">
        <v>21</v>
      </c>
      <c r="AK109" s="235"/>
      <c r="AL109" s="235"/>
      <c r="AM109" s="235"/>
      <c r="AN109" s="235"/>
      <c r="AO109" s="235"/>
      <c r="AP109" s="214" t="s">
        <v>312</v>
      </c>
      <c r="AQ109" s="214" t="s">
        <v>312</v>
      </c>
      <c r="AR109" s="214" t="s">
        <v>312</v>
      </c>
      <c r="AS109" s="260" t="s">
        <v>312</v>
      </c>
      <c r="AT109" s="235"/>
      <c r="AU109" s="260" t="s">
        <v>312</v>
      </c>
      <c r="AV109" s="235"/>
      <c r="AW109" s="214" t="s">
        <v>312</v>
      </c>
      <c r="AX109" s="214" t="s">
        <v>312</v>
      </c>
      <c r="AY109" s="214" t="s">
        <v>312</v>
      </c>
    </row>
    <row r="110" spans="1:51" x14ac:dyDescent="0.25">
      <c r="A110" s="254" t="s">
        <v>22</v>
      </c>
      <c r="B110" s="235"/>
      <c r="C110" s="254" t="s">
        <v>332</v>
      </c>
      <c r="D110" s="235"/>
      <c r="E110" s="254" t="s">
        <v>332</v>
      </c>
      <c r="F110" s="235"/>
      <c r="G110" s="254" t="s">
        <v>332</v>
      </c>
      <c r="H110" s="235"/>
      <c r="I110" s="254" t="s">
        <v>327</v>
      </c>
      <c r="J110" s="235"/>
      <c r="K110" s="235"/>
      <c r="L110" s="254"/>
      <c r="M110" s="235"/>
      <c r="N110" s="235"/>
      <c r="O110" s="254"/>
      <c r="P110" s="235"/>
      <c r="Q110" s="254"/>
      <c r="R110" s="235"/>
      <c r="S110" s="253" t="s">
        <v>194</v>
      </c>
      <c r="T110" s="235"/>
      <c r="U110" s="235"/>
      <c r="V110" s="235"/>
      <c r="W110" s="235"/>
      <c r="X110" s="235"/>
      <c r="Y110" s="235"/>
      <c r="Z110" s="235"/>
      <c r="AA110" s="254" t="s">
        <v>19</v>
      </c>
      <c r="AB110" s="235"/>
      <c r="AC110" s="235"/>
      <c r="AD110" s="235"/>
      <c r="AE110" s="235"/>
      <c r="AF110" s="254" t="s">
        <v>20</v>
      </c>
      <c r="AG110" s="235"/>
      <c r="AH110" s="235"/>
      <c r="AI110" s="211" t="s">
        <v>309</v>
      </c>
      <c r="AJ110" s="255" t="s">
        <v>21</v>
      </c>
      <c r="AK110" s="235"/>
      <c r="AL110" s="235"/>
      <c r="AM110" s="235"/>
      <c r="AN110" s="235"/>
      <c r="AO110" s="235"/>
      <c r="AP110" s="213" t="s">
        <v>715</v>
      </c>
      <c r="AQ110" s="213" t="s">
        <v>312</v>
      </c>
      <c r="AR110" s="213" t="s">
        <v>715</v>
      </c>
      <c r="AS110" s="256" t="s">
        <v>312</v>
      </c>
      <c r="AT110" s="235"/>
      <c r="AU110" s="256" t="s">
        <v>312</v>
      </c>
      <c r="AV110" s="235"/>
      <c r="AW110" s="213" t="s">
        <v>312</v>
      </c>
      <c r="AX110" s="213" t="s">
        <v>312</v>
      </c>
      <c r="AY110" s="213" t="s">
        <v>312</v>
      </c>
    </row>
    <row r="111" spans="1:51" x14ac:dyDescent="0.25">
      <c r="A111" s="258" t="s">
        <v>22</v>
      </c>
      <c r="B111" s="235"/>
      <c r="C111" s="258" t="s">
        <v>332</v>
      </c>
      <c r="D111" s="235"/>
      <c r="E111" s="258" t="s">
        <v>332</v>
      </c>
      <c r="F111" s="235"/>
      <c r="G111" s="258" t="s">
        <v>332</v>
      </c>
      <c r="H111" s="235"/>
      <c r="I111" s="258" t="s">
        <v>327</v>
      </c>
      <c r="J111" s="235"/>
      <c r="K111" s="235"/>
      <c r="L111" s="258" t="s">
        <v>333</v>
      </c>
      <c r="M111" s="235"/>
      <c r="N111" s="235"/>
      <c r="O111" s="258"/>
      <c r="P111" s="235"/>
      <c r="Q111" s="258"/>
      <c r="R111" s="235"/>
      <c r="S111" s="257" t="s">
        <v>196</v>
      </c>
      <c r="T111" s="235"/>
      <c r="U111" s="235"/>
      <c r="V111" s="235"/>
      <c r="W111" s="235"/>
      <c r="X111" s="235"/>
      <c r="Y111" s="235"/>
      <c r="Z111" s="235"/>
      <c r="AA111" s="258" t="s">
        <v>19</v>
      </c>
      <c r="AB111" s="235"/>
      <c r="AC111" s="235"/>
      <c r="AD111" s="235"/>
      <c r="AE111" s="235"/>
      <c r="AF111" s="258" t="s">
        <v>20</v>
      </c>
      <c r="AG111" s="235"/>
      <c r="AH111" s="235"/>
      <c r="AI111" s="212" t="s">
        <v>309</v>
      </c>
      <c r="AJ111" s="259" t="s">
        <v>21</v>
      </c>
      <c r="AK111" s="235"/>
      <c r="AL111" s="235"/>
      <c r="AM111" s="235"/>
      <c r="AN111" s="235"/>
      <c r="AO111" s="235"/>
      <c r="AP111" s="214" t="s">
        <v>312</v>
      </c>
      <c r="AQ111" s="214" t="s">
        <v>312</v>
      </c>
      <c r="AR111" s="214" t="s">
        <v>312</v>
      </c>
      <c r="AS111" s="260" t="s">
        <v>312</v>
      </c>
      <c r="AT111" s="235"/>
      <c r="AU111" s="260" t="s">
        <v>312</v>
      </c>
      <c r="AV111" s="235"/>
      <c r="AW111" s="214" t="s">
        <v>312</v>
      </c>
      <c r="AX111" s="214" t="s">
        <v>312</v>
      </c>
      <c r="AY111" s="214" t="s">
        <v>312</v>
      </c>
    </row>
    <row r="112" spans="1:51" x14ac:dyDescent="0.25">
      <c r="A112" s="258" t="s">
        <v>22</v>
      </c>
      <c r="B112" s="235"/>
      <c r="C112" s="258" t="s">
        <v>332</v>
      </c>
      <c r="D112" s="235"/>
      <c r="E112" s="258" t="s">
        <v>332</v>
      </c>
      <c r="F112" s="235"/>
      <c r="G112" s="258" t="s">
        <v>332</v>
      </c>
      <c r="H112" s="235"/>
      <c r="I112" s="258" t="s">
        <v>327</v>
      </c>
      <c r="J112" s="235"/>
      <c r="K112" s="235"/>
      <c r="L112" s="258" t="s">
        <v>319</v>
      </c>
      <c r="M112" s="235"/>
      <c r="N112" s="235"/>
      <c r="O112" s="258"/>
      <c r="P112" s="235"/>
      <c r="Q112" s="258"/>
      <c r="R112" s="235"/>
      <c r="S112" s="257" t="s">
        <v>198</v>
      </c>
      <c r="T112" s="235"/>
      <c r="U112" s="235"/>
      <c r="V112" s="235"/>
      <c r="W112" s="235"/>
      <c r="X112" s="235"/>
      <c r="Y112" s="235"/>
      <c r="Z112" s="235"/>
      <c r="AA112" s="258" t="s">
        <v>19</v>
      </c>
      <c r="AB112" s="235"/>
      <c r="AC112" s="235"/>
      <c r="AD112" s="235"/>
      <c r="AE112" s="235"/>
      <c r="AF112" s="258" t="s">
        <v>20</v>
      </c>
      <c r="AG112" s="235"/>
      <c r="AH112" s="235"/>
      <c r="AI112" s="212" t="s">
        <v>309</v>
      </c>
      <c r="AJ112" s="259" t="s">
        <v>21</v>
      </c>
      <c r="AK112" s="235"/>
      <c r="AL112" s="235"/>
      <c r="AM112" s="235"/>
      <c r="AN112" s="235"/>
      <c r="AO112" s="235"/>
      <c r="AP112" s="214" t="s">
        <v>715</v>
      </c>
      <c r="AQ112" s="214" t="s">
        <v>312</v>
      </c>
      <c r="AR112" s="214" t="s">
        <v>715</v>
      </c>
      <c r="AS112" s="260" t="s">
        <v>312</v>
      </c>
      <c r="AT112" s="235"/>
      <c r="AU112" s="260" t="s">
        <v>312</v>
      </c>
      <c r="AV112" s="235"/>
      <c r="AW112" s="214" t="s">
        <v>312</v>
      </c>
      <c r="AX112" s="214" t="s">
        <v>312</v>
      </c>
      <c r="AY112" s="214" t="s">
        <v>312</v>
      </c>
    </row>
    <row r="113" spans="1:51" x14ac:dyDescent="0.25">
      <c r="A113" s="258" t="s">
        <v>22</v>
      </c>
      <c r="B113" s="235"/>
      <c r="C113" s="258" t="s">
        <v>332</v>
      </c>
      <c r="D113" s="235"/>
      <c r="E113" s="258" t="s">
        <v>332</v>
      </c>
      <c r="F113" s="235"/>
      <c r="G113" s="258" t="s">
        <v>332</v>
      </c>
      <c r="H113" s="235"/>
      <c r="I113" s="258" t="s">
        <v>327</v>
      </c>
      <c r="J113" s="235"/>
      <c r="K113" s="235"/>
      <c r="L113" s="258" t="s">
        <v>320</v>
      </c>
      <c r="M113" s="235"/>
      <c r="N113" s="235"/>
      <c r="O113" s="258"/>
      <c r="P113" s="235"/>
      <c r="Q113" s="258"/>
      <c r="R113" s="235"/>
      <c r="S113" s="257" t="s">
        <v>200</v>
      </c>
      <c r="T113" s="235"/>
      <c r="U113" s="235"/>
      <c r="V113" s="235"/>
      <c r="W113" s="235"/>
      <c r="X113" s="235"/>
      <c r="Y113" s="235"/>
      <c r="Z113" s="235"/>
      <c r="AA113" s="258" t="s">
        <v>19</v>
      </c>
      <c r="AB113" s="235"/>
      <c r="AC113" s="235"/>
      <c r="AD113" s="235"/>
      <c r="AE113" s="235"/>
      <c r="AF113" s="258" t="s">
        <v>20</v>
      </c>
      <c r="AG113" s="235"/>
      <c r="AH113" s="235"/>
      <c r="AI113" s="212" t="s">
        <v>309</v>
      </c>
      <c r="AJ113" s="259" t="s">
        <v>21</v>
      </c>
      <c r="AK113" s="235"/>
      <c r="AL113" s="235"/>
      <c r="AM113" s="235"/>
      <c r="AN113" s="235"/>
      <c r="AO113" s="235"/>
      <c r="AP113" s="214" t="s">
        <v>312</v>
      </c>
      <c r="AQ113" s="214" t="s">
        <v>312</v>
      </c>
      <c r="AR113" s="214" t="s">
        <v>312</v>
      </c>
      <c r="AS113" s="260" t="s">
        <v>312</v>
      </c>
      <c r="AT113" s="235"/>
      <c r="AU113" s="260" t="s">
        <v>312</v>
      </c>
      <c r="AV113" s="235"/>
      <c r="AW113" s="214" t="s">
        <v>312</v>
      </c>
      <c r="AX113" s="214" t="s">
        <v>312</v>
      </c>
      <c r="AY113" s="214" t="s">
        <v>312</v>
      </c>
    </row>
    <row r="114" spans="1:51" x14ac:dyDescent="0.25">
      <c r="A114" s="258" t="s">
        <v>22</v>
      </c>
      <c r="B114" s="235"/>
      <c r="C114" s="258" t="s">
        <v>332</v>
      </c>
      <c r="D114" s="235"/>
      <c r="E114" s="258" t="s">
        <v>332</v>
      </c>
      <c r="F114" s="235"/>
      <c r="G114" s="258" t="s">
        <v>332</v>
      </c>
      <c r="H114" s="235"/>
      <c r="I114" s="258" t="s">
        <v>327</v>
      </c>
      <c r="J114" s="235"/>
      <c r="K114" s="235"/>
      <c r="L114" s="258" t="s">
        <v>322</v>
      </c>
      <c r="M114" s="235"/>
      <c r="N114" s="235"/>
      <c r="O114" s="258"/>
      <c r="P114" s="235"/>
      <c r="Q114" s="258"/>
      <c r="R114" s="235"/>
      <c r="S114" s="257" t="s">
        <v>506</v>
      </c>
      <c r="T114" s="235"/>
      <c r="U114" s="235"/>
      <c r="V114" s="235"/>
      <c r="W114" s="235"/>
      <c r="X114" s="235"/>
      <c r="Y114" s="235"/>
      <c r="Z114" s="235"/>
      <c r="AA114" s="258" t="s">
        <v>19</v>
      </c>
      <c r="AB114" s="235"/>
      <c r="AC114" s="235"/>
      <c r="AD114" s="235"/>
      <c r="AE114" s="235"/>
      <c r="AF114" s="258" t="s">
        <v>20</v>
      </c>
      <c r="AG114" s="235"/>
      <c r="AH114" s="235"/>
      <c r="AI114" s="212" t="s">
        <v>309</v>
      </c>
      <c r="AJ114" s="259" t="s">
        <v>21</v>
      </c>
      <c r="AK114" s="235"/>
      <c r="AL114" s="235"/>
      <c r="AM114" s="235"/>
      <c r="AN114" s="235"/>
      <c r="AO114" s="235"/>
      <c r="AP114" s="214" t="s">
        <v>312</v>
      </c>
      <c r="AQ114" s="214" t="s">
        <v>312</v>
      </c>
      <c r="AR114" s="214" t="s">
        <v>312</v>
      </c>
      <c r="AS114" s="260" t="s">
        <v>312</v>
      </c>
      <c r="AT114" s="235"/>
      <c r="AU114" s="260" t="s">
        <v>312</v>
      </c>
      <c r="AV114" s="235"/>
      <c r="AW114" s="214" t="s">
        <v>312</v>
      </c>
      <c r="AX114" s="214" t="s">
        <v>312</v>
      </c>
      <c r="AY114" s="214" t="s">
        <v>312</v>
      </c>
    </row>
    <row r="115" spans="1:51" x14ac:dyDescent="0.25">
      <c r="A115" s="258" t="s">
        <v>22</v>
      </c>
      <c r="B115" s="235"/>
      <c r="C115" s="258" t="s">
        <v>332</v>
      </c>
      <c r="D115" s="235"/>
      <c r="E115" s="258" t="s">
        <v>332</v>
      </c>
      <c r="F115" s="235"/>
      <c r="G115" s="258" t="s">
        <v>332</v>
      </c>
      <c r="H115" s="235"/>
      <c r="I115" s="258" t="s">
        <v>329</v>
      </c>
      <c r="J115" s="235"/>
      <c r="K115" s="235"/>
      <c r="L115" s="258"/>
      <c r="M115" s="235"/>
      <c r="N115" s="235"/>
      <c r="O115" s="258"/>
      <c r="P115" s="235"/>
      <c r="Q115" s="258"/>
      <c r="R115" s="235"/>
      <c r="S115" s="257" t="s">
        <v>204</v>
      </c>
      <c r="T115" s="235"/>
      <c r="U115" s="235"/>
      <c r="V115" s="235"/>
      <c r="W115" s="235"/>
      <c r="X115" s="235"/>
      <c r="Y115" s="235"/>
      <c r="Z115" s="235"/>
      <c r="AA115" s="258" t="s">
        <v>19</v>
      </c>
      <c r="AB115" s="235"/>
      <c r="AC115" s="235"/>
      <c r="AD115" s="235"/>
      <c r="AE115" s="235"/>
      <c r="AF115" s="258" t="s">
        <v>20</v>
      </c>
      <c r="AG115" s="235"/>
      <c r="AH115" s="235"/>
      <c r="AI115" s="212" t="s">
        <v>309</v>
      </c>
      <c r="AJ115" s="259" t="s">
        <v>21</v>
      </c>
      <c r="AK115" s="235"/>
      <c r="AL115" s="235"/>
      <c r="AM115" s="235"/>
      <c r="AN115" s="235"/>
      <c r="AO115" s="235"/>
      <c r="AP115" s="214" t="s">
        <v>312</v>
      </c>
      <c r="AQ115" s="214" t="s">
        <v>312</v>
      </c>
      <c r="AR115" s="214" t="s">
        <v>312</v>
      </c>
      <c r="AS115" s="260" t="s">
        <v>312</v>
      </c>
      <c r="AT115" s="235"/>
      <c r="AU115" s="260" t="s">
        <v>312</v>
      </c>
      <c r="AV115" s="235"/>
      <c r="AW115" s="214" t="s">
        <v>312</v>
      </c>
      <c r="AX115" s="214" t="s">
        <v>312</v>
      </c>
      <c r="AY115" s="214" t="s">
        <v>312</v>
      </c>
    </row>
    <row r="116" spans="1:51" x14ac:dyDescent="0.25">
      <c r="A116" s="254" t="s">
        <v>22</v>
      </c>
      <c r="B116" s="235"/>
      <c r="C116" s="254" t="s">
        <v>334</v>
      </c>
      <c r="D116" s="235"/>
      <c r="E116" s="254"/>
      <c r="F116" s="235"/>
      <c r="G116" s="254"/>
      <c r="H116" s="235"/>
      <c r="I116" s="254"/>
      <c r="J116" s="235"/>
      <c r="K116" s="235"/>
      <c r="L116" s="254"/>
      <c r="M116" s="235"/>
      <c r="N116" s="235"/>
      <c r="O116" s="254"/>
      <c r="P116" s="235"/>
      <c r="Q116" s="254"/>
      <c r="R116" s="235"/>
      <c r="S116" s="253" t="s">
        <v>206</v>
      </c>
      <c r="T116" s="235"/>
      <c r="U116" s="235"/>
      <c r="V116" s="235"/>
      <c r="W116" s="235"/>
      <c r="X116" s="235"/>
      <c r="Y116" s="235"/>
      <c r="Z116" s="235"/>
      <c r="AA116" s="254" t="s">
        <v>19</v>
      </c>
      <c r="AB116" s="235"/>
      <c r="AC116" s="235"/>
      <c r="AD116" s="235"/>
      <c r="AE116" s="235"/>
      <c r="AF116" s="254" t="s">
        <v>20</v>
      </c>
      <c r="AG116" s="235"/>
      <c r="AH116" s="235"/>
      <c r="AI116" s="211" t="s">
        <v>309</v>
      </c>
      <c r="AJ116" s="255" t="s">
        <v>21</v>
      </c>
      <c r="AK116" s="235"/>
      <c r="AL116" s="235"/>
      <c r="AM116" s="235"/>
      <c r="AN116" s="235"/>
      <c r="AO116" s="235"/>
      <c r="AP116" s="213" t="s">
        <v>312</v>
      </c>
      <c r="AQ116" s="213" t="s">
        <v>312</v>
      </c>
      <c r="AR116" s="213" t="s">
        <v>312</v>
      </c>
      <c r="AS116" s="256" t="s">
        <v>312</v>
      </c>
      <c r="AT116" s="235"/>
      <c r="AU116" s="256" t="s">
        <v>312</v>
      </c>
      <c r="AV116" s="235"/>
      <c r="AW116" s="213" t="s">
        <v>312</v>
      </c>
      <c r="AX116" s="213" t="s">
        <v>312</v>
      </c>
      <c r="AY116" s="213" t="s">
        <v>312</v>
      </c>
    </row>
    <row r="117" spans="1:51" x14ac:dyDescent="0.25">
      <c r="A117" s="254" t="s">
        <v>22</v>
      </c>
      <c r="B117" s="235"/>
      <c r="C117" s="254" t="s">
        <v>334</v>
      </c>
      <c r="D117" s="235"/>
      <c r="E117" s="254" t="s">
        <v>382</v>
      </c>
      <c r="F117" s="235"/>
      <c r="G117" s="254"/>
      <c r="H117" s="235"/>
      <c r="I117" s="254"/>
      <c r="J117" s="235"/>
      <c r="K117" s="235"/>
      <c r="L117" s="254"/>
      <c r="M117" s="235"/>
      <c r="N117" s="235"/>
      <c r="O117" s="254"/>
      <c r="P117" s="235"/>
      <c r="Q117" s="254"/>
      <c r="R117" s="235"/>
      <c r="S117" s="253" t="s">
        <v>208</v>
      </c>
      <c r="T117" s="235"/>
      <c r="U117" s="235"/>
      <c r="V117" s="235"/>
      <c r="W117" s="235"/>
      <c r="X117" s="235"/>
      <c r="Y117" s="235"/>
      <c r="Z117" s="235"/>
      <c r="AA117" s="254" t="s">
        <v>19</v>
      </c>
      <c r="AB117" s="235"/>
      <c r="AC117" s="235"/>
      <c r="AD117" s="235"/>
      <c r="AE117" s="235"/>
      <c r="AF117" s="254" t="s">
        <v>20</v>
      </c>
      <c r="AG117" s="235"/>
      <c r="AH117" s="235"/>
      <c r="AI117" s="211" t="s">
        <v>309</v>
      </c>
      <c r="AJ117" s="255" t="s">
        <v>21</v>
      </c>
      <c r="AK117" s="235"/>
      <c r="AL117" s="235"/>
      <c r="AM117" s="235"/>
      <c r="AN117" s="235"/>
      <c r="AO117" s="235"/>
      <c r="AP117" s="213" t="s">
        <v>312</v>
      </c>
      <c r="AQ117" s="213" t="s">
        <v>312</v>
      </c>
      <c r="AR117" s="213" t="s">
        <v>312</v>
      </c>
      <c r="AS117" s="256" t="s">
        <v>312</v>
      </c>
      <c r="AT117" s="235"/>
      <c r="AU117" s="256" t="s">
        <v>312</v>
      </c>
      <c r="AV117" s="235"/>
      <c r="AW117" s="213" t="s">
        <v>312</v>
      </c>
      <c r="AX117" s="213" t="s">
        <v>312</v>
      </c>
      <c r="AY117" s="213" t="s">
        <v>312</v>
      </c>
    </row>
    <row r="118" spans="1:51" x14ac:dyDescent="0.25">
      <c r="A118" s="254" t="s">
        <v>22</v>
      </c>
      <c r="B118" s="235"/>
      <c r="C118" s="254" t="s">
        <v>334</v>
      </c>
      <c r="D118" s="235"/>
      <c r="E118" s="254" t="s">
        <v>382</v>
      </c>
      <c r="F118" s="235"/>
      <c r="G118" s="254" t="s">
        <v>332</v>
      </c>
      <c r="H118" s="235"/>
      <c r="I118" s="254"/>
      <c r="J118" s="235"/>
      <c r="K118" s="235"/>
      <c r="L118" s="254"/>
      <c r="M118" s="235"/>
      <c r="N118" s="235"/>
      <c r="O118" s="254"/>
      <c r="P118" s="235"/>
      <c r="Q118" s="254"/>
      <c r="R118" s="235"/>
      <c r="S118" s="253" t="s">
        <v>210</v>
      </c>
      <c r="T118" s="235"/>
      <c r="U118" s="235"/>
      <c r="V118" s="235"/>
      <c r="W118" s="235"/>
      <c r="X118" s="235"/>
      <c r="Y118" s="235"/>
      <c r="Z118" s="235"/>
      <c r="AA118" s="254" t="s">
        <v>19</v>
      </c>
      <c r="AB118" s="235"/>
      <c r="AC118" s="235"/>
      <c r="AD118" s="235"/>
      <c r="AE118" s="235"/>
      <c r="AF118" s="254" t="s">
        <v>20</v>
      </c>
      <c r="AG118" s="235"/>
      <c r="AH118" s="235"/>
      <c r="AI118" s="211" t="s">
        <v>309</v>
      </c>
      <c r="AJ118" s="255" t="s">
        <v>21</v>
      </c>
      <c r="AK118" s="235"/>
      <c r="AL118" s="235"/>
      <c r="AM118" s="235"/>
      <c r="AN118" s="235"/>
      <c r="AO118" s="235"/>
      <c r="AP118" s="213" t="s">
        <v>312</v>
      </c>
      <c r="AQ118" s="213" t="s">
        <v>312</v>
      </c>
      <c r="AR118" s="213" t="s">
        <v>312</v>
      </c>
      <c r="AS118" s="256" t="s">
        <v>312</v>
      </c>
      <c r="AT118" s="235"/>
      <c r="AU118" s="256" t="s">
        <v>312</v>
      </c>
      <c r="AV118" s="235"/>
      <c r="AW118" s="213" t="s">
        <v>312</v>
      </c>
      <c r="AX118" s="213" t="s">
        <v>312</v>
      </c>
      <c r="AY118" s="213" t="s">
        <v>312</v>
      </c>
    </row>
    <row r="119" spans="1:51" x14ac:dyDescent="0.25">
      <c r="A119" s="254" t="s">
        <v>22</v>
      </c>
      <c r="B119" s="235"/>
      <c r="C119" s="254" t="s">
        <v>334</v>
      </c>
      <c r="D119" s="235"/>
      <c r="E119" s="254" t="s">
        <v>382</v>
      </c>
      <c r="F119" s="235"/>
      <c r="G119" s="254" t="s">
        <v>332</v>
      </c>
      <c r="H119" s="235"/>
      <c r="I119" s="254" t="s">
        <v>331</v>
      </c>
      <c r="J119" s="235"/>
      <c r="K119" s="235"/>
      <c r="L119" s="254"/>
      <c r="M119" s="235"/>
      <c r="N119" s="235"/>
      <c r="O119" s="254"/>
      <c r="P119" s="235"/>
      <c r="Q119" s="254"/>
      <c r="R119" s="235"/>
      <c r="S119" s="253" t="s">
        <v>212</v>
      </c>
      <c r="T119" s="235"/>
      <c r="U119" s="235"/>
      <c r="V119" s="235"/>
      <c r="W119" s="235"/>
      <c r="X119" s="235"/>
      <c r="Y119" s="235"/>
      <c r="Z119" s="235"/>
      <c r="AA119" s="254" t="s">
        <v>19</v>
      </c>
      <c r="AB119" s="235"/>
      <c r="AC119" s="235"/>
      <c r="AD119" s="235"/>
      <c r="AE119" s="235"/>
      <c r="AF119" s="254" t="s">
        <v>20</v>
      </c>
      <c r="AG119" s="235"/>
      <c r="AH119" s="235"/>
      <c r="AI119" s="211" t="s">
        <v>309</v>
      </c>
      <c r="AJ119" s="255" t="s">
        <v>21</v>
      </c>
      <c r="AK119" s="235"/>
      <c r="AL119" s="235"/>
      <c r="AM119" s="235"/>
      <c r="AN119" s="235"/>
      <c r="AO119" s="235"/>
      <c r="AP119" s="213" t="s">
        <v>312</v>
      </c>
      <c r="AQ119" s="213" t="s">
        <v>312</v>
      </c>
      <c r="AR119" s="213" t="s">
        <v>312</v>
      </c>
      <c r="AS119" s="256" t="s">
        <v>312</v>
      </c>
      <c r="AT119" s="235"/>
      <c r="AU119" s="256" t="s">
        <v>312</v>
      </c>
      <c r="AV119" s="235"/>
      <c r="AW119" s="213" t="s">
        <v>312</v>
      </c>
      <c r="AX119" s="213" t="s">
        <v>312</v>
      </c>
      <c r="AY119" s="213" t="s">
        <v>312</v>
      </c>
    </row>
    <row r="120" spans="1:51" x14ac:dyDescent="0.25">
      <c r="A120" s="258" t="s">
        <v>22</v>
      </c>
      <c r="B120" s="235"/>
      <c r="C120" s="258" t="s">
        <v>334</v>
      </c>
      <c r="D120" s="235"/>
      <c r="E120" s="258" t="s">
        <v>382</v>
      </c>
      <c r="F120" s="235"/>
      <c r="G120" s="258" t="s">
        <v>332</v>
      </c>
      <c r="H120" s="235"/>
      <c r="I120" s="258" t="s">
        <v>331</v>
      </c>
      <c r="J120" s="235"/>
      <c r="K120" s="235"/>
      <c r="L120" s="258" t="s">
        <v>318</v>
      </c>
      <c r="M120" s="235"/>
      <c r="N120" s="235"/>
      <c r="O120" s="258"/>
      <c r="P120" s="235"/>
      <c r="Q120" s="258"/>
      <c r="R120" s="235"/>
      <c r="S120" s="257" t="s">
        <v>214</v>
      </c>
      <c r="T120" s="235"/>
      <c r="U120" s="235"/>
      <c r="V120" s="235"/>
      <c r="W120" s="235"/>
      <c r="X120" s="235"/>
      <c r="Y120" s="235"/>
      <c r="Z120" s="235"/>
      <c r="AA120" s="258" t="s">
        <v>19</v>
      </c>
      <c r="AB120" s="235"/>
      <c r="AC120" s="235"/>
      <c r="AD120" s="235"/>
      <c r="AE120" s="235"/>
      <c r="AF120" s="258" t="s">
        <v>20</v>
      </c>
      <c r="AG120" s="235"/>
      <c r="AH120" s="235"/>
      <c r="AI120" s="212" t="s">
        <v>309</v>
      </c>
      <c r="AJ120" s="259" t="s">
        <v>21</v>
      </c>
      <c r="AK120" s="235"/>
      <c r="AL120" s="235"/>
      <c r="AM120" s="235"/>
      <c r="AN120" s="235"/>
      <c r="AO120" s="235"/>
      <c r="AP120" s="214" t="s">
        <v>312</v>
      </c>
      <c r="AQ120" s="214" t="s">
        <v>312</v>
      </c>
      <c r="AR120" s="214" t="s">
        <v>312</v>
      </c>
      <c r="AS120" s="260" t="s">
        <v>312</v>
      </c>
      <c r="AT120" s="235"/>
      <c r="AU120" s="260" t="s">
        <v>312</v>
      </c>
      <c r="AV120" s="235"/>
      <c r="AW120" s="214" t="s">
        <v>312</v>
      </c>
      <c r="AX120" s="214" t="s">
        <v>312</v>
      </c>
      <c r="AY120" s="214" t="s">
        <v>312</v>
      </c>
    </row>
    <row r="121" spans="1:51" x14ac:dyDescent="0.25">
      <c r="A121" s="258" t="s">
        <v>22</v>
      </c>
      <c r="B121" s="235"/>
      <c r="C121" s="258" t="s">
        <v>334</v>
      </c>
      <c r="D121" s="235"/>
      <c r="E121" s="258" t="s">
        <v>382</v>
      </c>
      <c r="F121" s="235"/>
      <c r="G121" s="258" t="s">
        <v>332</v>
      </c>
      <c r="H121" s="235"/>
      <c r="I121" s="258" t="s">
        <v>331</v>
      </c>
      <c r="J121" s="235"/>
      <c r="K121" s="235"/>
      <c r="L121" s="258" t="s">
        <v>333</v>
      </c>
      <c r="M121" s="235"/>
      <c r="N121" s="235"/>
      <c r="O121" s="258"/>
      <c r="P121" s="235"/>
      <c r="Q121" s="258"/>
      <c r="R121" s="235"/>
      <c r="S121" s="257" t="s">
        <v>216</v>
      </c>
      <c r="T121" s="235"/>
      <c r="U121" s="235"/>
      <c r="V121" s="235"/>
      <c r="W121" s="235"/>
      <c r="X121" s="235"/>
      <c r="Y121" s="235"/>
      <c r="Z121" s="235"/>
      <c r="AA121" s="258" t="s">
        <v>19</v>
      </c>
      <c r="AB121" s="235"/>
      <c r="AC121" s="235"/>
      <c r="AD121" s="235"/>
      <c r="AE121" s="235"/>
      <c r="AF121" s="258" t="s">
        <v>20</v>
      </c>
      <c r="AG121" s="235"/>
      <c r="AH121" s="235"/>
      <c r="AI121" s="212" t="s">
        <v>309</v>
      </c>
      <c r="AJ121" s="259" t="s">
        <v>21</v>
      </c>
      <c r="AK121" s="235"/>
      <c r="AL121" s="235"/>
      <c r="AM121" s="235"/>
      <c r="AN121" s="235"/>
      <c r="AO121" s="235"/>
      <c r="AP121" s="214" t="s">
        <v>312</v>
      </c>
      <c r="AQ121" s="214" t="s">
        <v>312</v>
      </c>
      <c r="AR121" s="214" t="s">
        <v>312</v>
      </c>
      <c r="AS121" s="260" t="s">
        <v>312</v>
      </c>
      <c r="AT121" s="235"/>
      <c r="AU121" s="260" t="s">
        <v>312</v>
      </c>
      <c r="AV121" s="235"/>
      <c r="AW121" s="214" t="s">
        <v>312</v>
      </c>
      <c r="AX121" s="214" t="s">
        <v>312</v>
      </c>
      <c r="AY121" s="214" t="s">
        <v>312</v>
      </c>
    </row>
    <row r="122" spans="1:51" x14ac:dyDescent="0.25">
      <c r="A122" s="254" t="s">
        <v>22</v>
      </c>
      <c r="B122" s="235"/>
      <c r="C122" s="254" t="s">
        <v>334</v>
      </c>
      <c r="D122" s="235"/>
      <c r="E122" s="254" t="s">
        <v>383</v>
      </c>
      <c r="F122" s="235"/>
      <c r="G122" s="254"/>
      <c r="H122" s="235"/>
      <c r="I122" s="254"/>
      <c r="J122" s="235"/>
      <c r="K122" s="235"/>
      <c r="L122" s="254"/>
      <c r="M122" s="235"/>
      <c r="N122" s="235"/>
      <c r="O122" s="254"/>
      <c r="P122" s="235"/>
      <c r="Q122" s="254"/>
      <c r="R122" s="235"/>
      <c r="S122" s="253" t="s">
        <v>218</v>
      </c>
      <c r="T122" s="235"/>
      <c r="U122" s="235"/>
      <c r="V122" s="235"/>
      <c r="W122" s="235"/>
      <c r="X122" s="235"/>
      <c r="Y122" s="235"/>
      <c r="Z122" s="235"/>
      <c r="AA122" s="254" t="s">
        <v>19</v>
      </c>
      <c r="AB122" s="235"/>
      <c r="AC122" s="235"/>
      <c r="AD122" s="235"/>
      <c r="AE122" s="235"/>
      <c r="AF122" s="254" t="s">
        <v>20</v>
      </c>
      <c r="AG122" s="235"/>
      <c r="AH122" s="235"/>
      <c r="AI122" s="211" t="s">
        <v>309</v>
      </c>
      <c r="AJ122" s="255" t="s">
        <v>21</v>
      </c>
      <c r="AK122" s="235"/>
      <c r="AL122" s="235"/>
      <c r="AM122" s="235"/>
      <c r="AN122" s="235"/>
      <c r="AO122" s="235"/>
      <c r="AP122" s="213" t="s">
        <v>312</v>
      </c>
      <c r="AQ122" s="213" t="s">
        <v>312</v>
      </c>
      <c r="AR122" s="213" t="s">
        <v>312</v>
      </c>
      <c r="AS122" s="256" t="s">
        <v>312</v>
      </c>
      <c r="AT122" s="235"/>
      <c r="AU122" s="256" t="s">
        <v>312</v>
      </c>
      <c r="AV122" s="235"/>
      <c r="AW122" s="213" t="s">
        <v>312</v>
      </c>
      <c r="AX122" s="213" t="s">
        <v>312</v>
      </c>
      <c r="AY122" s="213" t="s">
        <v>312</v>
      </c>
    </row>
    <row r="123" spans="1:51" x14ac:dyDescent="0.25">
      <c r="A123" s="254" t="s">
        <v>22</v>
      </c>
      <c r="B123" s="235"/>
      <c r="C123" s="254" t="s">
        <v>334</v>
      </c>
      <c r="D123" s="235"/>
      <c r="E123" s="254" t="s">
        <v>383</v>
      </c>
      <c r="F123" s="235"/>
      <c r="G123" s="254" t="s">
        <v>314</v>
      </c>
      <c r="H123" s="235"/>
      <c r="I123" s="254"/>
      <c r="J123" s="235"/>
      <c r="K123" s="235"/>
      <c r="L123" s="254"/>
      <c r="M123" s="235"/>
      <c r="N123" s="235"/>
      <c r="O123" s="254"/>
      <c r="P123" s="235"/>
      <c r="Q123" s="254"/>
      <c r="R123" s="235"/>
      <c r="S123" s="253" t="s">
        <v>384</v>
      </c>
      <c r="T123" s="235"/>
      <c r="U123" s="235"/>
      <c r="V123" s="235"/>
      <c r="W123" s="235"/>
      <c r="X123" s="235"/>
      <c r="Y123" s="235"/>
      <c r="Z123" s="235"/>
      <c r="AA123" s="254" t="s">
        <v>19</v>
      </c>
      <c r="AB123" s="235"/>
      <c r="AC123" s="235"/>
      <c r="AD123" s="235"/>
      <c r="AE123" s="235"/>
      <c r="AF123" s="254" t="s">
        <v>20</v>
      </c>
      <c r="AG123" s="235"/>
      <c r="AH123" s="235"/>
      <c r="AI123" s="211" t="s">
        <v>309</v>
      </c>
      <c r="AJ123" s="255" t="s">
        <v>21</v>
      </c>
      <c r="AK123" s="235"/>
      <c r="AL123" s="235"/>
      <c r="AM123" s="235"/>
      <c r="AN123" s="235"/>
      <c r="AO123" s="235"/>
      <c r="AP123" s="213" t="s">
        <v>312</v>
      </c>
      <c r="AQ123" s="213" t="s">
        <v>312</v>
      </c>
      <c r="AR123" s="213" t="s">
        <v>312</v>
      </c>
      <c r="AS123" s="256" t="s">
        <v>312</v>
      </c>
      <c r="AT123" s="235"/>
      <c r="AU123" s="256" t="s">
        <v>312</v>
      </c>
      <c r="AV123" s="235"/>
      <c r="AW123" s="213" t="s">
        <v>312</v>
      </c>
      <c r="AX123" s="213" t="s">
        <v>312</v>
      </c>
      <c r="AY123" s="213" t="s">
        <v>312</v>
      </c>
    </row>
    <row r="124" spans="1:51" x14ac:dyDescent="0.25">
      <c r="A124" s="258" t="s">
        <v>22</v>
      </c>
      <c r="B124" s="235"/>
      <c r="C124" s="258" t="s">
        <v>334</v>
      </c>
      <c r="D124" s="235"/>
      <c r="E124" s="258" t="s">
        <v>383</v>
      </c>
      <c r="F124" s="235"/>
      <c r="G124" s="258" t="s">
        <v>314</v>
      </c>
      <c r="H124" s="235"/>
      <c r="I124" s="258" t="s">
        <v>318</v>
      </c>
      <c r="J124" s="235"/>
      <c r="K124" s="235"/>
      <c r="L124" s="258"/>
      <c r="M124" s="235"/>
      <c r="N124" s="235"/>
      <c r="O124" s="258"/>
      <c r="P124" s="235"/>
      <c r="Q124" s="258"/>
      <c r="R124" s="235"/>
      <c r="S124" s="257" t="s">
        <v>385</v>
      </c>
      <c r="T124" s="235"/>
      <c r="U124" s="235"/>
      <c r="V124" s="235"/>
      <c r="W124" s="235"/>
      <c r="X124" s="235"/>
      <c r="Y124" s="235"/>
      <c r="Z124" s="235"/>
      <c r="AA124" s="258" t="s">
        <v>19</v>
      </c>
      <c r="AB124" s="235"/>
      <c r="AC124" s="235"/>
      <c r="AD124" s="235"/>
      <c r="AE124" s="235"/>
      <c r="AF124" s="258" t="s">
        <v>20</v>
      </c>
      <c r="AG124" s="235"/>
      <c r="AH124" s="235"/>
      <c r="AI124" s="212" t="s">
        <v>309</v>
      </c>
      <c r="AJ124" s="259" t="s">
        <v>21</v>
      </c>
      <c r="AK124" s="235"/>
      <c r="AL124" s="235"/>
      <c r="AM124" s="235"/>
      <c r="AN124" s="235"/>
      <c r="AO124" s="235"/>
      <c r="AP124" s="214" t="s">
        <v>312</v>
      </c>
      <c r="AQ124" s="214" t="s">
        <v>312</v>
      </c>
      <c r="AR124" s="214" t="s">
        <v>312</v>
      </c>
      <c r="AS124" s="260" t="s">
        <v>312</v>
      </c>
      <c r="AT124" s="235"/>
      <c r="AU124" s="260" t="s">
        <v>312</v>
      </c>
      <c r="AV124" s="235"/>
      <c r="AW124" s="214" t="s">
        <v>312</v>
      </c>
      <c r="AX124" s="214" t="s">
        <v>312</v>
      </c>
      <c r="AY124" s="214" t="s">
        <v>312</v>
      </c>
    </row>
    <row r="125" spans="1:51" x14ac:dyDescent="0.25">
      <c r="A125" s="258" t="s">
        <v>22</v>
      </c>
      <c r="B125" s="235"/>
      <c r="C125" s="258" t="s">
        <v>334</v>
      </c>
      <c r="D125" s="235"/>
      <c r="E125" s="258" t="s">
        <v>383</v>
      </c>
      <c r="F125" s="235"/>
      <c r="G125" s="258" t="s">
        <v>314</v>
      </c>
      <c r="H125" s="235"/>
      <c r="I125" s="258" t="s">
        <v>333</v>
      </c>
      <c r="J125" s="235"/>
      <c r="K125" s="235"/>
      <c r="L125" s="258"/>
      <c r="M125" s="235"/>
      <c r="N125" s="235"/>
      <c r="O125" s="258"/>
      <c r="P125" s="235"/>
      <c r="Q125" s="258"/>
      <c r="R125" s="235"/>
      <c r="S125" s="257" t="s">
        <v>386</v>
      </c>
      <c r="T125" s="235"/>
      <c r="U125" s="235"/>
      <c r="V125" s="235"/>
      <c r="W125" s="235"/>
      <c r="X125" s="235"/>
      <c r="Y125" s="235"/>
      <c r="Z125" s="235"/>
      <c r="AA125" s="258" t="s">
        <v>19</v>
      </c>
      <c r="AB125" s="235"/>
      <c r="AC125" s="235"/>
      <c r="AD125" s="235"/>
      <c r="AE125" s="235"/>
      <c r="AF125" s="258" t="s">
        <v>20</v>
      </c>
      <c r="AG125" s="235"/>
      <c r="AH125" s="235"/>
      <c r="AI125" s="212" t="s">
        <v>309</v>
      </c>
      <c r="AJ125" s="259" t="s">
        <v>21</v>
      </c>
      <c r="AK125" s="235"/>
      <c r="AL125" s="235"/>
      <c r="AM125" s="235"/>
      <c r="AN125" s="235"/>
      <c r="AO125" s="235"/>
      <c r="AP125" s="214" t="s">
        <v>312</v>
      </c>
      <c r="AQ125" s="214" t="s">
        <v>312</v>
      </c>
      <c r="AR125" s="214" t="s">
        <v>312</v>
      </c>
      <c r="AS125" s="260" t="s">
        <v>312</v>
      </c>
      <c r="AT125" s="235"/>
      <c r="AU125" s="260" t="s">
        <v>312</v>
      </c>
      <c r="AV125" s="235"/>
      <c r="AW125" s="214" t="s">
        <v>312</v>
      </c>
      <c r="AX125" s="214" t="s">
        <v>312</v>
      </c>
      <c r="AY125" s="214" t="s">
        <v>312</v>
      </c>
    </row>
    <row r="126" spans="1:51" x14ac:dyDescent="0.25">
      <c r="A126" s="254" t="s">
        <v>22</v>
      </c>
      <c r="B126" s="235"/>
      <c r="C126" s="254" t="s">
        <v>387</v>
      </c>
      <c r="D126" s="235"/>
      <c r="E126" s="254"/>
      <c r="F126" s="235"/>
      <c r="G126" s="254"/>
      <c r="H126" s="235"/>
      <c r="I126" s="254"/>
      <c r="J126" s="235"/>
      <c r="K126" s="235"/>
      <c r="L126" s="254"/>
      <c r="M126" s="235"/>
      <c r="N126" s="235"/>
      <c r="O126" s="254"/>
      <c r="P126" s="235"/>
      <c r="Q126" s="254"/>
      <c r="R126" s="235"/>
      <c r="S126" s="253" t="s">
        <v>220</v>
      </c>
      <c r="T126" s="235"/>
      <c r="U126" s="235"/>
      <c r="V126" s="235"/>
      <c r="W126" s="235"/>
      <c r="X126" s="235"/>
      <c r="Y126" s="235"/>
      <c r="Z126" s="235"/>
      <c r="AA126" s="254" t="s">
        <v>19</v>
      </c>
      <c r="AB126" s="235"/>
      <c r="AC126" s="235"/>
      <c r="AD126" s="235"/>
      <c r="AE126" s="235"/>
      <c r="AF126" s="254" t="s">
        <v>20</v>
      </c>
      <c r="AG126" s="235"/>
      <c r="AH126" s="235"/>
      <c r="AI126" s="211" t="s">
        <v>309</v>
      </c>
      <c r="AJ126" s="255" t="s">
        <v>21</v>
      </c>
      <c r="AK126" s="235"/>
      <c r="AL126" s="235"/>
      <c r="AM126" s="235"/>
      <c r="AN126" s="235"/>
      <c r="AO126" s="235"/>
      <c r="AP126" s="213" t="s">
        <v>312</v>
      </c>
      <c r="AQ126" s="213" t="s">
        <v>312</v>
      </c>
      <c r="AR126" s="213" t="s">
        <v>312</v>
      </c>
      <c r="AS126" s="256" t="s">
        <v>312</v>
      </c>
      <c r="AT126" s="235"/>
      <c r="AU126" s="256" t="s">
        <v>312</v>
      </c>
      <c r="AV126" s="235"/>
      <c r="AW126" s="213" t="s">
        <v>312</v>
      </c>
      <c r="AX126" s="213" t="s">
        <v>312</v>
      </c>
      <c r="AY126" s="213" t="s">
        <v>312</v>
      </c>
    </row>
    <row r="127" spans="1:51" x14ac:dyDescent="0.25">
      <c r="A127" s="254" t="s">
        <v>22</v>
      </c>
      <c r="B127" s="235"/>
      <c r="C127" s="254" t="s">
        <v>387</v>
      </c>
      <c r="D127" s="235"/>
      <c r="E127" s="254" t="s">
        <v>314</v>
      </c>
      <c r="F127" s="235"/>
      <c r="G127" s="254"/>
      <c r="H127" s="235"/>
      <c r="I127" s="254"/>
      <c r="J127" s="235"/>
      <c r="K127" s="235"/>
      <c r="L127" s="254"/>
      <c r="M127" s="235"/>
      <c r="N127" s="235"/>
      <c r="O127" s="254"/>
      <c r="P127" s="235"/>
      <c r="Q127" s="254"/>
      <c r="R127" s="235"/>
      <c r="S127" s="253" t="s">
        <v>222</v>
      </c>
      <c r="T127" s="235"/>
      <c r="U127" s="235"/>
      <c r="V127" s="235"/>
      <c r="W127" s="235"/>
      <c r="X127" s="235"/>
      <c r="Y127" s="235"/>
      <c r="Z127" s="235"/>
      <c r="AA127" s="254" t="s">
        <v>19</v>
      </c>
      <c r="AB127" s="235"/>
      <c r="AC127" s="235"/>
      <c r="AD127" s="235"/>
      <c r="AE127" s="235"/>
      <c r="AF127" s="254" t="s">
        <v>20</v>
      </c>
      <c r="AG127" s="235"/>
      <c r="AH127" s="235"/>
      <c r="AI127" s="211" t="s">
        <v>309</v>
      </c>
      <c r="AJ127" s="255" t="s">
        <v>21</v>
      </c>
      <c r="AK127" s="235"/>
      <c r="AL127" s="235"/>
      <c r="AM127" s="235"/>
      <c r="AN127" s="235"/>
      <c r="AO127" s="235"/>
      <c r="AP127" s="213" t="s">
        <v>312</v>
      </c>
      <c r="AQ127" s="213" t="s">
        <v>312</v>
      </c>
      <c r="AR127" s="213" t="s">
        <v>312</v>
      </c>
      <c r="AS127" s="256" t="s">
        <v>312</v>
      </c>
      <c r="AT127" s="235"/>
      <c r="AU127" s="256" t="s">
        <v>312</v>
      </c>
      <c r="AV127" s="235"/>
      <c r="AW127" s="213" t="s">
        <v>312</v>
      </c>
      <c r="AX127" s="213" t="s">
        <v>312</v>
      </c>
      <c r="AY127" s="213" t="s">
        <v>312</v>
      </c>
    </row>
    <row r="128" spans="1:51" x14ac:dyDescent="0.25">
      <c r="A128" s="254" t="s">
        <v>22</v>
      </c>
      <c r="B128" s="235"/>
      <c r="C128" s="254" t="s">
        <v>387</v>
      </c>
      <c r="D128" s="235"/>
      <c r="E128" s="254" t="s">
        <v>314</v>
      </c>
      <c r="F128" s="235"/>
      <c r="G128" s="254" t="s">
        <v>332</v>
      </c>
      <c r="H128" s="235"/>
      <c r="I128" s="254"/>
      <c r="J128" s="235"/>
      <c r="K128" s="235"/>
      <c r="L128" s="254"/>
      <c r="M128" s="235"/>
      <c r="N128" s="235"/>
      <c r="O128" s="254"/>
      <c r="P128" s="235"/>
      <c r="Q128" s="254"/>
      <c r="R128" s="235"/>
      <c r="S128" s="253" t="s">
        <v>224</v>
      </c>
      <c r="T128" s="235"/>
      <c r="U128" s="235"/>
      <c r="V128" s="235"/>
      <c r="W128" s="235"/>
      <c r="X128" s="235"/>
      <c r="Y128" s="235"/>
      <c r="Z128" s="235"/>
      <c r="AA128" s="254" t="s">
        <v>19</v>
      </c>
      <c r="AB128" s="235"/>
      <c r="AC128" s="235"/>
      <c r="AD128" s="235"/>
      <c r="AE128" s="235"/>
      <c r="AF128" s="254" t="s">
        <v>20</v>
      </c>
      <c r="AG128" s="235"/>
      <c r="AH128" s="235"/>
      <c r="AI128" s="211" t="s">
        <v>309</v>
      </c>
      <c r="AJ128" s="255" t="s">
        <v>21</v>
      </c>
      <c r="AK128" s="235"/>
      <c r="AL128" s="235"/>
      <c r="AM128" s="235"/>
      <c r="AN128" s="235"/>
      <c r="AO128" s="235"/>
      <c r="AP128" s="213" t="s">
        <v>312</v>
      </c>
      <c r="AQ128" s="213" t="s">
        <v>312</v>
      </c>
      <c r="AR128" s="213" t="s">
        <v>312</v>
      </c>
      <c r="AS128" s="256" t="s">
        <v>312</v>
      </c>
      <c r="AT128" s="235"/>
      <c r="AU128" s="256" t="s">
        <v>312</v>
      </c>
      <c r="AV128" s="235"/>
      <c r="AW128" s="213" t="s">
        <v>312</v>
      </c>
      <c r="AX128" s="213" t="s">
        <v>312</v>
      </c>
      <c r="AY128" s="213" t="s">
        <v>312</v>
      </c>
    </row>
    <row r="129" spans="1:51" x14ac:dyDescent="0.25">
      <c r="A129" s="258" t="s">
        <v>22</v>
      </c>
      <c r="B129" s="235"/>
      <c r="C129" s="258" t="s">
        <v>387</v>
      </c>
      <c r="D129" s="235"/>
      <c r="E129" s="258" t="s">
        <v>314</v>
      </c>
      <c r="F129" s="235"/>
      <c r="G129" s="258" t="s">
        <v>332</v>
      </c>
      <c r="H129" s="235"/>
      <c r="I129" s="258" t="s">
        <v>318</v>
      </c>
      <c r="J129" s="235"/>
      <c r="K129" s="235"/>
      <c r="L129" s="258"/>
      <c r="M129" s="235"/>
      <c r="N129" s="235"/>
      <c r="O129" s="258"/>
      <c r="P129" s="235"/>
      <c r="Q129" s="258"/>
      <c r="R129" s="235"/>
      <c r="S129" s="257" t="s">
        <v>226</v>
      </c>
      <c r="T129" s="235"/>
      <c r="U129" s="235"/>
      <c r="V129" s="235"/>
      <c r="W129" s="235"/>
      <c r="X129" s="235"/>
      <c r="Y129" s="235"/>
      <c r="Z129" s="235"/>
      <c r="AA129" s="258" t="s">
        <v>19</v>
      </c>
      <c r="AB129" s="235"/>
      <c r="AC129" s="235"/>
      <c r="AD129" s="235"/>
      <c r="AE129" s="235"/>
      <c r="AF129" s="258" t="s">
        <v>20</v>
      </c>
      <c r="AG129" s="235"/>
      <c r="AH129" s="235"/>
      <c r="AI129" s="212" t="s">
        <v>309</v>
      </c>
      <c r="AJ129" s="259" t="s">
        <v>21</v>
      </c>
      <c r="AK129" s="235"/>
      <c r="AL129" s="235"/>
      <c r="AM129" s="235"/>
      <c r="AN129" s="235"/>
      <c r="AO129" s="235"/>
      <c r="AP129" s="214" t="s">
        <v>312</v>
      </c>
      <c r="AQ129" s="214" t="s">
        <v>312</v>
      </c>
      <c r="AR129" s="214" t="s">
        <v>312</v>
      </c>
      <c r="AS129" s="260" t="s">
        <v>312</v>
      </c>
      <c r="AT129" s="235"/>
      <c r="AU129" s="260" t="s">
        <v>312</v>
      </c>
      <c r="AV129" s="235"/>
      <c r="AW129" s="214" t="s">
        <v>312</v>
      </c>
      <c r="AX129" s="214" t="s">
        <v>312</v>
      </c>
      <c r="AY129" s="214" t="s">
        <v>312</v>
      </c>
    </row>
    <row r="130" spans="1:51" x14ac:dyDescent="0.25">
      <c r="A130" s="258" t="s">
        <v>22</v>
      </c>
      <c r="B130" s="235"/>
      <c r="C130" s="258" t="s">
        <v>387</v>
      </c>
      <c r="D130" s="235"/>
      <c r="E130" s="258" t="s">
        <v>314</v>
      </c>
      <c r="F130" s="235"/>
      <c r="G130" s="258" t="s">
        <v>332</v>
      </c>
      <c r="H130" s="235"/>
      <c r="I130" s="258" t="s">
        <v>319</v>
      </c>
      <c r="J130" s="235"/>
      <c r="K130" s="235"/>
      <c r="L130" s="258"/>
      <c r="M130" s="235"/>
      <c r="N130" s="235"/>
      <c r="O130" s="258"/>
      <c r="P130" s="235"/>
      <c r="Q130" s="258"/>
      <c r="R130" s="235"/>
      <c r="S130" s="257" t="s">
        <v>228</v>
      </c>
      <c r="T130" s="235"/>
      <c r="U130" s="235"/>
      <c r="V130" s="235"/>
      <c r="W130" s="235"/>
      <c r="X130" s="235"/>
      <c r="Y130" s="235"/>
      <c r="Z130" s="235"/>
      <c r="AA130" s="258" t="s">
        <v>19</v>
      </c>
      <c r="AB130" s="235"/>
      <c r="AC130" s="235"/>
      <c r="AD130" s="235"/>
      <c r="AE130" s="235"/>
      <c r="AF130" s="258" t="s">
        <v>20</v>
      </c>
      <c r="AG130" s="235"/>
      <c r="AH130" s="235"/>
      <c r="AI130" s="212" t="s">
        <v>309</v>
      </c>
      <c r="AJ130" s="259" t="s">
        <v>21</v>
      </c>
      <c r="AK130" s="235"/>
      <c r="AL130" s="235"/>
      <c r="AM130" s="235"/>
      <c r="AN130" s="235"/>
      <c r="AO130" s="235"/>
      <c r="AP130" s="214" t="s">
        <v>312</v>
      </c>
      <c r="AQ130" s="214" t="s">
        <v>312</v>
      </c>
      <c r="AR130" s="214" t="s">
        <v>312</v>
      </c>
      <c r="AS130" s="260" t="s">
        <v>312</v>
      </c>
      <c r="AT130" s="235"/>
      <c r="AU130" s="260" t="s">
        <v>312</v>
      </c>
      <c r="AV130" s="235"/>
      <c r="AW130" s="214" t="s">
        <v>312</v>
      </c>
      <c r="AX130" s="214" t="s">
        <v>312</v>
      </c>
      <c r="AY130" s="214" t="s">
        <v>312</v>
      </c>
    </row>
    <row r="131" spans="1:51" x14ac:dyDescent="0.25">
      <c r="A131" s="258" t="s">
        <v>22</v>
      </c>
      <c r="B131" s="235"/>
      <c r="C131" s="258" t="s">
        <v>387</v>
      </c>
      <c r="D131" s="235"/>
      <c r="E131" s="258" t="s">
        <v>314</v>
      </c>
      <c r="F131" s="235"/>
      <c r="G131" s="258" t="s">
        <v>332</v>
      </c>
      <c r="H131" s="235"/>
      <c r="I131" s="258" t="s">
        <v>322</v>
      </c>
      <c r="J131" s="235"/>
      <c r="K131" s="235"/>
      <c r="L131" s="258"/>
      <c r="M131" s="235"/>
      <c r="N131" s="235"/>
      <c r="O131" s="258"/>
      <c r="P131" s="235"/>
      <c r="Q131" s="258"/>
      <c r="R131" s="235"/>
      <c r="S131" s="257" t="s">
        <v>230</v>
      </c>
      <c r="T131" s="235"/>
      <c r="U131" s="235"/>
      <c r="V131" s="235"/>
      <c r="W131" s="235"/>
      <c r="X131" s="235"/>
      <c r="Y131" s="235"/>
      <c r="Z131" s="235"/>
      <c r="AA131" s="258" t="s">
        <v>19</v>
      </c>
      <c r="AB131" s="235"/>
      <c r="AC131" s="235"/>
      <c r="AD131" s="235"/>
      <c r="AE131" s="235"/>
      <c r="AF131" s="258" t="s">
        <v>20</v>
      </c>
      <c r="AG131" s="235"/>
      <c r="AH131" s="235"/>
      <c r="AI131" s="212" t="s">
        <v>309</v>
      </c>
      <c r="AJ131" s="259" t="s">
        <v>21</v>
      </c>
      <c r="AK131" s="235"/>
      <c r="AL131" s="235"/>
      <c r="AM131" s="235"/>
      <c r="AN131" s="235"/>
      <c r="AO131" s="235"/>
      <c r="AP131" s="214" t="s">
        <v>312</v>
      </c>
      <c r="AQ131" s="214" t="s">
        <v>312</v>
      </c>
      <c r="AR131" s="214" t="s">
        <v>312</v>
      </c>
      <c r="AS131" s="260" t="s">
        <v>312</v>
      </c>
      <c r="AT131" s="235"/>
      <c r="AU131" s="260" t="s">
        <v>312</v>
      </c>
      <c r="AV131" s="235"/>
      <c r="AW131" s="214" t="s">
        <v>312</v>
      </c>
      <c r="AX131" s="214" t="s">
        <v>312</v>
      </c>
      <c r="AY131" s="214" t="s">
        <v>312</v>
      </c>
    </row>
    <row r="132" spans="1:51" x14ac:dyDescent="0.25">
      <c r="A132" s="258" t="s">
        <v>22</v>
      </c>
      <c r="B132" s="235"/>
      <c r="C132" s="258" t="s">
        <v>387</v>
      </c>
      <c r="D132" s="235"/>
      <c r="E132" s="258" t="s">
        <v>334</v>
      </c>
      <c r="F132" s="235"/>
      <c r="G132" s="258"/>
      <c r="H132" s="235"/>
      <c r="I132" s="258"/>
      <c r="J132" s="235"/>
      <c r="K132" s="235"/>
      <c r="L132" s="258"/>
      <c r="M132" s="235"/>
      <c r="N132" s="235"/>
      <c r="O132" s="258"/>
      <c r="P132" s="235"/>
      <c r="Q132" s="258"/>
      <c r="R132" s="235"/>
      <c r="S132" s="257" t="s">
        <v>232</v>
      </c>
      <c r="T132" s="235"/>
      <c r="U132" s="235"/>
      <c r="V132" s="235"/>
      <c r="W132" s="235"/>
      <c r="X132" s="235"/>
      <c r="Y132" s="235"/>
      <c r="Z132" s="235"/>
      <c r="AA132" s="258" t="s">
        <v>19</v>
      </c>
      <c r="AB132" s="235"/>
      <c r="AC132" s="235"/>
      <c r="AD132" s="235"/>
      <c r="AE132" s="235"/>
      <c r="AF132" s="258" t="s">
        <v>20</v>
      </c>
      <c r="AG132" s="235"/>
      <c r="AH132" s="235"/>
      <c r="AI132" s="212" t="s">
        <v>309</v>
      </c>
      <c r="AJ132" s="259" t="s">
        <v>21</v>
      </c>
      <c r="AK132" s="235"/>
      <c r="AL132" s="235"/>
      <c r="AM132" s="235"/>
      <c r="AN132" s="235"/>
      <c r="AO132" s="235"/>
      <c r="AP132" s="214" t="s">
        <v>312</v>
      </c>
      <c r="AQ132" s="214" t="s">
        <v>312</v>
      </c>
      <c r="AR132" s="214" t="s">
        <v>312</v>
      </c>
      <c r="AS132" s="260" t="s">
        <v>312</v>
      </c>
      <c r="AT132" s="235"/>
      <c r="AU132" s="260" t="s">
        <v>312</v>
      </c>
      <c r="AV132" s="235"/>
      <c r="AW132" s="214" t="s">
        <v>312</v>
      </c>
      <c r="AX132" s="214" t="s">
        <v>312</v>
      </c>
      <c r="AY132" s="214" t="s">
        <v>312</v>
      </c>
    </row>
    <row r="133" spans="1:51" x14ac:dyDescent="0.25">
      <c r="A133" s="254" t="s">
        <v>22</v>
      </c>
      <c r="B133" s="235"/>
      <c r="C133" s="254" t="s">
        <v>387</v>
      </c>
      <c r="D133" s="235"/>
      <c r="E133" s="254" t="s">
        <v>382</v>
      </c>
      <c r="F133" s="235"/>
      <c r="G133" s="254"/>
      <c r="H133" s="235"/>
      <c r="I133" s="254"/>
      <c r="J133" s="235"/>
      <c r="K133" s="235"/>
      <c r="L133" s="254"/>
      <c r="M133" s="235"/>
      <c r="N133" s="235"/>
      <c r="O133" s="254"/>
      <c r="P133" s="235"/>
      <c r="Q133" s="254"/>
      <c r="R133" s="235"/>
      <c r="S133" s="253" t="s">
        <v>234</v>
      </c>
      <c r="T133" s="235"/>
      <c r="U133" s="235"/>
      <c r="V133" s="235"/>
      <c r="W133" s="235"/>
      <c r="X133" s="235"/>
      <c r="Y133" s="235"/>
      <c r="Z133" s="235"/>
      <c r="AA133" s="254" t="s">
        <v>19</v>
      </c>
      <c r="AB133" s="235"/>
      <c r="AC133" s="235"/>
      <c r="AD133" s="235"/>
      <c r="AE133" s="235"/>
      <c r="AF133" s="254" t="s">
        <v>20</v>
      </c>
      <c r="AG133" s="235"/>
      <c r="AH133" s="235"/>
      <c r="AI133" s="211" t="s">
        <v>309</v>
      </c>
      <c r="AJ133" s="255" t="s">
        <v>21</v>
      </c>
      <c r="AK133" s="235"/>
      <c r="AL133" s="235"/>
      <c r="AM133" s="235"/>
      <c r="AN133" s="235"/>
      <c r="AO133" s="235"/>
      <c r="AP133" s="213" t="s">
        <v>312</v>
      </c>
      <c r="AQ133" s="213" t="s">
        <v>312</v>
      </c>
      <c r="AR133" s="213" t="s">
        <v>312</v>
      </c>
      <c r="AS133" s="256" t="s">
        <v>312</v>
      </c>
      <c r="AT133" s="235"/>
      <c r="AU133" s="256" t="s">
        <v>312</v>
      </c>
      <c r="AV133" s="235"/>
      <c r="AW133" s="213" t="s">
        <v>312</v>
      </c>
      <c r="AX133" s="213" t="s">
        <v>312</v>
      </c>
      <c r="AY133" s="213" t="s">
        <v>312</v>
      </c>
    </row>
    <row r="134" spans="1:51" x14ac:dyDescent="0.25">
      <c r="A134" s="258" t="s">
        <v>22</v>
      </c>
      <c r="B134" s="235"/>
      <c r="C134" s="258" t="s">
        <v>387</v>
      </c>
      <c r="D134" s="235"/>
      <c r="E134" s="258" t="s">
        <v>382</v>
      </c>
      <c r="F134" s="235"/>
      <c r="G134" s="258" t="s">
        <v>314</v>
      </c>
      <c r="H134" s="235"/>
      <c r="I134" s="258"/>
      <c r="J134" s="235"/>
      <c r="K134" s="235"/>
      <c r="L134" s="258"/>
      <c r="M134" s="235"/>
      <c r="N134" s="235"/>
      <c r="O134" s="258"/>
      <c r="P134" s="235"/>
      <c r="Q134" s="258"/>
      <c r="R134" s="235"/>
      <c r="S134" s="257" t="s">
        <v>236</v>
      </c>
      <c r="T134" s="235"/>
      <c r="U134" s="235"/>
      <c r="V134" s="235"/>
      <c r="W134" s="235"/>
      <c r="X134" s="235"/>
      <c r="Y134" s="235"/>
      <c r="Z134" s="235"/>
      <c r="AA134" s="258" t="s">
        <v>19</v>
      </c>
      <c r="AB134" s="235"/>
      <c r="AC134" s="235"/>
      <c r="AD134" s="235"/>
      <c r="AE134" s="235"/>
      <c r="AF134" s="258" t="s">
        <v>20</v>
      </c>
      <c r="AG134" s="235"/>
      <c r="AH134" s="235"/>
      <c r="AI134" s="212" t="s">
        <v>309</v>
      </c>
      <c r="AJ134" s="259" t="s">
        <v>21</v>
      </c>
      <c r="AK134" s="235"/>
      <c r="AL134" s="235"/>
      <c r="AM134" s="235"/>
      <c r="AN134" s="235"/>
      <c r="AO134" s="235"/>
      <c r="AP134" s="214" t="s">
        <v>312</v>
      </c>
      <c r="AQ134" s="214" t="s">
        <v>312</v>
      </c>
      <c r="AR134" s="214" t="s">
        <v>312</v>
      </c>
      <c r="AS134" s="260" t="s">
        <v>312</v>
      </c>
      <c r="AT134" s="235"/>
      <c r="AU134" s="260" t="s">
        <v>312</v>
      </c>
      <c r="AV134" s="235"/>
      <c r="AW134" s="214" t="s">
        <v>312</v>
      </c>
      <c r="AX134" s="214" t="s">
        <v>312</v>
      </c>
      <c r="AY134" s="214" t="s">
        <v>312</v>
      </c>
    </row>
    <row r="135" spans="1:51" x14ac:dyDescent="0.25">
      <c r="A135" s="254" t="s">
        <v>237</v>
      </c>
      <c r="B135" s="235"/>
      <c r="C135" s="254"/>
      <c r="D135" s="235"/>
      <c r="E135" s="254"/>
      <c r="F135" s="235"/>
      <c r="G135" s="254"/>
      <c r="H135" s="235"/>
      <c r="I135" s="254"/>
      <c r="J135" s="235"/>
      <c r="K135" s="235"/>
      <c r="L135" s="254"/>
      <c r="M135" s="235"/>
      <c r="N135" s="235"/>
      <c r="O135" s="254"/>
      <c r="P135" s="235"/>
      <c r="Q135" s="254"/>
      <c r="R135" s="235"/>
      <c r="S135" s="253" t="s">
        <v>238</v>
      </c>
      <c r="T135" s="235"/>
      <c r="U135" s="235"/>
      <c r="V135" s="235"/>
      <c r="W135" s="235"/>
      <c r="X135" s="235"/>
      <c r="Y135" s="235"/>
      <c r="Z135" s="235"/>
      <c r="AA135" s="254" t="s">
        <v>19</v>
      </c>
      <c r="AB135" s="235"/>
      <c r="AC135" s="235"/>
      <c r="AD135" s="235"/>
      <c r="AE135" s="235"/>
      <c r="AF135" s="254" t="s">
        <v>20</v>
      </c>
      <c r="AG135" s="235"/>
      <c r="AH135" s="235"/>
      <c r="AI135" s="211" t="s">
        <v>309</v>
      </c>
      <c r="AJ135" s="255" t="s">
        <v>21</v>
      </c>
      <c r="AK135" s="235"/>
      <c r="AL135" s="235"/>
      <c r="AM135" s="235"/>
      <c r="AN135" s="235"/>
      <c r="AO135" s="235"/>
      <c r="AP135" s="213" t="s">
        <v>716</v>
      </c>
      <c r="AQ135" s="213" t="s">
        <v>717</v>
      </c>
      <c r="AR135" s="213" t="s">
        <v>718</v>
      </c>
      <c r="AS135" s="256" t="s">
        <v>717</v>
      </c>
      <c r="AT135" s="235"/>
      <c r="AU135" s="256" t="s">
        <v>312</v>
      </c>
      <c r="AV135" s="235"/>
      <c r="AW135" s="213" t="s">
        <v>717</v>
      </c>
      <c r="AX135" s="213" t="s">
        <v>312</v>
      </c>
      <c r="AY135" s="213" t="s">
        <v>312</v>
      </c>
    </row>
    <row r="136" spans="1:51" x14ac:dyDescent="0.25">
      <c r="A136" s="254" t="s">
        <v>237</v>
      </c>
      <c r="B136" s="235"/>
      <c r="C136" s="254"/>
      <c r="D136" s="235"/>
      <c r="E136" s="254"/>
      <c r="F136" s="235"/>
      <c r="G136" s="254"/>
      <c r="H136" s="235"/>
      <c r="I136" s="254"/>
      <c r="J136" s="235"/>
      <c r="K136" s="235"/>
      <c r="L136" s="254"/>
      <c r="M136" s="235"/>
      <c r="N136" s="235"/>
      <c r="O136" s="254"/>
      <c r="P136" s="235"/>
      <c r="Q136" s="254"/>
      <c r="R136" s="235"/>
      <c r="S136" s="253" t="s">
        <v>238</v>
      </c>
      <c r="T136" s="235"/>
      <c r="U136" s="235"/>
      <c r="V136" s="235"/>
      <c r="W136" s="235"/>
      <c r="X136" s="235"/>
      <c r="Y136" s="235"/>
      <c r="Z136" s="235"/>
      <c r="AA136" s="254" t="s">
        <v>19</v>
      </c>
      <c r="AB136" s="235"/>
      <c r="AC136" s="235"/>
      <c r="AD136" s="235"/>
      <c r="AE136" s="235"/>
      <c r="AF136" s="254" t="s">
        <v>20</v>
      </c>
      <c r="AG136" s="235"/>
      <c r="AH136" s="235"/>
      <c r="AI136" s="211" t="s">
        <v>393</v>
      </c>
      <c r="AJ136" s="255" t="s">
        <v>239</v>
      </c>
      <c r="AK136" s="235"/>
      <c r="AL136" s="235"/>
      <c r="AM136" s="235"/>
      <c r="AN136" s="235"/>
      <c r="AO136" s="235"/>
      <c r="AP136" s="213" t="s">
        <v>719</v>
      </c>
      <c r="AQ136" s="213" t="s">
        <v>720</v>
      </c>
      <c r="AR136" s="213" t="s">
        <v>721</v>
      </c>
      <c r="AS136" s="256" t="s">
        <v>720</v>
      </c>
      <c r="AT136" s="235"/>
      <c r="AU136" s="256" t="s">
        <v>312</v>
      </c>
      <c r="AV136" s="235"/>
      <c r="AW136" s="213" t="s">
        <v>720</v>
      </c>
      <c r="AX136" s="213" t="s">
        <v>312</v>
      </c>
      <c r="AY136" s="213" t="s">
        <v>312</v>
      </c>
    </row>
    <row r="137" spans="1:51" x14ac:dyDescent="0.25">
      <c r="A137" s="254" t="s">
        <v>237</v>
      </c>
      <c r="B137" s="235"/>
      <c r="C137" s="254" t="s">
        <v>396</v>
      </c>
      <c r="D137" s="235"/>
      <c r="E137" s="254"/>
      <c r="F137" s="235"/>
      <c r="G137" s="254"/>
      <c r="H137" s="235"/>
      <c r="I137" s="254"/>
      <c r="J137" s="235"/>
      <c r="K137" s="235"/>
      <c r="L137" s="254"/>
      <c r="M137" s="235"/>
      <c r="N137" s="235"/>
      <c r="O137" s="254"/>
      <c r="P137" s="235"/>
      <c r="Q137" s="254"/>
      <c r="R137" s="235"/>
      <c r="S137" s="253" t="s">
        <v>241</v>
      </c>
      <c r="T137" s="235"/>
      <c r="U137" s="235"/>
      <c r="V137" s="235"/>
      <c r="W137" s="235"/>
      <c r="X137" s="235"/>
      <c r="Y137" s="235"/>
      <c r="Z137" s="235"/>
      <c r="AA137" s="254" t="s">
        <v>19</v>
      </c>
      <c r="AB137" s="235"/>
      <c r="AC137" s="235"/>
      <c r="AD137" s="235"/>
      <c r="AE137" s="235"/>
      <c r="AF137" s="254" t="s">
        <v>20</v>
      </c>
      <c r="AG137" s="235"/>
      <c r="AH137" s="235"/>
      <c r="AI137" s="211" t="s">
        <v>309</v>
      </c>
      <c r="AJ137" s="255" t="s">
        <v>21</v>
      </c>
      <c r="AK137" s="235"/>
      <c r="AL137" s="235"/>
      <c r="AM137" s="235"/>
      <c r="AN137" s="235"/>
      <c r="AO137" s="235"/>
      <c r="AP137" s="213" t="s">
        <v>716</v>
      </c>
      <c r="AQ137" s="213" t="s">
        <v>717</v>
      </c>
      <c r="AR137" s="213" t="s">
        <v>718</v>
      </c>
      <c r="AS137" s="256" t="s">
        <v>717</v>
      </c>
      <c r="AT137" s="235"/>
      <c r="AU137" s="256" t="s">
        <v>312</v>
      </c>
      <c r="AV137" s="235"/>
      <c r="AW137" s="213" t="s">
        <v>717</v>
      </c>
      <c r="AX137" s="213" t="s">
        <v>312</v>
      </c>
      <c r="AY137" s="213" t="s">
        <v>312</v>
      </c>
    </row>
    <row r="138" spans="1:51" x14ac:dyDescent="0.25">
      <c r="A138" s="254" t="s">
        <v>237</v>
      </c>
      <c r="B138" s="235"/>
      <c r="C138" s="254" t="s">
        <v>396</v>
      </c>
      <c r="D138" s="235"/>
      <c r="E138" s="254"/>
      <c r="F138" s="235"/>
      <c r="G138" s="254"/>
      <c r="H138" s="235"/>
      <c r="I138" s="254"/>
      <c r="J138" s="235"/>
      <c r="K138" s="235"/>
      <c r="L138" s="254"/>
      <c r="M138" s="235"/>
      <c r="N138" s="235"/>
      <c r="O138" s="254"/>
      <c r="P138" s="235"/>
      <c r="Q138" s="254"/>
      <c r="R138" s="235"/>
      <c r="S138" s="253" t="s">
        <v>241</v>
      </c>
      <c r="T138" s="235"/>
      <c r="U138" s="235"/>
      <c r="V138" s="235"/>
      <c r="W138" s="235"/>
      <c r="X138" s="235"/>
      <c r="Y138" s="235"/>
      <c r="Z138" s="235"/>
      <c r="AA138" s="254" t="s">
        <v>19</v>
      </c>
      <c r="AB138" s="235"/>
      <c r="AC138" s="235"/>
      <c r="AD138" s="235"/>
      <c r="AE138" s="235"/>
      <c r="AF138" s="254" t="s">
        <v>20</v>
      </c>
      <c r="AG138" s="235"/>
      <c r="AH138" s="235"/>
      <c r="AI138" s="211" t="s">
        <v>393</v>
      </c>
      <c r="AJ138" s="255" t="s">
        <v>239</v>
      </c>
      <c r="AK138" s="235"/>
      <c r="AL138" s="235"/>
      <c r="AM138" s="235"/>
      <c r="AN138" s="235"/>
      <c r="AO138" s="235"/>
      <c r="AP138" s="213" t="s">
        <v>722</v>
      </c>
      <c r="AQ138" s="213" t="s">
        <v>722</v>
      </c>
      <c r="AR138" s="213" t="s">
        <v>312</v>
      </c>
      <c r="AS138" s="256" t="s">
        <v>722</v>
      </c>
      <c r="AT138" s="235"/>
      <c r="AU138" s="256" t="s">
        <v>312</v>
      </c>
      <c r="AV138" s="235"/>
      <c r="AW138" s="213" t="s">
        <v>722</v>
      </c>
      <c r="AX138" s="213" t="s">
        <v>312</v>
      </c>
      <c r="AY138" s="213" t="s">
        <v>312</v>
      </c>
    </row>
    <row r="139" spans="1:51" x14ac:dyDescent="0.25">
      <c r="A139" s="254" t="s">
        <v>237</v>
      </c>
      <c r="B139" s="235"/>
      <c r="C139" s="254" t="s">
        <v>396</v>
      </c>
      <c r="D139" s="235"/>
      <c r="E139" s="254" t="s">
        <v>401</v>
      </c>
      <c r="F139" s="235"/>
      <c r="G139" s="254"/>
      <c r="H139" s="235"/>
      <c r="I139" s="254"/>
      <c r="J139" s="235"/>
      <c r="K139" s="235"/>
      <c r="L139" s="254"/>
      <c r="M139" s="235"/>
      <c r="N139" s="235"/>
      <c r="O139" s="254"/>
      <c r="P139" s="235"/>
      <c r="Q139" s="254"/>
      <c r="R139" s="235"/>
      <c r="S139" s="253" t="s">
        <v>243</v>
      </c>
      <c r="T139" s="235"/>
      <c r="U139" s="235"/>
      <c r="V139" s="235"/>
      <c r="W139" s="235"/>
      <c r="X139" s="235"/>
      <c r="Y139" s="235"/>
      <c r="Z139" s="235"/>
      <c r="AA139" s="254" t="s">
        <v>19</v>
      </c>
      <c r="AB139" s="235"/>
      <c r="AC139" s="235"/>
      <c r="AD139" s="235"/>
      <c r="AE139" s="235"/>
      <c r="AF139" s="254" t="s">
        <v>20</v>
      </c>
      <c r="AG139" s="235"/>
      <c r="AH139" s="235"/>
      <c r="AI139" s="211" t="s">
        <v>309</v>
      </c>
      <c r="AJ139" s="255" t="s">
        <v>21</v>
      </c>
      <c r="AK139" s="235"/>
      <c r="AL139" s="235"/>
      <c r="AM139" s="235"/>
      <c r="AN139" s="235"/>
      <c r="AO139" s="235"/>
      <c r="AP139" s="213" t="s">
        <v>716</v>
      </c>
      <c r="AQ139" s="213" t="s">
        <v>717</v>
      </c>
      <c r="AR139" s="213" t="s">
        <v>718</v>
      </c>
      <c r="AS139" s="256" t="s">
        <v>717</v>
      </c>
      <c r="AT139" s="235"/>
      <c r="AU139" s="256" t="s">
        <v>312</v>
      </c>
      <c r="AV139" s="235"/>
      <c r="AW139" s="213" t="s">
        <v>717</v>
      </c>
      <c r="AX139" s="213" t="s">
        <v>312</v>
      </c>
      <c r="AY139" s="213" t="s">
        <v>312</v>
      </c>
    </row>
    <row r="140" spans="1:51" x14ac:dyDescent="0.25">
      <c r="A140" s="254" t="s">
        <v>237</v>
      </c>
      <c r="B140" s="235"/>
      <c r="C140" s="254" t="s">
        <v>396</v>
      </c>
      <c r="D140" s="235"/>
      <c r="E140" s="254" t="s">
        <v>401</v>
      </c>
      <c r="F140" s="235"/>
      <c r="G140" s="254"/>
      <c r="H140" s="235"/>
      <c r="I140" s="254"/>
      <c r="J140" s="235"/>
      <c r="K140" s="235"/>
      <c r="L140" s="254"/>
      <c r="M140" s="235"/>
      <c r="N140" s="235"/>
      <c r="O140" s="254"/>
      <c r="P140" s="235"/>
      <c r="Q140" s="254"/>
      <c r="R140" s="235"/>
      <c r="S140" s="253" t="s">
        <v>243</v>
      </c>
      <c r="T140" s="235"/>
      <c r="U140" s="235"/>
      <c r="V140" s="235"/>
      <c r="W140" s="235"/>
      <c r="X140" s="235"/>
      <c r="Y140" s="235"/>
      <c r="Z140" s="235"/>
      <c r="AA140" s="254" t="s">
        <v>19</v>
      </c>
      <c r="AB140" s="235"/>
      <c r="AC140" s="235"/>
      <c r="AD140" s="235"/>
      <c r="AE140" s="235"/>
      <c r="AF140" s="254" t="s">
        <v>20</v>
      </c>
      <c r="AG140" s="235"/>
      <c r="AH140" s="235"/>
      <c r="AI140" s="211" t="s">
        <v>393</v>
      </c>
      <c r="AJ140" s="255" t="s">
        <v>239</v>
      </c>
      <c r="AK140" s="235"/>
      <c r="AL140" s="235"/>
      <c r="AM140" s="235"/>
      <c r="AN140" s="235"/>
      <c r="AO140" s="235"/>
      <c r="AP140" s="213" t="s">
        <v>722</v>
      </c>
      <c r="AQ140" s="213" t="s">
        <v>722</v>
      </c>
      <c r="AR140" s="213" t="s">
        <v>312</v>
      </c>
      <c r="AS140" s="256" t="s">
        <v>722</v>
      </c>
      <c r="AT140" s="235"/>
      <c r="AU140" s="256" t="s">
        <v>312</v>
      </c>
      <c r="AV140" s="235"/>
      <c r="AW140" s="213" t="s">
        <v>722</v>
      </c>
      <c r="AX140" s="213" t="s">
        <v>312</v>
      </c>
      <c r="AY140" s="213" t="s">
        <v>312</v>
      </c>
    </row>
    <row r="141" spans="1:51" x14ac:dyDescent="0.25">
      <c r="A141" s="254" t="s">
        <v>237</v>
      </c>
      <c r="B141" s="235"/>
      <c r="C141" s="254" t="s">
        <v>396</v>
      </c>
      <c r="D141" s="235"/>
      <c r="E141" s="254" t="s">
        <v>401</v>
      </c>
      <c r="F141" s="235"/>
      <c r="G141" s="254" t="s">
        <v>424</v>
      </c>
      <c r="H141" s="235"/>
      <c r="I141" s="254" t="s">
        <v>285</v>
      </c>
      <c r="J141" s="235"/>
      <c r="K141" s="235"/>
      <c r="L141" s="254" t="s">
        <v>285</v>
      </c>
      <c r="M141" s="235"/>
      <c r="N141" s="235"/>
      <c r="O141" s="254" t="s">
        <v>285</v>
      </c>
      <c r="P141" s="235"/>
      <c r="Q141" s="254" t="s">
        <v>285</v>
      </c>
      <c r="R141" s="235"/>
      <c r="S141" s="253" t="s">
        <v>269</v>
      </c>
      <c r="T141" s="235"/>
      <c r="U141" s="235"/>
      <c r="V141" s="235"/>
      <c r="W141" s="235"/>
      <c r="X141" s="235"/>
      <c r="Y141" s="235"/>
      <c r="Z141" s="235"/>
      <c r="AA141" s="254" t="s">
        <v>19</v>
      </c>
      <c r="AB141" s="235"/>
      <c r="AC141" s="235"/>
      <c r="AD141" s="235"/>
      <c r="AE141" s="235"/>
      <c r="AF141" s="254" t="s">
        <v>20</v>
      </c>
      <c r="AG141" s="235"/>
      <c r="AH141" s="235"/>
      <c r="AI141" s="211" t="s">
        <v>393</v>
      </c>
      <c r="AJ141" s="255" t="s">
        <v>239</v>
      </c>
      <c r="AK141" s="235"/>
      <c r="AL141" s="235"/>
      <c r="AM141" s="235"/>
      <c r="AN141" s="235"/>
      <c r="AO141" s="235"/>
      <c r="AP141" s="213" t="s">
        <v>312</v>
      </c>
      <c r="AQ141" s="213" t="s">
        <v>312</v>
      </c>
      <c r="AR141" s="213" t="s">
        <v>312</v>
      </c>
      <c r="AS141" s="256" t="s">
        <v>312</v>
      </c>
      <c r="AT141" s="235"/>
      <c r="AU141" s="256" t="s">
        <v>312</v>
      </c>
      <c r="AV141" s="235"/>
      <c r="AW141" s="213" t="s">
        <v>312</v>
      </c>
      <c r="AX141" s="213" t="s">
        <v>312</v>
      </c>
      <c r="AY141" s="213" t="s">
        <v>312</v>
      </c>
    </row>
    <row r="142" spans="1:51" x14ac:dyDescent="0.25">
      <c r="A142" s="258" t="s">
        <v>237</v>
      </c>
      <c r="B142" s="235"/>
      <c r="C142" s="258" t="s">
        <v>396</v>
      </c>
      <c r="D142" s="235"/>
      <c r="E142" s="258" t="s">
        <v>401</v>
      </c>
      <c r="F142" s="235"/>
      <c r="G142" s="258" t="s">
        <v>424</v>
      </c>
      <c r="H142" s="235"/>
      <c r="I142" s="258" t="s">
        <v>590</v>
      </c>
      <c r="J142" s="235"/>
      <c r="K142" s="235"/>
      <c r="L142" s="258"/>
      <c r="M142" s="235"/>
      <c r="N142" s="235"/>
      <c r="O142" s="258"/>
      <c r="P142" s="235"/>
      <c r="Q142" s="258"/>
      <c r="R142" s="235"/>
      <c r="S142" s="257" t="s">
        <v>514</v>
      </c>
      <c r="T142" s="235"/>
      <c r="U142" s="235"/>
      <c r="V142" s="235"/>
      <c r="W142" s="235"/>
      <c r="X142" s="235"/>
      <c r="Y142" s="235"/>
      <c r="Z142" s="235"/>
      <c r="AA142" s="258" t="s">
        <v>19</v>
      </c>
      <c r="AB142" s="235"/>
      <c r="AC142" s="235"/>
      <c r="AD142" s="235"/>
      <c r="AE142" s="235"/>
      <c r="AF142" s="258" t="s">
        <v>20</v>
      </c>
      <c r="AG142" s="235"/>
      <c r="AH142" s="235"/>
      <c r="AI142" s="212" t="s">
        <v>393</v>
      </c>
      <c r="AJ142" s="259" t="s">
        <v>239</v>
      </c>
      <c r="AK142" s="235"/>
      <c r="AL142" s="235"/>
      <c r="AM142" s="235"/>
      <c r="AN142" s="235"/>
      <c r="AO142" s="235"/>
      <c r="AP142" s="214" t="s">
        <v>312</v>
      </c>
      <c r="AQ142" s="214" t="s">
        <v>312</v>
      </c>
      <c r="AR142" s="214" t="s">
        <v>312</v>
      </c>
      <c r="AS142" s="260" t="s">
        <v>312</v>
      </c>
      <c r="AT142" s="235"/>
      <c r="AU142" s="260" t="s">
        <v>312</v>
      </c>
      <c r="AV142" s="235"/>
      <c r="AW142" s="214" t="s">
        <v>312</v>
      </c>
      <c r="AX142" s="214" t="s">
        <v>312</v>
      </c>
      <c r="AY142" s="214" t="s">
        <v>312</v>
      </c>
    </row>
    <row r="143" spans="1:51" x14ac:dyDescent="0.25">
      <c r="A143" s="254" t="s">
        <v>237</v>
      </c>
      <c r="B143" s="235"/>
      <c r="C143" s="254" t="s">
        <v>396</v>
      </c>
      <c r="D143" s="235"/>
      <c r="E143" s="254" t="s">
        <v>401</v>
      </c>
      <c r="F143" s="235"/>
      <c r="G143" s="254" t="s">
        <v>424</v>
      </c>
      <c r="H143" s="235"/>
      <c r="I143" s="254" t="s">
        <v>590</v>
      </c>
      <c r="J143" s="235"/>
      <c r="K143" s="235"/>
      <c r="L143" s="254" t="s">
        <v>422</v>
      </c>
      <c r="M143" s="235"/>
      <c r="N143" s="235"/>
      <c r="O143" s="254"/>
      <c r="P143" s="235"/>
      <c r="Q143" s="254"/>
      <c r="R143" s="235"/>
      <c r="S143" s="253" t="s">
        <v>267</v>
      </c>
      <c r="T143" s="235"/>
      <c r="U143" s="235"/>
      <c r="V143" s="235"/>
      <c r="W143" s="235"/>
      <c r="X143" s="235"/>
      <c r="Y143" s="235"/>
      <c r="Z143" s="235"/>
      <c r="AA143" s="254" t="s">
        <v>19</v>
      </c>
      <c r="AB143" s="235"/>
      <c r="AC143" s="235"/>
      <c r="AD143" s="235"/>
      <c r="AE143" s="235"/>
      <c r="AF143" s="254" t="s">
        <v>20</v>
      </c>
      <c r="AG143" s="235"/>
      <c r="AH143" s="235"/>
      <c r="AI143" s="211" t="s">
        <v>393</v>
      </c>
      <c r="AJ143" s="255" t="s">
        <v>239</v>
      </c>
      <c r="AK143" s="235"/>
      <c r="AL143" s="235"/>
      <c r="AM143" s="235"/>
      <c r="AN143" s="235"/>
      <c r="AO143" s="235"/>
      <c r="AP143" s="213" t="s">
        <v>312</v>
      </c>
      <c r="AQ143" s="213" t="s">
        <v>312</v>
      </c>
      <c r="AR143" s="213" t="s">
        <v>312</v>
      </c>
      <c r="AS143" s="256" t="s">
        <v>312</v>
      </c>
      <c r="AT143" s="235"/>
      <c r="AU143" s="256" t="s">
        <v>312</v>
      </c>
      <c r="AV143" s="235"/>
      <c r="AW143" s="213" t="s">
        <v>312</v>
      </c>
      <c r="AX143" s="213" t="s">
        <v>312</v>
      </c>
      <c r="AY143" s="213" t="s">
        <v>312</v>
      </c>
    </row>
    <row r="144" spans="1:51" x14ac:dyDescent="0.25">
      <c r="A144" s="258" t="s">
        <v>237</v>
      </c>
      <c r="B144" s="235"/>
      <c r="C144" s="258" t="s">
        <v>396</v>
      </c>
      <c r="D144" s="235"/>
      <c r="E144" s="258" t="s">
        <v>401</v>
      </c>
      <c r="F144" s="235"/>
      <c r="G144" s="258" t="s">
        <v>424</v>
      </c>
      <c r="H144" s="235"/>
      <c r="I144" s="258" t="s">
        <v>590</v>
      </c>
      <c r="J144" s="235"/>
      <c r="K144" s="235"/>
      <c r="L144" s="258" t="s">
        <v>422</v>
      </c>
      <c r="M144" s="235"/>
      <c r="N144" s="235"/>
      <c r="O144" s="258" t="s">
        <v>332</v>
      </c>
      <c r="P144" s="235"/>
      <c r="Q144" s="258"/>
      <c r="R144" s="235"/>
      <c r="S144" s="257" t="s">
        <v>591</v>
      </c>
      <c r="T144" s="235"/>
      <c r="U144" s="235"/>
      <c r="V144" s="235"/>
      <c r="W144" s="235"/>
      <c r="X144" s="235"/>
      <c r="Y144" s="235"/>
      <c r="Z144" s="235"/>
      <c r="AA144" s="258" t="s">
        <v>19</v>
      </c>
      <c r="AB144" s="235"/>
      <c r="AC144" s="235"/>
      <c r="AD144" s="235"/>
      <c r="AE144" s="235"/>
      <c r="AF144" s="258" t="s">
        <v>20</v>
      </c>
      <c r="AG144" s="235"/>
      <c r="AH144" s="235"/>
      <c r="AI144" s="212" t="s">
        <v>393</v>
      </c>
      <c r="AJ144" s="259" t="s">
        <v>239</v>
      </c>
      <c r="AK144" s="235"/>
      <c r="AL144" s="235"/>
      <c r="AM144" s="235"/>
      <c r="AN144" s="235"/>
      <c r="AO144" s="235"/>
      <c r="AP144" s="214" t="s">
        <v>312</v>
      </c>
      <c r="AQ144" s="214" t="s">
        <v>312</v>
      </c>
      <c r="AR144" s="214" t="s">
        <v>312</v>
      </c>
      <c r="AS144" s="260" t="s">
        <v>312</v>
      </c>
      <c r="AT144" s="235"/>
      <c r="AU144" s="260" t="s">
        <v>312</v>
      </c>
      <c r="AV144" s="235"/>
      <c r="AW144" s="214" t="s">
        <v>312</v>
      </c>
      <c r="AX144" s="214" t="s">
        <v>312</v>
      </c>
      <c r="AY144" s="214" t="s">
        <v>312</v>
      </c>
    </row>
    <row r="145" spans="1:51" x14ac:dyDescent="0.25">
      <c r="A145" s="254" t="s">
        <v>237</v>
      </c>
      <c r="B145" s="235"/>
      <c r="C145" s="254" t="s">
        <v>396</v>
      </c>
      <c r="D145" s="235"/>
      <c r="E145" s="254" t="s">
        <v>401</v>
      </c>
      <c r="F145" s="235"/>
      <c r="G145" s="254" t="s">
        <v>383</v>
      </c>
      <c r="H145" s="235"/>
      <c r="I145" s="254"/>
      <c r="J145" s="235"/>
      <c r="K145" s="235"/>
      <c r="L145" s="254"/>
      <c r="M145" s="235"/>
      <c r="N145" s="235"/>
      <c r="O145" s="254"/>
      <c r="P145" s="235"/>
      <c r="Q145" s="254"/>
      <c r="R145" s="235"/>
      <c r="S145" s="253" t="s">
        <v>516</v>
      </c>
      <c r="T145" s="235"/>
      <c r="U145" s="235"/>
      <c r="V145" s="235"/>
      <c r="W145" s="235"/>
      <c r="X145" s="235"/>
      <c r="Y145" s="235"/>
      <c r="Z145" s="235"/>
      <c r="AA145" s="254" t="s">
        <v>19</v>
      </c>
      <c r="AB145" s="235"/>
      <c r="AC145" s="235"/>
      <c r="AD145" s="235"/>
      <c r="AE145" s="235"/>
      <c r="AF145" s="254" t="s">
        <v>20</v>
      </c>
      <c r="AG145" s="235"/>
      <c r="AH145" s="235"/>
      <c r="AI145" s="211" t="s">
        <v>393</v>
      </c>
      <c r="AJ145" s="255" t="s">
        <v>239</v>
      </c>
      <c r="AK145" s="235"/>
      <c r="AL145" s="235"/>
      <c r="AM145" s="235"/>
      <c r="AN145" s="235"/>
      <c r="AO145" s="235"/>
      <c r="AP145" s="213" t="s">
        <v>722</v>
      </c>
      <c r="AQ145" s="213" t="s">
        <v>722</v>
      </c>
      <c r="AR145" s="213" t="s">
        <v>312</v>
      </c>
      <c r="AS145" s="256" t="s">
        <v>722</v>
      </c>
      <c r="AT145" s="235"/>
      <c r="AU145" s="256" t="s">
        <v>312</v>
      </c>
      <c r="AV145" s="235"/>
      <c r="AW145" s="213" t="s">
        <v>722</v>
      </c>
      <c r="AX145" s="213" t="s">
        <v>312</v>
      </c>
      <c r="AY145" s="213" t="s">
        <v>312</v>
      </c>
    </row>
    <row r="146" spans="1:51" x14ac:dyDescent="0.25">
      <c r="A146" s="254" t="s">
        <v>237</v>
      </c>
      <c r="B146" s="235"/>
      <c r="C146" s="254" t="s">
        <v>396</v>
      </c>
      <c r="D146" s="235"/>
      <c r="E146" s="254" t="s">
        <v>401</v>
      </c>
      <c r="F146" s="235"/>
      <c r="G146" s="254" t="s">
        <v>383</v>
      </c>
      <c r="H146" s="235"/>
      <c r="I146" s="254" t="s">
        <v>590</v>
      </c>
      <c r="J146" s="235"/>
      <c r="K146" s="235"/>
      <c r="L146" s="254"/>
      <c r="M146" s="235"/>
      <c r="N146" s="235"/>
      <c r="O146" s="254"/>
      <c r="P146" s="235"/>
      <c r="Q146" s="254"/>
      <c r="R146" s="235"/>
      <c r="S146" s="253" t="s">
        <v>577</v>
      </c>
      <c r="T146" s="235"/>
      <c r="U146" s="235"/>
      <c r="V146" s="235"/>
      <c r="W146" s="235"/>
      <c r="X146" s="235"/>
      <c r="Y146" s="235"/>
      <c r="Z146" s="235"/>
      <c r="AA146" s="254" t="s">
        <v>19</v>
      </c>
      <c r="AB146" s="235"/>
      <c r="AC146" s="235"/>
      <c r="AD146" s="235"/>
      <c r="AE146" s="235"/>
      <c r="AF146" s="254" t="s">
        <v>20</v>
      </c>
      <c r="AG146" s="235"/>
      <c r="AH146" s="235"/>
      <c r="AI146" s="211" t="s">
        <v>393</v>
      </c>
      <c r="AJ146" s="255" t="s">
        <v>239</v>
      </c>
      <c r="AK146" s="235"/>
      <c r="AL146" s="235"/>
      <c r="AM146" s="235"/>
      <c r="AN146" s="235"/>
      <c r="AO146" s="235"/>
      <c r="AP146" s="213" t="s">
        <v>722</v>
      </c>
      <c r="AQ146" s="213" t="s">
        <v>722</v>
      </c>
      <c r="AR146" s="213" t="s">
        <v>312</v>
      </c>
      <c r="AS146" s="256" t="s">
        <v>722</v>
      </c>
      <c r="AT146" s="235"/>
      <c r="AU146" s="256" t="s">
        <v>312</v>
      </c>
      <c r="AV146" s="235"/>
      <c r="AW146" s="213" t="s">
        <v>722</v>
      </c>
      <c r="AX146" s="213" t="s">
        <v>312</v>
      </c>
      <c r="AY146" s="213" t="s">
        <v>312</v>
      </c>
    </row>
    <row r="147" spans="1:51" x14ac:dyDescent="0.25">
      <c r="A147" s="254" t="s">
        <v>237</v>
      </c>
      <c r="B147" s="235"/>
      <c r="C147" s="254" t="s">
        <v>396</v>
      </c>
      <c r="D147" s="235"/>
      <c r="E147" s="254" t="s">
        <v>401</v>
      </c>
      <c r="F147" s="235"/>
      <c r="G147" s="254" t="s">
        <v>383</v>
      </c>
      <c r="H147" s="235"/>
      <c r="I147" s="254" t="s">
        <v>590</v>
      </c>
      <c r="J147" s="235"/>
      <c r="K147" s="235"/>
      <c r="L147" s="254" t="s">
        <v>404</v>
      </c>
      <c r="M147" s="235"/>
      <c r="N147" s="235"/>
      <c r="O147" s="254"/>
      <c r="P147" s="235"/>
      <c r="Q147" s="254"/>
      <c r="R147" s="235"/>
      <c r="S147" s="253" t="s">
        <v>246</v>
      </c>
      <c r="T147" s="235"/>
      <c r="U147" s="235"/>
      <c r="V147" s="235"/>
      <c r="W147" s="235"/>
      <c r="X147" s="235"/>
      <c r="Y147" s="235"/>
      <c r="Z147" s="235"/>
      <c r="AA147" s="254" t="s">
        <v>19</v>
      </c>
      <c r="AB147" s="235"/>
      <c r="AC147" s="235"/>
      <c r="AD147" s="235"/>
      <c r="AE147" s="235"/>
      <c r="AF147" s="254" t="s">
        <v>20</v>
      </c>
      <c r="AG147" s="235"/>
      <c r="AH147" s="235"/>
      <c r="AI147" s="211" t="s">
        <v>393</v>
      </c>
      <c r="AJ147" s="255" t="s">
        <v>239</v>
      </c>
      <c r="AK147" s="235"/>
      <c r="AL147" s="235"/>
      <c r="AM147" s="235"/>
      <c r="AN147" s="235"/>
      <c r="AO147" s="235"/>
      <c r="AP147" s="213" t="s">
        <v>312</v>
      </c>
      <c r="AQ147" s="213" t="s">
        <v>312</v>
      </c>
      <c r="AR147" s="213" t="s">
        <v>312</v>
      </c>
      <c r="AS147" s="256" t="s">
        <v>312</v>
      </c>
      <c r="AT147" s="235"/>
      <c r="AU147" s="256" t="s">
        <v>312</v>
      </c>
      <c r="AV147" s="235"/>
      <c r="AW147" s="213" t="s">
        <v>312</v>
      </c>
      <c r="AX147" s="213" t="s">
        <v>312</v>
      </c>
      <c r="AY147" s="213" t="s">
        <v>312</v>
      </c>
    </row>
    <row r="148" spans="1:51" x14ac:dyDescent="0.25">
      <c r="A148" s="254" t="s">
        <v>237</v>
      </c>
      <c r="B148" s="235"/>
      <c r="C148" s="254" t="s">
        <v>396</v>
      </c>
      <c r="D148" s="235"/>
      <c r="E148" s="254" t="s">
        <v>401</v>
      </c>
      <c r="F148" s="235"/>
      <c r="G148" s="254" t="s">
        <v>383</v>
      </c>
      <c r="H148" s="235"/>
      <c r="I148" s="254" t="s">
        <v>590</v>
      </c>
      <c r="J148" s="235"/>
      <c r="K148" s="235"/>
      <c r="L148" s="254" t="s">
        <v>405</v>
      </c>
      <c r="M148" s="235"/>
      <c r="N148" s="235"/>
      <c r="O148" s="254"/>
      <c r="P148" s="235"/>
      <c r="Q148" s="254"/>
      <c r="R148" s="235"/>
      <c r="S148" s="253" t="s">
        <v>247</v>
      </c>
      <c r="T148" s="235"/>
      <c r="U148" s="235"/>
      <c r="V148" s="235"/>
      <c r="W148" s="235"/>
      <c r="X148" s="235"/>
      <c r="Y148" s="235"/>
      <c r="Z148" s="235"/>
      <c r="AA148" s="254" t="s">
        <v>19</v>
      </c>
      <c r="AB148" s="235"/>
      <c r="AC148" s="235"/>
      <c r="AD148" s="235"/>
      <c r="AE148" s="235"/>
      <c r="AF148" s="254" t="s">
        <v>20</v>
      </c>
      <c r="AG148" s="235"/>
      <c r="AH148" s="235"/>
      <c r="AI148" s="211" t="s">
        <v>393</v>
      </c>
      <c r="AJ148" s="255" t="s">
        <v>239</v>
      </c>
      <c r="AK148" s="235"/>
      <c r="AL148" s="235"/>
      <c r="AM148" s="235"/>
      <c r="AN148" s="235"/>
      <c r="AO148" s="235"/>
      <c r="AP148" s="213" t="s">
        <v>722</v>
      </c>
      <c r="AQ148" s="213" t="s">
        <v>722</v>
      </c>
      <c r="AR148" s="213" t="s">
        <v>312</v>
      </c>
      <c r="AS148" s="256" t="s">
        <v>722</v>
      </c>
      <c r="AT148" s="235"/>
      <c r="AU148" s="256" t="s">
        <v>312</v>
      </c>
      <c r="AV148" s="235"/>
      <c r="AW148" s="213" t="s">
        <v>722</v>
      </c>
      <c r="AX148" s="213" t="s">
        <v>312</v>
      </c>
      <c r="AY148" s="213" t="s">
        <v>312</v>
      </c>
    </row>
    <row r="149" spans="1:51" x14ac:dyDescent="0.25">
      <c r="A149" s="258" t="s">
        <v>237</v>
      </c>
      <c r="B149" s="235"/>
      <c r="C149" s="258" t="s">
        <v>396</v>
      </c>
      <c r="D149" s="235"/>
      <c r="E149" s="258" t="s">
        <v>401</v>
      </c>
      <c r="F149" s="235"/>
      <c r="G149" s="258" t="s">
        <v>383</v>
      </c>
      <c r="H149" s="235"/>
      <c r="I149" s="258" t="s">
        <v>590</v>
      </c>
      <c r="J149" s="235"/>
      <c r="K149" s="235"/>
      <c r="L149" s="258" t="s">
        <v>404</v>
      </c>
      <c r="M149" s="235"/>
      <c r="N149" s="235"/>
      <c r="O149" s="258" t="s">
        <v>332</v>
      </c>
      <c r="P149" s="235"/>
      <c r="Q149" s="258"/>
      <c r="R149" s="235"/>
      <c r="S149" s="257" t="s">
        <v>521</v>
      </c>
      <c r="T149" s="235"/>
      <c r="U149" s="235"/>
      <c r="V149" s="235"/>
      <c r="W149" s="235"/>
      <c r="X149" s="235"/>
      <c r="Y149" s="235"/>
      <c r="Z149" s="235"/>
      <c r="AA149" s="258" t="s">
        <v>19</v>
      </c>
      <c r="AB149" s="235"/>
      <c r="AC149" s="235"/>
      <c r="AD149" s="235"/>
      <c r="AE149" s="235"/>
      <c r="AF149" s="258" t="s">
        <v>20</v>
      </c>
      <c r="AG149" s="235"/>
      <c r="AH149" s="235"/>
      <c r="AI149" s="212" t="s">
        <v>393</v>
      </c>
      <c r="AJ149" s="259" t="s">
        <v>239</v>
      </c>
      <c r="AK149" s="235"/>
      <c r="AL149" s="235"/>
      <c r="AM149" s="235"/>
      <c r="AN149" s="235"/>
      <c r="AO149" s="235"/>
      <c r="AP149" s="214" t="s">
        <v>312</v>
      </c>
      <c r="AQ149" s="214" t="s">
        <v>312</v>
      </c>
      <c r="AR149" s="214" t="s">
        <v>312</v>
      </c>
      <c r="AS149" s="260" t="s">
        <v>312</v>
      </c>
      <c r="AT149" s="235"/>
      <c r="AU149" s="260" t="s">
        <v>312</v>
      </c>
      <c r="AV149" s="235"/>
      <c r="AW149" s="214" t="s">
        <v>312</v>
      </c>
      <c r="AX149" s="214" t="s">
        <v>312</v>
      </c>
      <c r="AY149" s="214" t="s">
        <v>312</v>
      </c>
    </row>
    <row r="150" spans="1:51" x14ac:dyDescent="0.25">
      <c r="A150" s="258" t="s">
        <v>237</v>
      </c>
      <c r="B150" s="235"/>
      <c r="C150" s="258" t="s">
        <v>396</v>
      </c>
      <c r="D150" s="235"/>
      <c r="E150" s="258" t="s">
        <v>401</v>
      </c>
      <c r="F150" s="235"/>
      <c r="G150" s="258" t="s">
        <v>383</v>
      </c>
      <c r="H150" s="235"/>
      <c r="I150" s="258" t="s">
        <v>590</v>
      </c>
      <c r="J150" s="235"/>
      <c r="K150" s="235"/>
      <c r="L150" s="258" t="s">
        <v>405</v>
      </c>
      <c r="M150" s="235"/>
      <c r="N150" s="235"/>
      <c r="O150" s="258" t="s">
        <v>332</v>
      </c>
      <c r="P150" s="235"/>
      <c r="Q150" s="258"/>
      <c r="R150" s="235"/>
      <c r="S150" s="257" t="s">
        <v>523</v>
      </c>
      <c r="T150" s="235"/>
      <c r="U150" s="235"/>
      <c r="V150" s="235"/>
      <c r="W150" s="235"/>
      <c r="X150" s="235"/>
      <c r="Y150" s="235"/>
      <c r="Z150" s="235"/>
      <c r="AA150" s="258" t="s">
        <v>19</v>
      </c>
      <c r="AB150" s="235"/>
      <c r="AC150" s="235"/>
      <c r="AD150" s="235"/>
      <c r="AE150" s="235"/>
      <c r="AF150" s="258" t="s">
        <v>20</v>
      </c>
      <c r="AG150" s="235"/>
      <c r="AH150" s="235"/>
      <c r="AI150" s="212" t="s">
        <v>393</v>
      </c>
      <c r="AJ150" s="259" t="s">
        <v>239</v>
      </c>
      <c r="AK150" s="235"/>
      <c r="AL150" s="235"/>
      <c r="AM150" s="235"/>
      <c r="AN150" s="235"/>
      <c r="AO150" s="235"/>
      <c r="AP150" s="214" t="s">
        <v>722</v>
      </c>
      <c r="AQ150" s="214" t="s">
        <v>722</v>
      </c>
      <c r="AR150" s="214" t="s">
        <v>312</v>
      </c>
      <c r="AS150" s="260" t="s">
        <v>722</v>
      </c>
      <c r="AT150" s="235"/>
      <c r="AU150" s="260" t="s">
        <v>312</v>
      </c>
      <c r="AV150" s="235"/>
      <c r="AW150" s="214" t="s">
        <v>722</v>
      </c>
      <c r="AX150" s="214" t="s">
        <v>312</v>
      </c>
      <c r="AY150" s="214" t="s">
        <v>312</v>
      </c>
    </row>
    <row r="151" spans="1:51" x14ac:dyDescent="0.25">
      <c r="A151" s="254" t="s">
        <v>237</v>
      </c>
      <c r="B151" s="235"/>
      <c r="C151" s="254" t="s">
        <v>396</v>
      </c>
      <c r="D151" s="235"/>
      <c r="E151" s="254" t="s">
        <v>401</v>
      </c>
      <c r="F151" s="235"/>
      <c r="G151" s="254" t="s">
        <v>389</v>
      </c>
      <c r="H151" s="235"/>
      <c r="I151" s="254"/>
      <c r="J151" s="235"/>
      <c r="K151" s="235"/>
      <c r="L151" s="254"/>
      <c r="M151" s="235"/>
      <c r="N151" s="235"/>
      <c r="O151" s="254"/>
      <c r="P151" s="235"/>
      <c r="Q151" s="254"/>
      <c r="R151" s="235"/>
      <c r="S151" s="253" t="s">
        <v>507</v>
      </c>
      <c r="T151" s="235"/>
      <c r="U151" s="235"/>
      <c r="V151" s="235"/>
      <c r="W151" s="235"/>
      <c r="X151" s="235"/>
      <c r="Y151" s="235"/>
      <c r="Z151" s="235"/>
      <c r="AA151" s="254" t="s">
        <v>19</v>
      </c>
      <c r="AB151" s="235"/>
      <c r="AC151" s="235"/>
      <c r="AD151" s="235"/>
      <c r="AE151" s="235"/>
      <c r="AF151" s="254" t="s">
        <v>20</v>
      </c>
      <c r="AG151" s="235"/>
      <c r="AH151" s="235"/>
      <c r="AI151" s="211" t="s">
        <v>309</v>
      </c>
      <c r="AJ151" s="255" t="s">
        <v>21</v>
      </c>
      <c r="AK151" s="235"/>
      <c r="AL151" s="235"/>
      <c r="AM151" s="235"/>
      <c r="AN151" s="235"/>
      <c r="AO151" s="235"/>
      <c r="AP151" s="213" t="s">
        <v>716</v>
      </c>
      <c r="AQ151" s="213" t="s">
        <v>717</v>
      </c>
      <c r="AR151" s="213" t="s">
        <v>718</v>
      </c>
      <c r="AS151" s="256" t="s">
        <v>717</v>
      </c>
      <c r="AT151" s="235"/>
      <c r="AU151" s="256" t="s">
        <v>312</v>
      </c>
      <c r="AV151" s="235"/>
      <c r="AW151" s="213" t="s">
        <v>717</v>
      </c>
      <c r="AX151" s="213" t="s">
        <v>312</v>
      </c>
      <c r="AY151" s="213" t="s">
        <v>312</v>
      </c>
    </row>
    <row r="152" spans="1:51" x14ac:dyDescent="0.25">
      <c r="A152" s="254" t="s">
        <v>237</v>
      </c>
      <c r="B152" s="235"/>
      <c r="C152" s="254" t="s">
        <v>396</v>
      </c>
      <c r="D152" s="235"/>
      <c r="E152" s="254" t="s">
        <v>401</v>
      </c>
      <c r="F152" s="235"/>
      <c r="G152" s="254" t="s">
        <v>389</v>
      </c>
      <c r="H152" s="235"/>
      <c r="I152" s="254"/>
      <c r="J152" s="235"/>
      <c r="K152" s="235"/>
      <c r="L152" s="254"/>
      <c r="M152" s="235"/>
      <c r="N152" s="235"/>
      <c r="O152" s="254"/>
      <c r="P152" s="235"/>
      <c r="Q152" s="254"/>
      <c r="R152" s="235"/>
      <c r="S152" s="253" t="s">
        <v>507</v>
      </c>
      <c r="T152" s="235"/>
      <c r="U152" s="235"/>
      <c r="V152" s="235"/>
      <c r="W152" s="235"/>
      <c r="X152" s="235"/>
      <c r="Y152" s="235"/>
      <c r="Z152" s="235"/>
      <c r="AA152" s="254" t="s">
        <v>19</v>
      </c>
      <c r="AB152" s="235"/>
      <c r="AC152" s="235"/>
      <c r="AD152" s="235"/>
      <c r="AE152" s="235"/>
      <c r="AF152" s="254" t="s">
        <v>20</v>
      </c>
      <c r="AG152" s="235"/>
      <c r="AH152" s="235"/>
      <c r="AI152" s="211" t="s">
        <v>393</v>
      </c>
      <c r="AJ152" s="255" t="s">
        <v>239</v>
      </c>
      <c r="AK152" s="235"/>
      <c r="AL152" s="235"/>
      <c r="AM152" s="235"/>
      <c r="AN152" s="235"/>
      <c r="AO152" s="235"/>
      <c r="AP152" s="213" t="s">
        <v>312</v>
      </c>
      <c r="AQ152" s="213" t="s">
        <v>312</v>
      </c>
      <c r="AR152" s="213" t="s">
        <v>312</v>
      </c>
      <c r="AS152" s="256" t="s">
        <v>312</v>
      </c>
      <c r="AT152" s="235"/>
      <c r="AU152" s="256" t="s">
        <v>312</v>
      </c>
      <c r="AV152" s="235"/>
      <c r="AW152" s="213" t="s">
        <v>312</v>
      </c>
      <c r="AX152" s="213" t="s">
        <v>312</v>
      </c>
      <c r="AY152" s="213" t="s">
        <v>312</v>
      </c>
    </row>
    <row r="153" spans="1:51" x14ac:dyDescent="0.25">
      <c r="A153" s="254" t="s">
        <v>237</v>
      </c>
      <c r="B153" s="235"/>
      <c r="C153" s="254" t="s">
        <v>396</v>
      </c>
      <c r="D153" s="235"/>
      <c r="E153" s="254" t="s">
        <v>401</v>
      </c>
      <c r="F153" s="235"/>
      <c r="G153" s="254" t="s">
        <v>389</v>
      </c>
      <c r="H153" s="235"/>
      <c r="I153" s="254" t="s">
        <v>590</v>
      </c>
      <c r="J153" s="235"/>
      <c r="K153" s="235"/>
      <c r="L153" s="254" t="s">
        <v>407</v>
      </c>
      <c r="M153" s="235"/>
      <c r="N153" s="235"/>
      <c r="O153" s="254"/>
      <c r="P153" s="235"/>
      <c r="Q153" s="254"/>
      <c r="R153" s="235"/>
      <c r="S153" s="253" t="s">
        <v>253</v>
      </c>
      <c r="T153" s="235"/>
      <c r="U153" s="235"/>
      <c r="V153" s="235"/>
      <c r="W153" s="235"/>
      <c r="X153" s="235"/>
      <c r="Y153" s="235"/>
      <c r="Z153" s="235"/>
      <c r="AA153" s="254" t="s">
        <v>19</v>
      </c>
      <c r="AB153" s="235"/>
      <c r="AC153" s="235"/>
      <c r="AD153" s="235"/>
      <c r="AE153" s="235"/>
      <c r="AF153" s="254" t="s">
        <v>20</v>
      </c>
      <c r="AG153" s="235"/>
      <c r="AH153" s="235"/>
      <c r="AI153" s="211" t="s">
        <v>309</v>
      </c>
      <c r="AJ153" s="255" t="s">
        <v>21</v>
      </c>
      <c r="AK153" s="235"/>
      <c r="AL153" s="235"/>
      <c r="AM153" s="235"/>
      <c r="AN153" s="235"/>
      <c r="AO153" s="235"/>
      <c r="AP153" s="213" t="s">
        <v>312</v>
      </c>
      <c r="AQ153" s="213" t="s">
        <v>312</v>
      </c>
      <c r="AR153" s="213" t="s">
        <v>312</v>
      </c>
      <c r="AS153" s="256" t="s">
        <v>312</v>
      </c>
      <c r="AT153" s="235"/>
      <c r="AU153" s="256" t="s">
        <v>312</v>
      </c>
      <c r="AV153" s="235"/>
      <c r="AW153" s="213" t="s">
        <v>312</v>
      </c>
      <c r="AX153" s="213" t="s">
        <v>312</v>
      </c>
      <c r="AY153" s="213" t="s">
        <v>312</v>
      </c>
    </row>
    <row r="154" spans="1:51" x14ac:dyDescent="0.25">
      <c r="A154" s="254" t="s">
        <v>237</v>
      </c>
      <c r="B154" s="235"/>
      <c r="C154" s="254" t="s">
        <v>396</v>
      </c>
      <c r="D154" s="235"/>
      <c r="E154" s="254" t="s">
        <v>401</v>
      </c>
      <c r="F154" s="235"/>
      <c r="G154" s="254" t="s">
        <v>389</v>
      </c>
      <c r="H154" s="235"/>
      <c r="I154" s="254" t="s">
        <v>590</v>
      </c>
      <c r="J154" s="235"/>
      <c r="K154" s="235"/>
      <c r="L154" s="254" t="s">
        <v>417</v>
      </c>
      <c r="M154" s="235"/>
      <c r="N154" s="235"/>
      <c r="O154" s="254"/>
      <c r="P154" s="235"/>
      <c r="Q154" s="254"/>
      <c r="R154" s="235"/>
      <c r="S154" s="253" t="s">
        <v>254</v>
      </c>
      <c r="T154" s="235"/>
      <c r="U154" s="235"/>
      <c r="V154" s="235"/>
      <c r="W154" s="235"/>
      <c r="X154" s="235"/>
      <c r="Y154" s="235"/>
      <c r="Z154" s="235"/>
      <c r="AA154" s="254" t="s">
        <v>19</v>
      </c>
      <c r="AB154" s="235"/>
      <c r="AC154" s="235"/>
      <c r="AD154" s="235"/>
      <c r="AE154" s="235"/>
      <c r="AF154" s="254" t="s">
        <v>20</v>
      </c>
      <c r="AG154" s="235"/>
      <c r="AH154" s="235"/>
      <c r="AI154" s="211" t="s">
        <v>309</v>
      </c>
      <c r="AJ154" s="255" t="s">
        <v>21</v>
      </c>
      <c r="AK154" s="235"/>
      <c r="AL154" s="235"/>
      <c r="AM154" s="235"/>
      <c r="AN154" s="235"/>
      <c r="AO154" s="235"/>
      <c r="AP154" s="213" t="s">
        <v>312</v>
      </c>
      <c r="AQ154" s="213" t="s">
        <v>312</v>
      </c>
      <c r="AR154" s="213" t="s">
        <v>312</v>
      </c>
      <c r="AS154" s="256" t="s">
        <v>312</v>
      </c>
      <c r="AT154" s="235"/>
      <c r="AU154" s="256" t="s">
        <v>312</v>
      </c>
      <c r="AV154" s="235"/>
      <c r="AW154" s="213" t="s">
        <v>312</v>
      </c>
      <c r="AX154" s="213" t="s">
        <v>312</v>
      </c>
      <c r="AY154" s="213" t="s">
        <v>312</v>
      </c>
    </row>
    <row r="155" spans="1:51" x14ac:dyDescent="0.25">
      <c r="A155" s="254" t="s">
        <v>237</v>
      </c>
      <c r="B155" s="235"/>
      <c r="C155" s="254" t="s">
        <v>396</v>
      </c>
      <c r="D155" s="235"/>
      <c r="E155" s="254" t="s">
        <v>401</v>
      </c>
      <c r="F155" s="235"/>
      <c r="G155" s="254" t="s">
        <v>389</v>
      </c>
      <c r="H155" s="235"/>
      <c r="I155" s="254" t="s">
        <v>590</v>
      </c>
      <c r="J155" s="235"/>
      <c r="K155" s="235"/>
      <c r="L155" s="254" t="s">
        <v>418</v>
      </c>
      <c r="M155" s="235"/>
      <c r="N155" s="235"/>
      <c r="O155" s="254"/>
      <c r="P155" s="235"/>
      <c r="Q155" s="254"/>
      <c r="R155" s="235"/>
      <c r="S155" s="253" t="s">
        <v>255</v>
      </c>
      <c r="T155" s="235"/>
      <c r="U155" s="235"/>
      <c r="V155" s="235"/>
      <c r="W155" s="235"/>
      <c r="X155" s="235"/>
      <c r="Y155" s="235"/>
      <c r="Z155" s="235"/>
      <c r="AA155" s="254" t="s">
        <v>19</v>
      </c>
      <c r="AB155" s="235"/>
      <c r="AC155" s="235"/>
      <c r="AD155" s="235"/>
      <c r="AE155" s="235"/>
      <c r="AF155" s="254" t="s">
        <v>20</v>
      </c>
      <c r="AG155" s="235"/>
      <c r="AH155" s="235"/>
      <c r="AI155" s="211" t="s">
        <v>309</v>
      </c>
      <c r="AJ155" s="255" t="s">
        <v>21</v>
      </c>
      <c r="AK155" s="235"/>
      <c r="AL155" s="235"/>
      <c r="AM155" s="235"/>
      <c r="AN155" s="235"/>
      <c r="AO155" s="235"/>
      <c r="AP155" s="213" t="s">
        <v>312</v>
      </c>
      <c r="AQ155" s="213" t="s">
        <v>312</v>
      </c>
      <c r="AR155" s="213" t="s">
        <v>312</v>
      </c>
      <c r="AS155" s="256" t="s">
        <v>312</v>
      </c>
      <c r="AT155" s="235"/>
      <c r="AU155" s="256" t="s">
        <v>312</v>
      </c>
      <c r="AV155" s="235"/>
      <c r="AW155" s="213" t="s">
        <v>312</v>
      </c>
      <c r="AX155" s="213" t="s">
        <v>312</v>
      </c>
      <c r="AY155" s="213" t="s">
        <v>312</v>
      </c>
    </row>
    <row r="156" spans="1:51" x14ac:dyDescent="0.25">
      <c r="A156" s="254" t="s">
        <v>237</v>
      </c>
      <c r="B156" s="235"/>
      <c r="C156" s="254" t="s">
        <v>396</v>
      </c>
      <c r="D156" s="235"/>
      <c r="E156" s="254" t="s">
        <v>401</v>
      </c>
      <c r="F156" s="235"/>
      <c r="G156" s="254" t="s">
        <v>389</v>
      </c>
      <c r="H156" s="235"/>
      <c r="I156" s="254" t="s">
        <v>590</v>
      </c>
      <c r="J156" s="235"/>
      <c r="K156" s="235"/>
      <c r="L156" s="254" t="s">
        <v>408</v>
      </c>
      <c r="M156" s="235"/>
      <c r="N156" s="235"/>
      <c r="O156" s="254"/>
      <c r="P156" s="235"/>
      <c r="Q156" s="254"/>
      <c r="R156" s="235"/>
      <c r="S156" s="253" t="s">
        <v>256</v>
      </c>
      <c r="T156" s="235"/>
      <c r="U156" s="235"/>
      <c r="V156" s="235"/>
      <c r="W156" s="235"/>
      <c r="X156" s="235"/>
      <c r="Y156" s="235"/>
      <c r="Z156" s="235"/>
      <c r="AA156" s="254" t="s">
        <v>19</v>
      </c>
      <c r="AB156" s="235"/>
      <c r="AC156" s="235"/>
      <c r="AD156" s="235"/>
      <c r="AE156" s="235"/>
      <c r="AF156" s="254" t="s">
        <v>20</v>
      </c>
      <c r="AG156" s="235"/>
      <c r="AH156" s="235"/>
      <c r="AI156" s="211" t="s">
        <v>309</v>
      </c>
      <c r="AJ156" s="255" t="s">
        <v>21</v>
      </c>
      <c r="AK156" s="235"/>
      <c r="AL156" s="235"/>
      <c r="AM156" s="235"/>
      <c r="AN156" s="235"/>
      <c r="AO156" s="235"/>
      <c r="AP156" s="213" t="s">
        <v>723</v>
      </c>
      <c r="AQ156" s="213" t="s">
        <v>723</v>
      </c>
      <c r="AR156" s="213" t="s">
        <v>312</v>
      </c>
      <c r="AS156" s="256" t="s">
        <v>723</v>
      </c>
      <c r="AT156" s="235"/>
      <c r="AU156" s="256" t="s">
        <v>312</v>
      </c>
      <c r="AV156" s="235"/>
      <c r="AW156" s="213" t="s">
        <v>723</v>
      </c>
      <c r="AX156" s="213" t="s">
        <v>312</v>
      </c>
      <c r="AY156" s="213" t="s">
        <v>312</v>
      </c>
    </row>
    <row r="157" spans="1:51" x14ac:dyDescent="0.25">
      <c r="A157" s="254" t="s">
        <v>237</v>
      </c>
      <c r="B157" s="235"/>
      <c r="C157" s="254" t="s">
        <v>396</v>
      </c>
      <c r="D157" s="235"/>
      <c r="E157" s="254" t="s">
        <v>401</v>
      </c>
      <c r="F157" s="235"/>
      <c r="G157" s="254" t="s">
        <v>389</v>
      </c>
      <c r="H157" s="235"/>
      <c r="I157" s="254" t="s">
        <v>590</v>
      </c>
      <c r="J157" s="235"/>
      <c r="K157" s="235"/>
      <c r="L157" s="254"/>
      <c r="M157" s="235"/>
      <c r="N157" s="235"/>
      <c r="O157" s="254"/>
      <c r="P157" s="235"/>
      <c r="Q157" s="254"/>
      <c r="R157" s="235"/>
      <c r="S157" s="253" t="s">
        <v>514</v>
      </c>
      <c r="T157" s="235"/>
      <c r="U157" s="235"/>
      <c r="V157" s="235"/>
      <c r="W157" s="235"/>
      <c r="X157" s="235"/>
      <c r="Y157" s="235"/>
      <c r="Z157" s="235"/>
      <c r="AA157" s="254" t="s">
        <v>19</v>
      </c>
      <c r="AB157" s="235"/>
      <c r="AC157" s="235"/>
      <c r="AD157" s="235"/>
      <c r="AE157" s="235"/>
      <c r="AF157" s="254" t="s">
        <v>20</v>
      </c>
      <c r="AG157" s="235"/>
      <c r="AH157" s="235"/>
      <c r="AI157" s="211" t="s">
        <v>309</v>
      </c>
      <c r="AJ157" s="255" t="s">
        <v>21</v>
      </c>
      <c r="AK157" s="235"/>
      <c r="AL157" s="235"/>
      <c r="AM157" s="235"/>
      <c r="AN157" s="235"/>
      <c r="AO157" s="235"/>
      <c r="AP157" s="213" t="s">
        <v>716</v>
      </c>
      <c r="AQ157" s="213" t="s">
        <v>717</v>
      </c>
      <c r="AR157" s="213" t="s">
        <v>718</v>
      </c>
      <c r="AS157" s="256" t="s">
        <v>717</v>
      </c>
      <c r="AT157" s="235"/>
      <c r="AU157" s="256" t="s">
        <v>312</v>
      </c>
      <c r="AV157" s="235"/>
      <c r="AW157" s="213" t="s">
        <v>717</v>
      </c>
      <c r="AX157" s="213" t="s">
        <v>312</v>
      </c>
      <c r="AY157" s="213" t="s">
        <v>312</v>
      </c>
    </row>
    <row r="158" spans="1:51" x14ac:dyDescent="0.25">
      <c r="A158" s="254" t="s">
        <v>237</v>
      </c>
      <c r="B158" s="235"/>
      <c r="C158" s="254" t="s">
        <v>396</v>
      </c>
      <c r="D158" s="235"/>
      <c r="E158" s="254" t="s">
        <v>401</v>
      </c>
      <c r="F158" s="235"/>
      <c r="G158" s="254" t="s">
        <v>389</v>
      </c>
      <c r="H158" s="235"/>
      <c r="I158" s="254" t="s">
        <v>590</v>
      </c>
      <c r="J158" s="235"/>
      <c r="K158" s="235"/>
      <c r="L158" s="254" t="s">
        <v>414</v>
      </c>
      <c r="M158" s="235"/>
      <c r="N158" s="235"/>
      <c r="O158" s="254"/>
      <c r="P158" s="235"/>
      <c r="Q158" s="254"/>
      <c r="R158" s="235"/>
      <c r="S158" s="253" t="s">
        <v>251</v>
      </c>
      <c r="T158" s="235"/>
      <c r="U158" s="235"/>
      <c r="V158" s="235"/>
      <c r="W158" s="235"/>
      <c r="X158" s="235"/>
      <c r="Y158" s="235"/>
      <c r="Z158" s="235"/>
      <c r="AA158" s="254" t="s">
        <v>19</v>
      </c>
      <c r="AB158" s="235"/>
      <c r="AC158" s="235"/>
      <c r="AD158" s="235"/>
      <c r="AE158" s="235"/>
      <c r="AF158" s="254" t="s">
        <v>20</v>
      </c>
      <c r="AG158" s="235"/>
      <c r="AH158" s="235"/>
      <c r="AI158" s="211" t="s">
        <v>309</v>
      </c>
      <c r="AJ158" s="255" t="s">
        <v>21</v>
      </c>
      <c r="AK158" s="235"/>
      <c r="AL158" s="235"/>
      <c r="AM158" s="235"/>
      <c r="AN158" s="235"/>
      <c r="AO158" s="235"/>
      <c r="AP158" s="213" t="s">
        <v>312</v>
      </c>
      <c r="AQ158" s="213" t="s">
        <v>312</v>
      </c>
      <c r="AR158" s="213" t="s">
        <v>312</v>
      </c>
      <c r="AS158" s="256" t="s">
        <v>312</v>
      </c>
      <c r="AT158" s="235"/>
      <c r="AU158" s="256" t="s">
        <v>312</v>
      </c>
      <c r="AV158" s="235"/>
      <c r="AW158" s="213" t="s">
        <v>312</v>
      </c>
      <c r="AX158" s="213" t="s">
        <v>312</v>
      </c>
      <c r="AY158" s="213" t="s">
        <v>312</v>
      </c>
    </row>
    <row r="159" spans="1:51" x14ac:dyDescent="0.25">
      <c r="A159" s="254" t="s">
        <v>237</v>
      </c>
      <c r="B159" s="235"/>
      <c r="C159" s="254" t="s">
        <v>396</v>
      </c>
      <c r="D159" s="235"/>
      <c r="E159" s="254" t="s">
        <v>401</v>
      </c>
      <c r="F159" s="235"/>
      <c r="G159" s="254" t="s">
        <v>389</v>
      </c>
      <c r="H159" s="235"/>
      <c r="I159" s="254" t="s">
        <v>590</v>
      </c>
      <c r="J159" s="235"/>
      <c r="K159" s="235"/>
      <c r="L159" s="254" t="s">
        <v>415</v>
      </c>
      <c r="M159" s="235"/>
      <c r="N159" s="235"/>
      <c r="O159" s="254"/>
      <c r="P159" s="235"/>
      <c r="Q159" s="254"/>
      <c r="R159" s="235"/>
      <c r="S159" s="253" t="s">
        <v>252</v>
      </c>
      <c r="T159" s="235"/>
      <c r="U159" s="235"/>
      <c r="V159" s="235"/>
      <c r="W159" s="235"/>
      <c r="X159" s="235"/>
      <c r="Y159" s="235"/>
      <c r="Z159" s="235"/>
      <c r="AA159" s="254" t="s">
        <v>19</v>
      </c>
      <c r="AB159" s="235"/>
      <c r="AC159" s="235"/>
      <c r="AD159" s="235"/>
      <c r="AE159" s="235"/>
      <c r="AF159" s="254" t="s">
        <v>20</v>
      </c>
      <c r="AG159" s="235"/>
      <c r="AH159" s="235"/>
      <c r="AI159" s="211" t="s">
        <v>309</v>
      </c>
      <c r="AJ159" s="255" t="s">
        <v>21</v>
      </c>
      <c r="AK159" s="235"/>
      <c r="AL159" s="235"/>
      <c r="AM159" s="235"/>
      <c r="AN159" s="235"/>
      <c r="AO159" s="235"/>
      <c r="AP159" s="213" t="s">
        <v>312</v>
      </c>
      <c r="AQ159" s="213" t="s">
        <v>312</v>
      </c>
      <c r="AR159" s="213" t="s">
        <v>312</v>
      </c>
      <c r="AS159" s="256" t="s">
        <v>312</v>
      </c>
      <c r="AT159" s="235"/>
      <c r="AU159" s="256" t="s">
        <v>312</v>
      </c>
      <c r="AV159" s="235"/>
      <c r="AW159" s="213" t="s">
        <v>312</v>
      </c>
      <c r="AX159" s="213" t="s">
        <v>312</v>
      </c>
      <c r="AY159" s="213" t="s">
        <v>312</v>
      </c>
    </row>
    <row r="160" spans="1:51" x14ac:dyDescent="0.25">
      <c r="A160" s="254" t="s">
        <v>237</v>
      </c>
      <c r="B160" s="235"/>
      <c r="C160" s="254" t="s">
        <v>396</v>
      </c>
      <c r="D160" s="235"/>
      <c r="E160" s="254" t="s">
        <v>401</v>
      </c>
      <c r="F160" s="235"/>
      <c r="G160" s="254" t="s">
        <v>389</v>
      </c>
      <c r="H160" s="235"/>
      <c r="I160" s="254" t="s">
        <v>590</v>
      </c>
      <c r="J160" s="235"/>
      <c r="K160" s="235"/>
      <c r="L160" s="254" t="s">
        <v>409</v>
      </c>
      <c r="M160" s="235"/>
      <c r="N160" s="235"/>
      <c r="O160" s="254"/>
      <c r="P160" s="235"/>
      <c r="Q160" s="254"/>
      <c r="R160" s="235"/>
      <c r="S160" s="253" t="s">
        <v>257</v>
      </c>
      <c r="T160" s="235"/>
      <c r="U160" s="235"/>
      <c r="V160" s="235"/>
      <c r="W160" s="235"/>
      <c r="X160" s="235"/>
      <c r="Y160" s="235"/>
      <c r="Z160" s="235"/>
      <c r="AA160" s="254" t="s">
        <v>19</v>
      </c>
      <c r="AB160" s="235"/>
      <c r="AC160" s="235"/>
      <c r="AD160" s="235"/>
      <c r="AE160" s="235"/>
      <c r="AF160" s="254" t="s">
        <v>20</v>
      </c>
      <c r="AG160" s="235"/>
      <c r="AH160" s="235"/>
      <c r="AI160" s="211" t="s">
        <v>309</v>
      </c>
      <c r="AJ160" s="255" t="s">
        <v>21</v>
      </c>
      <c r="AK160" s="235"/>
      <c r="AL160" s="235"/>
      <c r="AM160" s="235"/>
      <c r="AN160" s="235"/>
      <c r="AO160" s="235"/>
      <c r="AP160" s="213" t="s">
        <v>724</v>
      </c>
      <c r="AQ160" s="213" t="s">
        <v>724</v>
      </c>
      <c r="AR160" s="213" t="s">
        <v>312</v>
      </c>
      <c r="AS160" s="256" t="s">
        <v>724</v>
      </c>
      <c r="AT160" s="235"/>
      <c r="AU160" s="256" t="s">
        <v>312</v>
      </c>
      <c r="AV160" s="235"/>
      <c r="AW160" s="213" t="s">
        <v>724</v>
      </c>
      <c r="AX160" s="213" t="s">
        <v>312</v>
      </c>
      <c r="AY160" s="213" t="s">
        <v>312</v>
      </c>
    </row>
    <row r="161" spans="1:51" x14ac:dyDescent="0.25">
      <c r="A161" s="254" t="s">
        <v>237</v>
      </c>
      <c r="B161" s="235"/>
      <c r="C161" s="254" t="s">
        <v>396</v>
      </c>
      <c r="D161" s="235"/>
      <c r="E161" s="254" t="s">
        <v>401</v>
      </c>
      <c r="F161" s="235"/>
      <c r="G161" s="254" t="s">
        <v>389</v>
      </c>
      <c r="H161" s="235"/>
      <c r="I161" s="254" t="s">
        <v>590</v>
      </c>
      <c r="J161" s="235"/>
      <c r="K161" s="235"/>
      <c r="L161" s="254" t="s">
        <v>592</v>
      </c>
      <c r="M161" s="235"/>
      <c r="N161" s="235"/>
      <c r="O161" s="254"/>
      <c r="P161" s="235"/>
      <c r="Q161" s="254"/>
      <c r="R161" s="235"/>
      <c r="S161" s="253" t="s">
        <v>508</v>
      </c>
      <c r="T161" s="235"/>
      <c r="U161" s="235"/>
      <c r="V161" s="235"/>
      <c r="W161" s="235"/>
      <c r="X161" s="235"/>
      <c r="Y161" s="235"/>
      <c r="Z161" s="235"/>
      <c r="AA161" s="254" t="s">
        <v>19</v>
      </c>
      <c r="AB161" s="235"/>
      <c r="AC161" s="235"/>
      <c r="AD161" s="235"/>
      <c r="AE161" s="235"/>
      <c r="AF161" s="254" t="s">
        <v>20</v>
      </c>
      <c r="AG161" s="235"/>
      <c r="AH161" s="235"/>
      <c r="AI161" s="211" t="s">
        <v>309</v>
      </c>
      <c r="AJ161" s="255" t="s">
        <v>21</v>
      </c>
      <c r="AK161" s="235"/>
      <c r="AL161" s="235"/>
      <c r="AM161" s="235"/>
      <c r="AN161" s="235"/>
      <c r="AO161" s="235"/>
      <c r="AP161" s="213" t="s">
        <v>725</v>
      </c>
      <c r="AQ161" s="213" t="s">
        <v>726</v>
      </c>
      <c r="AR161" s="213" t="s">
        <v>718</v>
      </c>
      <c r="AS161" s="256" t="s">
        <v>726</v>
      </c>
      <c r="AT161" s="235"/>
      <c r="AU161" s="256" t="s">
        <v>312</v>
      </c>
      <c r="AV161" s="235"/>
      <c r="AW161" s="213" t="s">
        <v>726</v>
      </c>
      <c r="AX161" s="213" t="s">
        <v>312</v>
      </c>
      <c r="AY161" s="213" t="s">
        <v>312</v>
      </c>
    </row>
    <row r="162" spans="1:51" x14ac:dyDescent="0.25">
      <c r="A162" s="254" t="s">
        <v>237</v>
      </c>
      <c r="B162" s="235"/>
      <c r="C162" s="254" t="s">
        <v>396</v>
      </c>
      <c r="D162" s="235"/>
      <c r="E162" s="254" t="s">
        <v>401</v>
      </c>
      <c r="F162" s="235"/>
      <c r="G162" s="254" t="s">
        <v>389</v>
      </c>
      <c r="H162" s="235"/>
      <c r="I162" s="254" t="s">
        <v>590</v>
      </c>
      <c r="J162" s="235"/>
      <c r="K162" s="235"/>
      <c r="L162" s="254" t="s">
        <v>592</v>
      </c>
      <c r="M162" s="235"/>
      <c r="N162" s="235"/>
      <c r="O162" s="254"/>
      <c r="P162" s="235"/>
      <c r="Q162" s="254"/>
      <c r="R162" s="235"/>
      <c r="S162" s="253" t="s">
        <v>508</v>
      </c>
      <c r="T162" s="235"/>
      <c r="U162" s="235"/>
      <c r="V162" s="235"/>
      <c r="W162" s="235"/>
      <c r="X162" s="235"/>
      <c r="Y162" s="235"/>
      <c r="Z162" s="235"/>
      <c r="AA162" s="254" t="s">
        <v>19</v>
      </c>
      <c r="AB162" s="235"/>
      <c r="AC162" s="235"/>
      <c r="AD162" s="235"/>
      <c r="AE162" s="235"/>
      <c r="AF162" s="254" t="s">
        <v>20</v>
      </c>
      <c r="AG162" s="235"/>
      <c r="AH162" s="235"/>
      <c r="AI162" s="211" t="s">
        <v>393</v>
      </c>
      <c r="AJ162" s="255" t="s">
        <v>239</v>
      </c>
      <c r="AK162" s="235"/>
      <c r="AL162" s="235"/>
      <c r="AM162" s="235"/>
      <c r="AN162" s="235"/>
      <c r="AO162" s="235"/>
      <c r="AP162" s="213" t="s">
        <v>312</v>
      </c>
      <c r="AQ162" s="213" t="s">
        <v>312</v>
      </c>
      <c r="AR162" s="213" t="s">
        <v>312</v>
      </c>
      <c r="AS162" s="256" t="s">
        <v>312</v>
      </c>
      <c r="AT162" s="235"/>
      <c r="AU162" s="256" t="s">
        <v>312</v>
      </c>
      <c r="AV162" s="235"/>
      <c r="AW162" s="213" t="s">
        <v>312</v>
      </c>
      <c r="AX162" s="213" t="s">
        <v>312</v>
      </c>
      <c r="AY162" s="213" t="s">
        <v>312</v>
      </c>
    </row>
    <row r="163" spans="1:51" x14ac:dyDescent="0.25">
      <c r="A163" s="254" t="s">
        <v>237</v>
      </c>
      <c r="B163" s="235"/>
      <c r="C163" s="254" t="s">
        <v>396</v>
      </c>
      <c r="D163" s="235"/>
      <c r="E163" s="254" t="s">
        <v>401</v>
      </c>
      <c r="F163" s="235"/>
      <c r="G163" s="254" t="s">
        <v>389</v>
      </c>
      <c r="H163" s="235"/>
      <c r="I163" s="254" t="s">
        <v>590</v>
      </c>
      <c r="J163" s="235"/>
      <c r="K163" s="235"/>
      <c r="L163" s="254" t="s">
        <v>409</v>
      </c>
      <c r="M163" s="235"/>
      <c r="N163" s="235"/>
      <c r="O163" s="254"/>
      <c r="P163" s="235"/>
      <c r="Q163" s="254"/>
      <c r="R163" s="235"/>
      <c r="S163" s="253" t="s">
        <v>257</v>
      </c>
      <c r="T163" s="235"/>
      <c r="U163" s="235"/>
      <c r="V163" s="235"/>
      <c r="W163" s="235"/>
      <c r="X163" s="235"/>
      <c r="Y163" s="235"/>
      <c r="Z163" s="235"/>
      <c r="AA163" s="254" t="s">
        <v>19</v>
      </c>
      <c r="AB163" s="235"/>
      <c r="AC163" s="235"/>
      <c r="AD163" s="235"/>
      <c r="AE163" s="235"/>
      <c r="AF163" s="254" t="s">
        <v>20</v>
      </c>
      <c r="AG163" s="235"/>
      <c r="AH163" s="235"/>
      <c r="AI163" s="211" t="s">
        <v>393</v>
      </c>
      <c r="AJ163" s="255" t="s">
        <v>239</v>
      </c>
      <c r="AK163" s="235"/>
      <c r="AL163" s="235"/>
      <c r="AM163" s="235"/>
      <c r="AN163" s="235"/>
      <c r="AO163" s="235"/>
      <c r="AP163" s="213" t="s">
        <v>312</v>
      </c>
      <c r="AQ163" s="213" t="s">
        <v>312</v>
      </c>
      <c r="AR163" s="213" t="s">
        <v>312</v>
      </c>
      <c r="AS163" s="256" t="s">
        <v>312</v>
      </c>
      <c r="AT163" s="235"/>
      <c r="AU163" s="256" t="s">
        <v>312</v>
      </c>
      <c r="AV163" s="235"/>
      <c r="AW163" s="213" t="s">
        <v>312</v>
      </c>
      <c r="AX163" s="213" t="s">
        <v>312</v>
      </c>
      <c r="AY163" s="213" t="s">
        <v>312</v>
      </c>
    </row>
    <row r="164" spans="1:51" x14ac:dyDescent="0.25">
      <c r="A164" s="254" t="s">
        <v>237</v>
      </c>
      <c r="B164" s="235"/>
      <c r="C164" s="254" t="s">
        <v>396</v>
      </c>
      <c r="D164" s="235"/>
      <c r="E164" s="254" t="s">
        <v>401</v>
      </c>
      <c r="F164" s="235"/>
      <c r="G164" s="254" t="s">
        <v>389</v>
      </c>
      <c r="H164" s="235"/>
      <c r="I164" s="254" t="s">
        <v>590</v>
      </c>
      <c r="J164" s="235"/>
      <c r="K164" s="235"/>
      <c r="L164" s="254" t="s">
        <v>413</v>
      </c>
      <c r="M164" s="235"/>
      <c r="N164" s="235"/>
      <c r="O164" s="254"/>
      <c r="P164" s="235"/>
      <c r="Q164" s="254"/>
      <c r="R164" s="235"/>
      <c r="S164" s="253" t="s">
        <v>258</v>
      </c>
      <c r="T164" s="235"/>
      <c r="U164" s="235"/>
      <c r="V164" s="235"/>
      <c r="W164" s="235"/>
      <c r="X164" s="235"/>
      <c r="Y164" s="235"/>
      <c r="Z164" s="235"/>
      <c r="AA164" s="254" t="s">
        <v>19</v>
      </c>
      <c r="AB164" s="235"/>
      <c r="AC164" s="235"/>
      <c r="AD164" s="235"/>
      <c r="AE164" s="235"/>
      <c r="AF164" s="254" t="s">
        <v>20</v>
      </c>
      <c r="AG164" s="235"/>
      <c r="AH164" s="235"/>
      <c r="AI164" s="211" t="s">
        <v>393</v>
      </c>
      <c r="AJ164" s="255" t="s">
        <v>239</v>
      </c>
      <c r="AK164" s="235"/>
      <c r="AL164" s="235"/>
      <c r="AM164" s="235"/>
      <c r="AN164" s="235"/>
      <c r="AO164" s="235"/>
      <c r="AP164" s="213" t="s">
        <v>312</v>
      </c>
      <c r="AQ164" s="213" t="s">
        <v>312</v>
      </c>
      <c r="AR164" s="213" t="s">
        <v>312</v>
      </c>
      <c r="AS164" s="256" t="s">
        <v>312</v>
      </c>
      <c r="AT164" s="235"/>
      <c r="AU164" s="256" t="s">
        <v>312</v>
      </c>
      <c r="AV164" s="235"/>
      <c r="AW164" s="213" t="s">
        <v>312</v>
      </c>
      <c r="AX164" s="213" t="s">
        <v>312</v>
      </c>
      <c r="AY164" s="213" t="s">
        <v>312</v>
      </c>
    </row>
    <row r="165" spans="1:51" x14ac:dyDescent="0.25">
      <c r="A165" s="254" t="s">
        <v>237</v>
      </c>
      <c r="B165" s="235"/>
      <c r="C165" s="254" t="s">
        <v>396</v>
      </c>
      <c r="D165" s="235"/>
      <c r="E165" s="254" t="s">
        <v>401</v>
      </c>
      <c r="F165" s="235"/>
      <c r="G165" s="254" t="s">
        <v>389</v>
      </c>
      <c r="H165" s="235"/>
      <c r="I165" s="254" t="s">
        <v>590</v>
      </c>
      <c r="J165" s="235"/>
      <c r="K165" s="235"/>
      <c r="L165" s="254" t="s">
        <v>415</v>
      </c>
      <c r="M165" s="235"/>
      <c r="N165" s="235"/>
      <c r="O165" s="254"/>
      <c r="P165" s="235"/>
      <c r="Q165" s="254"/>
      <c r="R165" s="235"/>
      <c r="S165" s="253" t="s">
        <v>252</v>
      </c>
      <c r="T165" s="235"/>
      <c r="U165" s="235"/>
      <c r="V165" s="235"/>
      <c r="W165" s="235"/>
      <c r="X165" s="235"/>
      <c r="Y165" s="235"/>
      <c r="Z165" s="235"/>
      <c r="AA165" s="254" t="s">
        <v>19</v>
      </c>
      <c r="AB165" s="235"/>
      <c r="AC165" s="235"/>
      <c r="AD165" s="235"/>
      <c r="AE165" s="235"/>
      <c r="AF165" s="254" t="s">
        <v>20</v>
      </c>
      <c r="AG165" s="235"/>
      <c r="AH165" s="235"/>
      <c r="AI165" s="211" t="s">
        <v>393</v>
      </c>
      <c r="AJ165" s="255" t="s">
        <v>239</v>
      </c>
      <c r="AK165" s="235"/>
      <c r="AL165" s="235"/>
      <c r="AM165" s="235"/>
      <c r="AN165" s="235"/>
      <c r="AO165" s="235"/>
      <c r="AP165" s="213" t="s">
        <v>312</v>
      </c>
      <c r="AQ165" s="213" t="s">
        <v>312</v>
      </c>
      <c r="AR165" s="213" t="s">
        <v>312</v>
      </c>
      <c r="AS165" s="256" t="s">
        <v>312</v>
      </c>
      <c r="AT165" s="235"/>
      <c r="AU165" s="256" t="s">
        <v>312</v>
      </c>
      <c r="AV165" s="235"/>
      <c r="AW165" s="213" t="s">
        <v>312</v>
      </c>
      <c r="AX165" s="213" t="s">
        <v>312</v>
      </c>
      <c r="AY165" s="213" t="s">
        <v>312</v>
      </c>
    </row>
    <row r="166" spans="1:51" x14ac:dyDescent="0.25">
      <c r="A166" s="254" t="s">
        <v>237</v>
      </c>
      <c r="B166" s="235"/>
      <c r="C166" s="254" t="s">
        <v>396</v>
      </c>
      <c r="D166" s="235"/>
      <c r="E166" s="254" t="s">
        <v>401</v>
      </c>
      <c r="F166" s="235"/>
      <c r="G166" s="254" t="s">
        <v>389</v>
      </c>
      <c r="H166" s="235"/>
      <c r="I166" s="254" t="s">
        <v>590</v>
      </c>
      <c r="J166" s="235"/>
      <c r="K166" s="235"/>
      <c r="L166" s="254"/>
      <c r="M166" s="235"/>
      <c r="N166" s="235"/>
      <c r="O166" s="254"/>
      <c r="P166" s="235"/>
      <c r="Q166" s="254"/>
      <c r="R166" s="235"/>
      <c r="S166" s="253" t="s">
        <v>514</v>
      </c>
      <c r="T166" s="235"/>
      <c r="U166" s="235"/>
      <c r="V166" s="235"/>
      <c r="W166" s="235"/>
      <c r="X166" s="235"/>
      <c r="Y166" s="235"/>
      <c r="Z166" s="235"/>
      <c r="AA166" s="254" t="s">
        <v>19</v>
      </c>
      <c r="AB166" s="235"/>
      <c r="AC166" s="235"/>
      <c r="AD166" s="235"/>
      <c r="AE166" s="235"/>
      <c r="AF166" s="254" t="s">
        <v>20</v>
      </c>
      <c r="AG166" s="235"/>
      <c r="AH166" s="235"/>
      <c r="AI166" s="211" t="s">
        <v>393</v>
      </c>
      <c r="AJ166" s="255" t="s">
        <v>239</v>
      </c>
      <c r="AK166" s="235"/>
      <c r="AL166" s="235"/>
      <c r="AM166" s="235"/>
      <c r="AN166" s="235"/>
      <c r="AO166" s="235"/>
      <c r="AP166" s="213" t="s">
        <v>312</v>
      </c>
      <c r="AQ166" s="213" t="s">
        <v>312</v>
      </c>
      <c r="AR166" s="213" t="s">
        <v>312</v>
      </c>
      <c r="AS166" s="256" t="s">
        <v>312</v>
      </c>
      <c r="AT166" s="235"/>
      <c r="AU166" s="256" t="s">
        <v>312</v>
      </c>
      <c r="AV166" s="235"/>
      <c r="AW166" s="213" t="s">
        <v>312</v>
      </c>
      <c r="AX166" s="213" t="s">
        <v>312</v>
      </c>
      <c r="AY166" s="213" t="s">
        <v>312</v>
      </c>
    </row>
    <row r="167" spans="1:51" x14ac:dyDescent="0.25">
      <c r="A167" s="254" t="s">
        <v>237</v>
      </c>
      <c r="B167" s="235"/>
      <c r="C167" s="254" t="s">
        <v>396</v>
      </c>
      <c r="D167" s="235"/>
      <c r="E167" s="254" t="s">
        <v>401</v>
      </c>
      <c r="F167" s="235"/>
      <c r="G167" s="254" t="s">
        <v>389</v>
      </c>
      <c r="H167" s="235"/>
      <c r="I167" s="254" t="s">
        <v>590</v>
      </c>
      <c r="J167" s="235"/>
      <c r="K167" s="235"/>
      <c r="L167" s="254" t="s">
        <v>408</v>
      </c>
      <c r="M167" s="235"/>
      <c r="N167" s="235"/>
      <c r="O167" s="254"/>
      <c r="P167" s="235"/>
      <c r="Q167" s="254"/>
      <c r="R167" s="235"/>
      <c r="S167" s="253" t="s">
        <v>256</v>
      </c>
      <c r="T167" s="235"/>
      <c r="U167" s="235"/>
      <c r="V167" s="235"/>
      <c r="W167" s="235"/>
      <c r="X167" s="235"/>
      <c r="Y167" s="235"/>
      <c r="Z167" s="235"/>
      <c r="AA167" s="254" t="s">
        <v>19</v>
      </c>
      <c r="AB167" s="235"/>
      <c r="AC167" s="235"/>
      <c r="AD167" s="235"/>
      <c r="AE167" s="235"/>
      <c r="AF167" s="254" t="s">
        <v>20</v>
      </c>
      <c r="AG167" s="235"/>
      <c r="AH167" s="235"/>
      <c r="AI167" s="211" t="s">
        <v>393</v>
      </c>
      <c r="AJ167" s="255" t="s">
        <v>239</v>
      </c>
      <c r="AK167" s="235"/>
      <c r="AL167" s="235"/>
      <c r="AM167" s="235"/>
      <c r="AN167" s="235"/>
      <c r="AO167" s="235"/>
      <c r="AP167" s="213" t="s">
        <v>312</v>
      </c>
      <c r="AQ167" s="213" t="s">
        <v>312</v>
      </c>
      <c r="AR167" s="213" t="s">
        <v>312</v>
      </c>
      <c r="AS167" s="256" t="s">
        <v>312</v>
      </c>
      <c r="AT167" s="235"/>
      <c r="AU167" s="256" t="s">
        <v>312</v>
      </c>
      <c r="AV167" s="235"/>
      <c r="AW167" s="213" t="s">
        <v>312</v>
      </c>
      <c r="AX167" s="213" t="s">
        <v>312</v>
      </c>
      <c r="AY167" s="213" t="s">
        <v>312</v>
      </c>
    </row>
    <row r="168" spans="1:51" x14ac:dyDescent="0.25">
      <c r="A168" s="254" t="s">
        <v>237</v>
      </c>
      <c r="B168" s="235"/>
      <c r="C168" s="254" t="s">
        <v>396</v>
      </c>
      <c r="D168" s="235"/>
      <c r="E168" s="254" t="s">
        <v>401</v>
      </c>
      <c r="F168" s="235"/>
      <c r="G168" s="254" t="s">
        <v>389</v>
      </c>
      <c r="H168" s="235"/>
      <c r="I168" s="254" t="s">
        <v>590</v>
      </c>
      <c r="J168" s="235"/>
      <c r="K168" s="235"/>
      <c r="L168" s="254" t="s">
        <v>418</v>
      </c>
      <c r="M168" s="235"/>
      <c r="N168" s="235"/>
      <c r="O168" s="254"/>
      <c r="P168" s="235"/>
      <c r="Q168" s="254"/>
      <c r="R168" s="235"/>
      <c r="S168" s="253" t="s">
        <v>255</v>
      </c>
      <c r="T168" s="235"/>
      <c r="U168" s="235"/>
      <c r="V168" s="235"/>
      <c r="W168" s="235"/>
      <c r="X168" s="235"/>
      <c r="Y168" s="235"/>
      <c r="Z168" s="235"/>
      <c r="AA168" s="254" t="s">
        <v>19</v>
      </c>
      <c r="AB168" s="235"/>
      <c r="AC168" s="235"/>
      <c r="AD168" s="235"/>
      <c r="AE168" s="235"/>
      <c r="AF168" s="254" t="s">
        <v>20</v>
      </c>
      <c r="AG168" s="235"/>
      <c r="AH168" s="235"/>
      <c r="AI168" s="211" t="s">
        <v>393</v>
      </c>
      <c r="AJ168" s="255" t="s">
        <v>239</v>
      </c>
      <c r="AK168" s="235"/>
      <c r="AL168" s="235"/>
      <c r="AM168" s="235"/>
      <c r="AN168" s="235"/>
      <c r="AO168" s="235"/>
      <c r="AP168" s="213" t="s">
        <v>312</v>
      </c>
      <c r="AQ168" s="213" t="s">
        <v>312</v>
      </c>
      <c r="AR168" s="213" t="s">
        <v>312</v>
      </c>
      <c r="AS168" s="256" t="s">
        <v>312</v>
      </c>
      <c r="AT168" s="235"/>
      <c r="AU168" s="256" t="s">
        <v>312</v>
      </c>
      <c r="AV168" s="235"/>
      <c r="AW168" s="213" t="s">
        <v>312</v>
      </c>
      <c r="AX168" s="213" t="s">
        <v>312</v>
      </c>
      <c r="AY168" s="213" t="s">
        <v>312</v>
      </c>
    </row>
    <row r="169" spans="1:51" x14ac:dyDescent="0.25">
      <c r="A169" s="254" t="s">
        <v>237</v>
      </c>
      <c r="B169" s="235"/>
      <c r="C169" s="254" t="s">
        <v>396</v>
      </c>
      <c r="D169" s="235"/>
      <c r="E169" s="254" t="s">
        <v>401</v>
      </c>
      <c r="F169" s="235"/>
      <c r="G169" s="254" t="s">
        <v>389</v>
      </c>
      <c r="H169" s="235"/>
      <c r="I169" s="254" t="s">
        <v>590</v>
      </c>
      <c r="J169" s="235"/>
      <c r="K169" s="235"/>
      <c r="L169" s="254" t="s">
        <v>417</v>
      </c>
      <c r="M169" s="235"/>
      <c r="N169" s="235"/>
      <c r="O169" s="254"/>
      <c r="P169" s="235"/>
      <c r="Q169" s="254"/>
      <c r="R169" s="235"/>
      <c r="S169" s="253" t="s">
        <v>254</v>
      </c>
      <c r="T169" s="235"/>
      <c r="U169" s="235"/>
      <c r="V169" s="235"/>
      <c r="W169" s="235"/>
      <c r="X169" s="235"/>
      <c r="Y169" s="235"/>
      <c r="Z169" s="235"/>
      <c r="AA169" s="254" t="s">
        <v>19</v>
      </c>
      <c r="AB169" s="235"/>
      <c r="AC169" s="235"/>
      <c r="AD169" s="235"/>
      <c r="AE169" s="235"/>
      <c r="AF169" s="254" t="s">
        <v>20</v>
      </c>
      <c r="AG169" s="235"/>
      <c r="AH169" s="235"/>
      <c r="AI169" s="211" t="s">
        <v>393</v>
      </c>
      <c r="AJ169" s="255" t="s">
        <v>239</v>
      </c>
      <c r="AK169" s="235"/>
      <c r="AL169" s="235"/>
      <c r="AM169" s="235"/>
      <c r="AN169" s="235"/>
      <c r="AO169" s="235"/>
      <c r="AP169" s="213" t="s">
        <v>312</v>
      </c>
      <c r="AQ169" s="213" t="s">
        <v>312</v>
      </c>
      <c r="AR169" s="213" t="s">
        <v>312</v>
      </c>
      <c r="AS169" s="256" t="s">
        <v>312</v>
      </c>
      <c r="AT169" s="235"/>
      <c r="AU169" s="256" t="s">
        <v>312</v>
      </c>
      <c r="AV169" s="235"/>
      <c r="AW169" s="213" t="s">
        <v>312</v>
      </c>
      <c r="AX169" s="213" t="s">
        <v>312</v>
      </c>
      <c r="AY169" s="213" t="s">
        <v>312</v>
      </c>
    </row>
    <row r="170" spans="1:51" x14ac:dyDescent="0.25">
      <c r="A170" s="258" t="s">
        <v>237</v>
      </c>
      <c r="B170" s="235"/>
      <c r="C170" s="258" t="s">
        <v>396</v>
      </c>
      <c r="D170" s="235"/>
      <c r="E170" s="258" t="s">
        <v>401</v>
      </c>
      <c r="F170" s="235"/>
      <c r="G170" s="258" t="s">
        <v>389</v>
      </c>
      <c r="H170" s="235"/>
      <c r="I170" s="258" t="s">
        <v>590</v>
      </c>
      <c r="J170" s="235"/>
      <c r="K170" s="235"/>
      <c r="L170" s="258" t="s">
        <v>418</v>
      </c>
      <c r="M170" s="235"/>
      <c r="N170" s="235"/>
      <c r="O170" s="258" t="s">
        <v>332</v>
      </c>
      <c r="P170" s="235"/>
      <c r="Q170" s="258"/>
      <c r="R170" s="235"/>
      <c r="S170" s="257" t="s">
        <v>545</v>
      </c>
      <c r="T170" s="235"/>
      <c r="U170" s="235"/>
      <c r="V170" s="235"/>
      <c r="W170" s="235"/>
      <c r="X170" s="235"/>
      <c r="Y170" s="235"/>
      <c r="Z170" s="235"/>
      <c r="AA170" s="258" t="s">
        <v>19</v>
      </c>
      <c r="AB170" s="235"/>
      <c r="AC170" s="235"/>
      <c r="AD170" s="235"/>
      <c r="AE170" s="235"/>
      <c r="AF170" s="258" t="s">
        <v>20</v>
      </c>
      <c r="AG170" s="235"/>
      <c r="AH170" s="235"/>
      <c r="AI170" s="212" t="s">
        <v>309</v>
      </c>
      <c r="AJ170" s="259" t="s">
        <v>21</v>
      </c>
      <c r="AK170" s="235"/>
      <c r="AL170" s="235"/>
      <c r="AM170" s="235"/>
      <c r="AN170" s="235"/>
      <c r="AO170" s="235"/>
      <c r="AP170" s="214" t="s">
        <v>312</v>
      </c>
      <c r="AQ170" s="214" t="s">
        <v>312</v>
      </c>
      <c r="AR170" s="214" t="s">
        <v>312</v>
      </c>
      <c r="AS170" s="260" t="s">
        <v>312</v>
      </c>
      <c r="AT170" s="235"/>
      <c r="AU170" s="260" t="s">
        <v>312</v>
      </c>
      <c r="AV170" s="235"/>
      <c r="AW170" s="214" t="s">
        <v>312</v>
      </c>
      <c r="AX170" s="214" t="s">
        <v>312</v>
      </c>
      <c r="AY170" s="214" t="s">
        <v>312</v>
      </c>
    </row>
    <row r="171" spans="1:51" x14ac:dyDescent="0.25">
      <c r="A171" s="258" t="s">
        <v>237</v>
      </c>
      <c r="B171" s="235"/>
      <c r="C171" s="258" t="s">
        <v>396</v>
      </c>
      <c r="D171" s="235"/>
      <c r="E171" s="258" t="s">
        <v>401</v>
      </c>
      <c r="F171" s="235"/>
      <c r="G171" s="258" t="s">
        <v>389</v>
      </c>
      <c r="H171" s="235"/>
      <c r="I171" s="258" t="s">
        <v>590</v>
      </c>
      <c r="J171" s="235"/>
      <c r="K171" s="235"/>
      <c r="L171" s="258" t="s">
        <v>407</v>
      </c>
      <c r="M171" s="235"/>
      <c r="N171" s="235"/>
      <c r="O171" s="258" t="s">
        <v>332</v>
      </c>
      <c r="P171" s="235"/>
      <c r="Q171" s="258"/>
      <c r="R171" s="235"/>
      <c r="S171" s="257" t="s">
        <v>541</v>
      </c>
      <c r="T171" s="235"/>
      <c r="U171" s="235"/>
      <c r="V171" s="235"/>
      <c r="W171" s="235"/>
      <c r="X171" s="235"/>
      <c r="Y171" s="235"/>
      <c r="Z171" s="235"/>
      <c r="AA171" s="258" t="s">
        <v>19</v>
      </c>
      <c r="AB171" s="235"/>
      <c r="AC171" s="235"/>
      <c r="AD171" s="235"/>
      <c r="AE171" s="235"/>
      <c r="AF171" s="258" t="s">
        <v>20</v>
      </c>
      <c r="AG171" s="235"/>
      <c r="AH171" s="235"/>
      <c r="AI171" s="212" t="s">
        <v>309</v>
      </c>
      <c r="AJ171" s="259" t="s">
        <v>21</v>
      </c>
      <c r="AK171" s="235"/>
      <c r="AL171" s="235"/>
      <c r="AM171" s="235"/>
      <c r="AN171" s="235"/>
      <c r="AO171" s="235"/>
      <c r="AP171" s="214" t="s">
        <v>312</v>
      </c>
      <c r="AQ171" s="214" t="s">
        <v>312</v>
      </c>
      <c r="AR171" s="214" t="s">
        <v>312</v>
      </c>
      <c r="AS171" s="260" t="s">
        <v>312</v>
      </c>
      <c r="AT171" s="235"/>
      <c r="AU171" s="260" t="s">
        <v>312</v>
      </c>
      <c r="AV171" s="235"/>
      <c r="AW171" s="214" t="s">
        <v>312</v>
      </c>
      <c r="AX171" s="214" t="s">
        <v>312</v>
      </c>
      <c r="AY171" s="214" t="s">
        <v>312</v>
      </c>
    </row>
    <row r="172" spans="1:51" x14ac:dyDescent="0.25">
      <c r="A172" s="258" t="s">
        <v>237</v>
      </c>
      <c r="B172" s="235"/>
      <c r="C172" s="258" t="s">
        <v>396</v>
      </c>
      <c r="D172" s="235"/>
      <c r="E172" s="258" t="s">
        <v>401</v>
      </c>
      <c r="F172" s="235"/>
      <c r="G172" s="258" t="s">
        <v>389</v>
      </c>
      <c r="H172" s="235"/>
      <c r="I172" s="258" t="s">
        <v>590</v>
      </c>
      <c r="J172" s="235"/>
      <c r="K172" s="235"/>
      <c r="L172" s="258" t="s">
        <v>417</v>
      </c>
      <c r="M172" s="235"/>
      <c r="N172" s="235"/>
      <c r="O172" s="258" t="s">
        <v>332</v>
      </c>
      <c r="P172" s="235"/>
      <c r="Q172" s="258"/>
      <c r="R172" s="235"/>
      <c r="S172" s="257" t="s">
        <v>543</v>
      </c>
      <c r="T172" s="235"/>
      <c r="U172" s="235"/>
      <c r="V172" s="235"/>
      <c r="W172" s="235"/>
      <c r="X172" s="235"/>
      <c r="Y172" s="235"/>
      <c r="Z172" s="235"/>
      <c r="AA172" s="258" t="s">
        <v>19</v>
      </c>
      <c r="AB172" s="235"/>
      <c r="AC172" s="235"/>
      <c r="AD172" s="235"/>
      <c r="AE172" s="235"/>
      <c r="AF172" s="258" t="s">
        <v>20</v>
      </c>
      <c r="AG172" s="235"/>
      <c r="AH172" s="235"/>
      <c r="AI172" s="212" t="s">
        <v>309</v>
      </c>
      <c r="AJ172" s="259" t="s">
        <v>21</v>
      </c>
      <c r="AK172" s="235"/>
      <c r="AL172" s="235"/>
      <c r="AM172" s="235"/>
      <c r="AN172" s="235"/>
      <c r="AO172" s="235"/>
      <c r="AP172" s="214" t="s">
        <v>312</v>
      </c>
      <c r="AQ172" s="214" t="s">
        <v>312</v>
      </c>
      <c r="AR172" s="214" t="s">
        <v>312</v>
      </c>
      <c r="AS172" s="260" t="s">
        <v>312</v>
      </c>
      <c r="AT172" s="235"/>
      <c r="AU172" s="260" t="s">
        <v>312</v>
      </c>
      <c r="AV172" s="235"/>
      <c r="AW172" s="214" t="s">
        <v>312</v>
      </c>
      <c r="AX172" s="214" t="s">
        <v>312</v>
      </c>
      <c r="AY172" s="214" t="s">
        <v>312</v>
      </c>
    </row>
    <row r="173" spans="1:51" x14ac:dyDescent="0.25">
      <c r="A173" s="258" t="s">
        <v>237</v>
      </c>
      <c r="B173" s="235"/>
      <c r="C173" s="258" t="s">
        <v>396</v>
      </c>
      <c r="D173" s="235"/>
      <c r="E173" s="258" t="s">
        <v>401</v>
      </c>
      <c r="F173" s="235"/>
      <c r="G173" s="258" t="s">
        <v>389</v>
      </c>
      <c r="H173" s="235"/>
      <c r="I173" s="258" t="s">
        <v>590</v>
      </c>
      <c r="J173" s="235"/>
      <c r="K173" s="235"/>
      <c r="L173" s="258" t="s">
        <v>408</v>
      </c>
      <c r="M173" s="235"/>
      <c r="N173" s="235"/>
      <c r="O173" s="258" t="s">
        <v>332</v>
      </c>
      <c r="P173" s="235"/>
      <c r="Q173" s="258"/>
      <c r="R173" s="235"/>
      <c r="S173" s="257" t="s">
        <v>537</v>
      </c>
      <c r="T173" s="235"/>
      <c r="U173" s="235"/>
      <c r="V173" s="235"/>
      <c r="W173" s="235"/>
      <c r="X173" s="235"/>
      <c r="Y173" s="235"/>
      <c r="Z173" s="235"/>
      <c r="AA173" s="258" t="s">
        <v>19</v>
      </c>
      <c r="AB173" s="235"/>
      <c r="AC173" s="235"/>
      <c r="AD173" s="235"/>
      <c r="AE173" s="235"/>
      <c r="AF173" s="258" t="s">
        <v>20</v>
      </c>
      <c r="AG173" s="235"/>
      <c r="AH173" s="235"/>
      <c r="AI173" s="212" t="s">
        <v>309</v>
      </c>
      <c r="AJ173" s="259" t="s">
        <v>21</v>
      </c>
      <c r="AK173" s="235"/>
      <c r="AL173" s="235"/>
      <c r="AM173" s="235"/>
      <c r="AN173" s="235"/>
      <c r="AO173" s="235"/>
      <c r="AP173" s="214" t="s">
        <v>723</v>
      </c>
      <c r="AQ173" s="214" t="s">
        <v>723</v>
      </c>
      <c r="AR173" s="214" t="s">
        <v>312</v>
      </c>
      <c r="AS173" s="260" t="s">
        <v>723</v>
      </c>
      <c r="AT173" s="235"/>
      <c r="AU173" s="260" t="s">
        <v>312</v>
      </c>
      <c r="AV173" s="235"/>
      <c r="AW173" s="214" t="s">
        <v>723</v>
      </c>
      <c r="AX173" s="214" t="s">
        <v>312</v>
      </c>
      <c r="AY173" s="214" t="s">
        <v>312</v>
      </c>
    </row>
    <row r="174" spans="1:51" ht="16.5" x14ac:dyDescent="0.25">
      <c r="A174" s="258" t="s">
        <v>237</v>
      </c>
      <c r="B174" s="235"/>
      <c r="C174" s="258" t="s">
        <v>396</v>
      </c>
      <c r="D174" s="235"/>
      <c r="E174" s="258" t="s">
        <v>401</v>
      </c>
      <c r="F174" s="235"/>
      <c r="G174" s="258" t="s">
        <v>389</v>
      </c>
      <c r="H174" s="235"/>
      <c r="I174" s="258" t="s">
        <v>590</v>
      </c>
      <c r="J174" s="235"/>
      <c r="K174" s="235"/>
      <c r="L174" s="258" t="s">
        <v>409</v>
      </c>
      <c r="M174" s="235"/>
      <c r="N174" s="235"/>
      <c r="O174" s="258" t="s">
        <v>332</v>
      </c>
      <c r="P174" s="235"/>
      <c r="Q174" s="258"/>
      <c r="R174" s="235"/>
      <c r="S174" s="257" t="s">
        <v>539</v>
      </c>
      <c r="T174" s="235"/>
      <c r="U174" s="235"/>
      <c r="V174" s="235"/>
      <c r="W174" s="235"/>
      <c r="X174" s="235"/>
      <c r="Y174" s="235"/>
      <c r="Z174" s="235"/>
      <c r="AA174" s="258" t="s">
        <v>19</v>
      </c>
      <c r="AB174" s="235"/>
      <c r="AC174" s="235"/>
      <c r="AD174" s="235"/>
      <c r="AE174" s="235"/>
      <c r="AF174" s="258" t="s">
        <v>20</v>
      </c>
      <c r="AG174" s="235"/>
      <c r="AH174" s="235"/>
      <c r="AI174" s="212" t="s">
        <v>309</v>
      </c>
      <c r="AJ174" s="259" t="s">
        <v>21</v>
      </c>
      <c r="AK174" s="235"/>
      <c r="AL174" s="235"/>
      <c r="AM174" s="235"/>
      <c r="AN174" s="235"/>
      <c r="AO174" s="235"/>
      <c r="AP174" s="214" t="s">
        <v>724</v>
      </c>
      <c r="AQ174" s="214" t="s">
        <v>724</v>
      </c>
      <c r="AR174" s="214" t="s">
        <v>312</v>
      </c>
      <c r="AS174" s="260" t="s">
        <v>724</v>
      </c>
      <c r="AT174" s="235"/>
      <c r="AU174" s="260" t="s">
        <v>312</v>
      </c>
      <c r="AV174" s="235"/>
      <c r="AW174" s="214" t="s">
        <v>724</v>
      </c>
      <c r="AX174" s="214" t="s">
        <v>312</v>
      </c>
      <c r="AY174" s="214" t="s">
        <v>312</v>
      </c>
    </row>
    <row r="175" spans="1:51" ht="16.5" x14ac:dyDescent="0.25">
      <c r="A175" s="258" t="s">
        <v>237</v>
      </c>
      <c r="B175" s="235"/>
      <c r="C175" s="258" t="s">
        <v>396</v>
      </c>
      <c r="D175" s="235"/>
      <c r="E175" s="258" t="s">
        <v>401</v>
      </c>
      <c r="F175" s="235"/>
      <c r="G175" s="258" t="s">
        <v>389</v>
      </c>
      <c r="H175" s="235"/>
      <c r="I175" s="258" t="s">
        <v>590</v>
      </c>
      <c r="J175" s="235"/>
      <c r="K175" s="235"/>
      <c r="L175" s="258" t="s">
        <v>592</v>
      </c>
      <c r="M175" s="235"/>
      <c r="N175" s="235"/>
      <c r="O175" s="258" t="s">
        <v>332</v>
      </c>
      <c r="P175" s="235"/>
      <c r="Q175" s="258"/>
      <c r="R175" s="235"/>
      <c r="S175" s="257" t="s">
        <v>547</v>
      </c>
      <c r="T175" s="235"/>
      <c r="U175" s="235"/>
      <c r="V175" s="235"/>
      <c r="W175" s="235"/>
      <c r="X175" s="235"/>
      <c r="Y175" s="235"/>
      <c r="Z175" s="235"/>
      <c r="AA175" s="258" t="s">
        <v>19</v>
      </c>
      <c r="AB175" s="235"/>
      <c r="AC175" s="235"/>
      <c r="AD175" s="235"/>
      <c r="AE175" s="235"/>
      <c r="AF175" s="258" t="s">
        <v>20</v>
      </c>
      <c r="AG175" s="235"/>
      <c r="AH175" s="235"/>
      <c r="AI175" s="212" t="s">
        <v>309</v>
      </c>
      <c r="AJ175" s="259" t="s">
        <v>21</v>
      </c>
      <c r="AK175" s="235"/>
      <c r="AL175" s="235"/>
      <c r="AM175" s="235"/>
      <c r="AN175" s="235"/>
      <c r="AO175" s="235"/>
      <c r="AP175" s="214" t="s">
        <v>725</v>
      </c>
      <c r="AQ175" s="214" t="s">
        <v>726</v>
      </c>
      <c r="AR175" s="214" t="s">
        <v>718</v>
      </c>
      <c r="AS175" s="260" t="s">
        <v>726</v>
      </c>
      <c r="AT175" s="235"/>
      <c r="AU175" s="260" t="s">
        <v>312</v>
      </c>
      <c r="AV175" s="235"/>
      <c r="AW175" s="214" t="s">
        <v>726</v>
      </c>
      <c r="AX175" s="214" t="s">
        <v>312</v>
      </c>
      <c r="AY175" s="214" t="s">
        <v>312</v>
      </c>
    </row>
    <row r="176" spans="1:51" x14ac:dyDescent="0.25">
      <c r="A176" s="258" t="s">
        <v>237</v>
      </c>
      <c r="B176" s="235"/>
      <c r="C176" s="258" t="s">
        <v>396</v>
      </c>
      <c r="D176" s="235"/>
      <c r="E176" s="258" t="s">
        <v>401</v>
      </c>
      <c r="F176" s="235"/>
      <c r="G176" s="258" t="s">
        <v>389</v>
      </c>
      <c r="H176" s="235"/>
      <c r="I176" s="258" t="s">
        <v>590</v>
      </c>
      <c r="J176" s="235"/>
      <c r="K176" s="235"/>
      <c r="L176" s="258" t="s">
        <v>414</v>
      </c>
      <c r="M176" s="235"/>
      <c r="N176" s="235"/>
      <c r="O176" s="258" t="s">
        <v>332</v>
      </c>
      <c r="P176" s="235"/>
      <c r="Q176" s="258"/>
      <c r="R176" s="235"/>
      <c r="S176" s="257" t="s">
        <v>549</v>
      </c>
      <c r="T176" s="235"/>
      <c r="U176" s="235"/>
      <c r="V176" s="235"/>
      <c r="W176" s="235"/>
      <c r="X176" s="235"/>
      <c r="Y176" s="235"/>
      <c r="Z176" s="235"/>
      <c r="AA176" s="258" t="s">
        <v>19</v>
      </c>
      <c r="AB176" s="235"/>
      <c r="AC176" s="235"/>
      <c r="AD176" s="235"/>
      <c r="AE176" s="235"/>
      <c r="AF176" s="258" t="s">
        <v>20</v>
      </c>
      <c r="AG176" s="235"/>
      <c r="AH176" s="235"/>
      <c r="AI176" s="212" t="s">
        <v>309</v>
      </c>
      <c r="AJ176" s="259" t="s">
        <v>21</v>
      </c>
      <c r="AK176" s="235"/>
      <c r="AL176" s="235"/>
      <c r="AM176" s="235"/>
      <c r="AN176" s="235"/>
      <c r="AO176" s="235"/>
      <c r="AP176" s="214" t="s">
        <v>312</v>
      </c>
      <c r="AQ176" s="214" t="s">
        <v>312</v>
      </c>
      <c r="AR176" s="214" t="s">
        <v>312</v>
      </c>
      <c r="AS176" s="260" t="s">
        <v>312</v>
      </c>
      <c r="AT176" s="235"/>
      <c r="AU176" s="260" t="s">
        <v>312</v>
      </c>
      <c r="AV176" s="235"/>
      <c r="AW176" s="214" t="s">
        <v>312</v>
      </c>
      <c r="AX176" s="214" t="s">
        <v>312</v>
      </c>
      <c r="AY176" s="214" t="s">
        <v>312</v>
      </c>
    </row>
    <row r="177" spans="1:51" x14ac:dyDescent="0.25">
      <c r="A177" s="258" t="s">
        <v>237</v>
      </c>
      <c r="B177" s="235"/>
      <c r="C177" s="258" t="s">
        <v>396</v>
      </c>
      <c r="D177" s="235"/>
      <c r="E177" s="258" t="s">
        <v>401</v>
      </c>
      <c r="F177" s="235"/>
      <c r="G177" s="258" t="s">
        <v>389</v>
      </c>
      <c r="H177" s="235"/>
      <c r="I177" s="258" t="s">
        <v>590</v>
      </c>
      <c r="J177" s="235"/>
      <c r="K177" s="235"/>
      <c r="L177" s="258" t="s">
        <v>415</v>
      </c>
      <c r="M177" s="235"/>
      <c r="N177" s="235"/>
      <c r="O177" s="258" t="s">
        <v>332</v>
      </c>
      <c r="P177" s="235"/>
      <c r="Q177" s="258"/>
      <c r="R177" s="235"/>
      <c r="S177" s="257" t="s">
        <v>551</v>
      </c>
      <c r="T177" s="235"/>
      <c r="U177" s="235"/>
      <c r="V177" s="235"/>
      <c r="W177" s="235"/>
      <c r="X177" s="235"/>
      <c r="Y177" s="235"/>
      <c r="Z177" s="235"/>
      <c r="AA177" s="258" t="s">
        <v>19</v>
      </c>
      <c r="AB177" s="235"/>
      <c r="AC177" s="235"/>
      <c r="AD177" s="235"/>
      <c r="AE177" s="235"/>
      <c r="AF177" s="258" t="s">
        <v>20</v>
      </c>
      <c r="AG177" s="235"/>
      <c r="AH177" s="235"/>
      <c r="AI177" s="212" t="s">
        <v>309</v>
      </c>
      <c r="AJ177" s="259" t="s">
        <v>21</v>
      </c>
      <c r="AK177" s="235"/>
      <c r="AL177" s="235"/>
      <c r="AM177" s="235"/>
      <c r="AN177" s="235"/>
      <c r="AO177" s="235"/>
      <c r="AP177" s="214" t="s">
        <v>312</v>
      </c>
      <c r="AQ177" s="214" t="s">
        <v>312</v>
      </c>
      <c r="AR177" s="214" t="s">
        <v>312</v>
      </c>
      <c r="AS177" s="260" t="s">
        <v>312</v>
      </c>
      <c r="AT177" s="235"/>
      <c r="AU177" s="260" t="s">
        <v>312</v>
      </c>
      <c r="AV177" s="235"/>
      <c r="AW177" s="214" t="s">
        <v>312</v>
      </c>
      <c r="AX177" s="214" t="s">
        <v>312</v>
      </c>
      <c r="AY177" s="214" t="s">
        <v>312</v>
      </c>
    </row>
    <row r="178" spans="1:51" x14ac:dyDescent="0.25">
      <c r="A178" s="258" t="s">
        <v>237</v>
      </c>
      <c r="B178" s="235"/>
      <c r="C178" s="258" t="s">
        <v>396</v>
      </c>
      <c r="D178" s="235"/>
      <c r="E178" s="258" t="s">
        <v>401</v>
      </c>
      <c r="F178" s="235"/>
      <c r="G178" s="258" t="s">
        <v>389</v>
      </c>
      <c r="H178" s="235"/>
      <c r="I178" s="258" t="s">
        <v>590</v>
      </c>
      <c r="J178" s="235"/>
      <c r="K178" s="235"/>
      <c r="L178" s="258" t="s">
        <v>415</v>
      </c>
      <c r="M178" s="235"/>
      <c r="N178" s="235"/>
      <c r="O178" s="258" t="s">
        <v>332</v>
      </c>
      <c r="P178" s="235"/>
      <c r="Q178" s="258"/>
      <c r="R178" s="235"/>
      <c r="S178" s="257" t="s">
        <v>551</v>
      </c>
      <c r="T178" s="235"/>
      <c r="U178" s="235"/>
      <c r="V178" s="235"/>
      <c r="W178" s="235"/>
      <c r="X178" s="235"/>
      <c r="Y178" s="235"/>
      <c r="Z178" s="235"/>
      <c r="AA178" s="258" t="s">
        <v>19</v>
      </c>
      <c r="AB178" s="235"/>
      <c r="AC178" s="235"/>
      <c r="AD178" s="235"/>
      <c r="AE178" s="235"/>
      <c r="AF178" s="258" t="s">
        <v>20</v>
      </c>
      <c r="AG178" s="235"/>
      <c r="AH178" s="235"/>
      <c r="AI178" s="212" t="s">
        <v>393</v>
      </c>
      <c r="AJ178" s="259" t="s">
        <v>239</v>
      </c>
      <c r="AK178" s="235"/>
      <c r="AL178" s="235"/>
      <c r="AM178" s="235"/>
      <c r="AN178" s="235"/>
      <c r="AO178" s="235"/>
      <c r="AP178" s="214" t="s">
        <v>312</v>
      </c>
      <c r="AQ178" s="214" t="s">
        <v>312</v>
      </c>
      <c r="AR178" s="214" t="s">
        <v>312</v>
      </c>
      <c r="AS178" s="260" t="s">
        <v>312</v>
      </c>
      <c r="AT178" s="235"/>
      <c r="AU178" s="260" t="s">
        <v>312</v>
      </c>
      <c r="AV178" s="235"/>
      <c r="AW178" s="214" t="s">
        <v>312</v>
      </c>
      <c r="AX178" s="214" t="s">
        <v>312</v>
      </c>
      <c r="AY178" s="214" t="s">
        <v>312</v>
      </c>
    </row>
    <row r="179" spans="1:51" x14ac:dyDescent="0.25">
      <c r="A179" s="258" t="s">
        <v>237</v>
      </c>
      <c r="B179" s="235"/>
      <c r="C179" s="258" t="s">
        <v>396</v>
      </c>
      <c r="D179" s="235"/>
      <c r="E179" s="258" t="s">
        <v>401</v>
      </c>
      <c r="F179" s="235"/>
      <c r="G179" s="258" t="s">
        <v>389</v>
      </c>
      <c r="H179" s="235"/>
      <c r="I179" s="258" t="s">
        <v>590</v>
      </c>
      <c r="J179" s="235"/>
      <c r="K179" s="235"/>
      <c r="L179" s="258" t="s">
        <v>592</v>
      </c>
      <c r="M179" s="235"/>
      <c r="N179" s="235"/>
      <c r="O179" s="258" t="s">
        <v>332</v>
      </c>
      <c r="P179" s="235"/>
      <c r="Q179" s="258"/>
      <c r="R179" s="235"/>
      <c r="S179" s="257" t="s">
        <v>547</v>
      </c>
      <c r="T179" s="235"/>
      <c r="U179" s="235"/>
      <c r="V179" s="235"/>
      <c r="W179" s="235"/>
      <c r="X179" s="235"/>
      <c r="Y179" s="235"/>
      <c r="Z179" s="235"/>
      <c r="AA179" s="258" t="s">
        <v>19</v>
      </c>
      <c r="AB179" s="235"/>
      <c r="AC179" s="235"/>
      <c r="AD179" s="235"/>
      <c r="AE179" s="235"/>
      <c r="AF179" s="258" t="s">
        <v>20</v>
      </c>
      <c r="AG179" s="235"/>
      <c r="AH179" s="235"/>
      <c r="AI179" s="212" t="s">
        <v>393</v>
      </c>
      <c r="AJ179" s="259" t="s">
        <v>239</v>
      </c>
      <c r="AK179" s="235"/>
      <c r="AL179" s="235"/>
      <c r="AM179" s="235"/>
      <c r="AN179" s="235"/>
      <c r="AO179" s="235"/>
      <c r="AP179" s="214" t="s">
        <v>312</v>
      </c>
      <c r="AQ179" s="214" t="s">
        <v>312</v>
      </c>
      <c r="AR179" s="214" t="s">
        <v>312</v>
      </c>
      <c r="AS179" s="260" t="s">
        <v>312</v>
      </c>
      <c r="AT179" s="235"/>
      <c r="AU179" s="260" t="s">
        <v>312</v>
      </c>
      <c r="AV179" s="235"/>
      <c r="AW179" s="214" t="s">
        <v>312</v>
      </c>
      <c r="AX179" s="214" t="s">
        <v>312</v>
      </c>
      <c r="AY179" s="214" t="s">
        <v>312</v>
      </c>
    </row>
    <row r="180" spans="1:51" x14ac:dyDescent="0.25">
      <c r="A180" s="258" t="s">
        <v>237</v>
      </c>
      <c r="B180" s="235"/>
      <c r="C180" s="258" t="s">
        <v>396</v>
      </c>
      <c r="D180" s="235"/>
      <c r="E180" s="258" t="s">
        <v>401</v>
      </c>
      <c r="F180" s="235"/>
      <c r="G180" s="258" t="s">
        <v>389</v>
      </c>
      <c r="H180" s="235"/>
      <c r="I180" s="258" t="s">
        <v>590</v>
      </c>
      <c r="J180" s="235"/>
      <c r="K180" s="235"/>
      <c r="L180" s="258" t="s">
        <v>409</v>
      </c>
      <c r="M180" s="235"/>
      <c r="N180" s="235"/>
      <c r="O180" s="258" t="s">
        <v>332</v>
      </c>
      <c r="P180" s="235"/>
      <c r="Q180" s="258"/>
      <c r="R180" s="235"/>
      <c r="S180" s="257" t="s">
        <v>539</v>
      </c>
      <c r="T180" s="235"/>
      <c r="U180" s="235"/>
      <c r="V180" s="235"/>
      <c r="W180" s="235"/>
      <c r="X180" s="235"/>
      <c r="Y180" s="235"/>
      <c r="Z180" s="235"/>
      <c r="AA180" s="258" t="s">
        <v>19</v>
      </c>
      <c r="AB180" s="235"/>
      <c r="AC180" s="235"/>
      <c r="AD180" s="235"/>
      <c r="AE180" s="235"/>
      <c r="AF180" s="258" t="s">
        <v>20</v>
      </c>
      <c r="AG180" s="235"/>
      <c r="AH180" s="235"/>
      <c r="AI180" s="212" t="s">
        <v>393</v>
      </c>
      <c r="AJ180" s="259" t="s">
        <v>239</v>
      </c>
      <c r="AK180" s="235"/>
      <c r="AL180" s="235"/>
      <c r="AM180" s="235"/>
      <c r="AN180" s="235"/>
      <c r="AO180" s="235"/>
      <c r="AP180" s="214" t="s">
        <v>312</v>
      </c>
      <c r="AQ180" s="214" t="s">
        <v>312</v>
      </c>
      <c r="AR180" s="214" t="s">
        <v>312</v>
      </c>
      <c r="AS180" s="260" t="s">
        <v>312</v>
      </c>
      <c r="AT180" s="235"/>
      <c r="AU180" s="260" t="s">
        <v>312</v>
      </c>
      <c r="AV180" s="235"/>
      <c r="AW180" s="214" t="s">
        <v>312</v>
      </c>
      <c r="AX180" s="214" t="s">
        <v>312</v>
      </c>
      <c r="AY180" s="214" t="s">
        <v>312</v>
      </c>
    </row>
    <row r="181" spans="1:51" x14ac:dyDescent="0.25">
      <c r="A181" s="258" t="s">
        <v>237</v>
      </c>
      <c r="B181" s="235"/>
      <c r="C181" s="258" t="s">
        <v>396</v>
      </c>
      <c r="D181" s="235"/>
      <c r="E181" s="258" t="s">
        <v>401</v>
      </c>
      <c r="F181" s="235"/>
      <c r="G181" s="258" t="s">
        <v>389</v>
      </c>
      <c r="H181" s="235"/>
      <c r="I181" s="258" t="s">
        <v>590</v>
      </c>
      <c r="J181" s="235"/>
      <c r="K181" s="235"/>
      <c r="L181" s="258" t="s">
        <v>413</v>
      </c>
      <c r="M181" s="235"/>
      <c r="N181" s="235"/>
      <c r="O181" s="258" t="s">
        <v>332</v>
      </c>
      <c r="P181" s="235"/>
      <c r="Q181" s="258"/>
      <c r="R181" s="235"/>
      <c r="S181" s="257" t="s">
        <v>553</v>
      </c>
      <c r="T181" s="235"/>
      <c r="U181" s="235"/>
      <c r="V181" s="235"/>
      <c r="W181" s="235"/>
      <c r="X181" s="235"/>
      <c r="Y181" s="235"/>
      <c r="Z181" s="235"/>
      <c r="AA181" s="258" t="s">
        <v>19</v>
      </c>
      <c r="AB181" s="235"/>
      <c r="AC181" s="235"/>
      <c r="AD181" s="235"/>
      <c r="AE181" s="235"/>
      <c r="AF181" s="258" t="s">
        <v>20</v>
      </c>
      <c r="AG181" s="235"/>
      <c r="AH181" s="235"/>
      <c r="AI181" s="212" t="s">
        <v>393</v>
      </c>
      <c r="AJ181" s="259" t="s">
        <v>239</v>
      </c>
      <c r="AK181" s="235"/>
      <c r="AL181" s="235"/>
      <c r="AM181" s="235"/>
      <c r="AN181" s="235"/>
      <c r="AO181" s="235"/>
      <c r="AP181" s="214" t="s">
        <v>312</v>
      </c>
      <c r="AQ181" s="214" t="s">
        <v>312</v>
      </c>
      <c r="AR181" s="214" t="s">
        <v>312</v>
      </c>
      <c r="AS181" s="260" t="s">
        <v>312</v>
      </c>
      <c r="AT181" s="235"/>
      <c r="AU181" s="260" t="s">
        <v>312</v>
      </c>
      <c r="AV181" s="235"/>
      <c r="AW181" s="214" t="s">
        <v>312</v>
      </c>
      <c r="AX181" s="214" t="s">
        <v>312</v>
      </c>
      <c r="AY181" s="214" t="s">
        <v>312</v>
      </c>
    </row>
    <row r="182" spans="1:51" x14ac:dyDescent="0.25">
      <c r="A182" s="258" t="s">
        <v>237</v>
      </c>
      <c r="B182" s="235"/>
      <c r="C182" s="258" t="s">
        <v>396</v>
      </c>
      <c r="D182" s="235"/>
      <c r="E182" s="258" t="s">
        <v>401</v>
      </c>
      <c r="F182" s="235"/>
      <c r="G182" s="258" t="s">
        <v>389</v>
      </c>
      <c r="H182" s="235"/>
      <c r="I182" s="258" t="s">
        <v>590</v>
      </c>
      <c r="J182" s="235"/>
      <c r="K182" s="235"/>
      <c r="L182" s="258" t="s">
        <v>408</v>
      </c>
      <c r="M182" s="235"/>
      <c r="N182" s="235"/>
      <c r="O182" s="258" t="s">
        <v>332</v>
      </c>
      <c r="P182" s="235"/>
      <c r="Q182" s="258"/>
      <c r="R182" s="235"/>
      <c r="S182" s="257" t="s">
        <v>537</v>
      </c>
      <c r="T182" s="235"/>
      <c r="U182" s="235"/>
      <c r="V182" s="235"/>
      <c r="W182" s="235"/>
      <c r="X182" s="235"/>
      <c r="Y182" s="235"/>
      <c r="Z182" s="235"/>
      <c r="AA182" s="258" t="s">
        <v>19</v>
      </c>
      <c r="AB182" s="235"/>
      <c r="AC182" s="235"/>
      <c r="AD182" s="235"/>
      <c r="AE182" s="235"/>
      <c r="AF182" s="258" t="s">
        <v>20</v>
      </c>
      <c r="AG182" s="235"/>
      <c r="AH182" s="235"/>
      <c r="AI182" s="212" t="s">
        <v>393</v>
      </c>
      <c r="AJ182" s="259" t="s">
        <v>239</v>
      </c>
      <c r="AK182" s="235"/>
      <c r="AL182" s="235"/>
      <c r="AM182" s="235"/>
      <c r="AN182" s="235"/>
      <c r="AO182" s="235"/>
      <c r="AP182" s="214" t="s">
        <v>312</v>
      </c>
      <c r="AQ182" s="214" t="s">
        <v>312</v>
      </c>
      <c r="AR182" s="214" t="s">
        <v>312</v>
      </c>
      <c r="AS182" s="260" t="s">
        <v>312</v>
      </c>
      <c r="AT182" s="235"/>
      <c r="AU182" s="260" t="s">
        <v>312</v>
      </c>
      <c r="AV182" s="235"/>
      <c r="AW182" s="214" t="s">
        <v>312</v>
      </c>
      <c r="AX182" s="214" t="s">
        <v>312</v>
      </c>
      <c r="AY182" s="214" t="s">
        <v>312</v>
      </c>
    </row>
    <row r="183" spans="1:51" x14ac:dyDescent="0.25">
      <c r="A183" s="258" t="s">
        <v>237</v>
      </c>
      <c r="B183" s="235"/>
      <c r="C183" s="258" t="s">
        <v>396</v>
      </c>
      <c r="D183" s="235"/>
      <c r="E183" s="258" t="s">
        <v>401</v>
      </c>
      <c r="F183" s="235"/>
      <c r="G183" s="258" t="s">
        <v>389</v>
      </c>
      <c r="H183" s="235"/>
      <c r="I183" s="258" t="s">
        <v>590</v>
      </c>
      <c r="J183" s="235"/>
      <c r="K183" s="235"/>
      <c r="L183" s="258" t="s">
        <v>417</v>
      </c>
      <c r="M183" s="235"/>
      <c r="N183" s="235"/>
      <c r="O183" s="258" t="s">
        <v>332</v>
      </c>
      <c r="P183" s="235"/>
      <c r="Q183" s="258"/>
      <c r="R183" s="235"/>
      <c r="S183" s="257" t="s">
        <v>543</v>
      </c>
      <c r="T183" s="235"/>
      <c r="U183" s="235"/>
      <c r="V183" s="235"/>
      <c r="W183" s="235"/>
      <c r="X183" s="235"/>
      <c r="Y183" s="235"/>
      <c r="Z183" s="235"/>
      <c r="AA183" s="258" t="s">
        <v>19</v>
      </c>
      <c r="AB183" s="235"/>
      <c r="AC183" s="235"/>
      <c r="AD183" s="235"/>
      <c r="AE183" s="235"/>
      <c r="AF183" s="258" t="s">
        <v>20</v>
      </c>
      <c r="AG183" s="235"/>
      <c r="AH183" s="235"/>
      <c r="AI183" s="212" t="s">
        <v>393</v>
      </c>
      <c r="AJ183" s="259" t="s">
        <v>239</v>
      </c>
      <c r="AK183" s="235"/>
      <c r="AL183" s="235"/>
      <c r="AM183" s="235"/>
      <c r="AN183" s="235"/>
      <c r="AO183" s="235"/>
      <c r="AP183" s="214" t="s">
        <v>312</v>
      </c>
      <c r="AQ183" s="214" t="s">
        <v>312</v>
      </c>
      <c r="AR183" s="214" t="s">
        <v>312</v>
      </c>
      <c r="AS183" s="260" t="s">
        <v>312</v>
      </c>
      <c r="AT183" s="235"/>
      <c r="AU183" s="260" t="s">
        <v>312</v>
      </c>
      <c r="AV183" s="235"/>
      <c r="AW183" s="214" t="s">
        <v>312</v>
      </c>
      <c r="AX183" s="214" t="s">
        <v>312</v>
      </c>
      <c r="AY183" s="214" t="s">
        <v>312</v>
      </c>
    </row>
    <row r="184" spans="1:51" x14ac:dyDescent="0.25">
      <c r="A184" s="258" t="s">
        <v>237</v>
      </c>
      <c r="B184" s="235"/>
      <c r="C184" s="258" t="s">
        <v>396</v>
      </c>
      <c r="D184" s="235"/>
      <c r="E184" s="258" t="s">
        <v>401</v>
      </c>
      <c r="F184" s="235"/>
      <c r="G184" s="258" t="s">
        <v>389</v>
      </c>
      <c r="H184" s="235"/>
      <c r="I184" s="258" t="s">
        <v>590</v>
      </c>
      <c r="J184" s="235"/>
      <c r="K184" s="235"/>
      <c r="L184" s="258" t="s">
        <v>418</v>
      </c>
      <c r="M184" s="235"/>
      <c r="N184" s="235"/>
      <c r="O184" s="258" t="s">
        <v>332</v>
      </c>
      <c r="P184" s="235"/>
      <c r="Q184" s="258"/>
      <c r="R184" s="235"/>
      <c r="S184" s="257" t="s">
        <v>545</v>
      </c>
      <c r="T184" s="235"/>
      <c r="U184" s="235"/>
      <c r="V184" s="235"/>
      <c r="W184" s="235"/>
      <c r="X184" s="235"/>
      <c r="Y184" s="235"/>
      <c r="Z184" s="235"/>
      <c r="AA184" s="258" t="s">
        <v>19</v>
      </c>
      <c r="AB184" s="235"/>
      <c r="AC184" s="235"/>
      <c r="AD184" s="235"/>
      <c r="AE184" s="235"/>
      <c r="AF184" s="258" t="s">
        <v>20</v>
      </c>
      <c r="AG184" s="235"/>
      <c r="AH184" s="235"/>
      <c r="AI184" s="212" t="s">
        <v>393</v>
      </c>
      <c r="AJ184" s="259" t="s">
        <v>239</v>
      </c>
      <c r="AK184" s="235"/>
      <c r="AL184" s="235"/>
      <c r="AM184" s="235"/>
      <c r="AN184" s="235"/>
      <c r="AO184" s="235"/>
      <c r="AP184" s="214" t="s">
        <v>312</v>
      </c>
      <c r="AQ184" s="214" t="s">
        <v>312</v>
      </c>
      <c r="AR184" s="214" t="s">
        <v>312</v>
      </c>
      <c r="AS184" s="260" t="s">
        <v>312</v>
      </c>
      <c r="AT184" s="235"/>
      <c r="AU184" s="260" t="s">
        <v>312</v>
      </c>
      <c r="AV184" s="235"/>
      <c r="AW184" s="214" t="s">
        <v>312</v>
      </c>
      <c r="AX184" s="214" t="s">
        <v>312</v>
      </c>
      <c r="AY184" s="214" t="s">
        <v>312</v>
      </c>
    </row>
    <row r="185" spans="1:51" x14ac:dyDescent="0.25">
      <c r="A185" s="254" t="s">
        <v>237</v>
      </c>
      <c r="B185" s="235"/>
      <c r="C185" s="254" t="s">
        <v>425</v>
      </c>
      <c r="D185" s="235"/>
      <c r="E185" s="254"/>
      <c r="F185" s="235"/>
      <c r="G185" s="254"/>
      <c r="H185" s="235"/>
      <c r="I185" s="254"/>
      <c r="J185" s="235"/>
      <c r="K185" s="235"/>
      <c r="L185" s="254"/>
      <c r="M185" s="235"/>
      <c r="N185" s="235"/>
      <c r="O185" s="254"/>
      <c r="P185" s="235"/>
      <c r="Q185" s="254"/>
      <c r="R185" s="235"/>
      <c r="S185" s="253" t="s">
        <v>576</v>
      </c>
      <c r="T185" s="235"/>
      <c r="U185" s="235"/>
      <c r="V185" s="235"/>
      <c r="W185" s="235"/>
      <c r="X185" s="235"/>
      <c r="Y185" s="235"/>
      <c r="Z185" s="235"/>
      <c r="AA185" s="254" t="s">
        <v>19</v>
      </c>
      <c r="AB185" s="235"/>
      <c r="AC185" s="235"/>
      <c r="AD185" s="235"/>
      <c r="AE185" s="235"/>
      <c r="AF185" s="254" t="s">
        <v>20</v>
      </c>
      <c r="AG185" s="235"/>
      <c r="AH185" s="235"/>
      <c r="AI185" s="211" t="s">
        <v>393</v>
      </c>
      <c r="AJ185" s="255" t="s">
        <v>239</v>
      </c>
      <c r="AK185" s="235"/>
      <c r="AL185" s="235"/>
      <c r="AM185" s="235"/>
      <c r="AN185" s="235"/>
      <c r="AO185" s="235"/>
      <c r="AP185" s="213" t="s">
        <v>727</v>
      </c>
      <c r="AQ185" s="213" t="s">
        <v>728</v>
      </c>
      <c r="AR185" s="213" t="s">
        <v>721</v>
      </c>
      <c r="AS185" s="256" t="s">
        <v>728</v>
      </c>
      <c r="AT185" s="235"/>
      <c r="AU185" s="256" t="s">
        <v>312</v>
      </c>
      <c r="AV185" s="235"/>
      <c r="AW185" s="213" t="s">
        <v>728</v>
      </c>
      <c r="AX185" s="213" t="s">
        <v>312</v>
      </c>
      <c r="AY185" s="213" t="s">
        <v>312</v>
      </c>
    </row>
    <row r="186" spans="1:51" x14ac:dyDescent="0.25">
      <c r="A186" s="254" t="s">
        <v>237</v>
      </c>
      <c r="B186" s="235"/>
      <c r="C186" s="254" t="s">
        <v>425</v>
      </c>
      <c r="D186" s="235"/>
      <c r="E186" s="254" t="s">
        <v>401</v>
      </c>
      <c r="F186" s="235"/>
      <c r="G186" s="254"/>
      <c r="H186" s="235"/>
      <c r="I186" s="254"/>
      <c r="J186" s="235"/>
      <c r="K186" s="235"/>
      <c r="L186" s="254"/>
      <c r="M186" s="235"/>
      <c r="N186" s="235"/>
      <c r="O186" s="254"/>
      <c r="P186" s="235"/>
      <c r="Q186" s="254"/>
      <c r="R186" s="235"/>
      <c r="S186" s="253" t="s">
        <v>243</v>
      </c>
      <c r="T186" s="235"/>
      <c r="U186" s="235"/>
      <c r="V186" s="235"/>
      <c r="W186" s="235"/>
      <c r="X186" s="235"/>
      <c r="Y186" s="235"/>
      <c r="Z186" s="235"/>
      <c r="AA186" s="254" t="s">
        <v>19</v>
      </c>
      <c r="AB186" s="235"/>
      <c r="AC186" s="235"/>
      <c r="AD186" s="235"/>
      <c r="AE186" s="235"/>
      <c r="AF186" s="254" t="s">
        <v>20</v>
      </c>
      <c r="AG186" s="235"/>
      <c r="AH186" s="235"/>
      <c r="AI186" s="211" t="s">
        <v>393</v>
      </c>
      <c r="AJ186" s="255" t="s">
        <v>239</v>
      </c>
      <c r="AK186" s="235"/>
      <c r="AL186" s="235"/>
      <c r="AM186" s="235"/>
      <c r="AN186" s="235"/>
      <c r="AO186" s="235"/>
      <c r="AP186" s="213" t="s">
        <v>727</v>
      </c>
      <c r="AQ186" s="213" t="s">
        <v>728</v>
      </c>
      <c r="AR186" s="213" t="s">
        <v>721</v>
      </c>
      <c r="AS186" s="256" t="s">
        <v>728</v>
      </c>
      <c r="AT186" s="235"/>
      <c r="AU186" s="256" t="s">
        <v>312</v>
      </c>
      <c r="AV186" s="235"/>
      <c r="AW186" s="213" t="s">
        <v>728</v>
      </c>
      <c r="AX186" s="213" t="s">
        <v>312</v>
      </c>
      <c r="AY186" s="213" t="s">
        <v>312</v>
      </c>
    </row>
    <row r="187" spans="1:51" x14ac:dyDescent="0.25">
      <c r="A187" s="254" t="s">
        <v>237</v>
      </c>
      <c r="B187" s="235"/>
      <c r="C187" s="254" t="s">
        <v>425</v>
      </c>
      <c r="D187" s="235"/>
      <c r="E187" s="254" t="s">
        <v>401</v>
      </c>
      <c r="F187" s="235"/>
      <c r="G187" s="254" t="s">
        <v>406</v>
      </c>
      <c r="H187" s="235"/>
      <c r="I187" s="254"/>
      <c r="J187" s="235"/>
      <c r="K187" s="235"/>
      <c r="L187" s="254"/>
      <c r="M187" s="235"/>
      <c r="N187" s="235"/>
      <c r="O187" s="254"/>
      <c r="P187" s="235"/>
      <c r="Q187" s="254"/>
      <c r="R187" s="235"/>
      <c r="S187" s="253" t="s">
        <v>510</v>
      </c>
      <c r="T187" s="235"/>
      <c r="U187" s="235"/>
      <c r="V187" s="235"/>
      <c r="W187" s="235"/>
      <c r="X187" s="235"/>
      <c r="Y187" s="235"/>
      <c r="Z187" s="235"/>
      <c r="AA187" s="254" t="s">
        <v>19</v>
      </c>
      <c r="AB187" s="235"/>
      <c r="AC187" s="235"/>
      <c r="AD187" s="235"/>
      <c r="AE187" s="235"/>
      <c r="AF187" s="254" t="s">
        <v>20</v>
      </c>
      <c r="AG187" s="235"/>
      <c r="AH187" s="235"/>
      <c r="AI187" s="211" t="s">
        <v>393</v>
      </c>
      <c r="AJ187" s="255" t="s">
        <v>239</v>
      </c>
      <c r="AK187" s="235"/>
      <c r="AL187" s="235"/>
      <c r="AM187" s="235"/>
      <c r="AN187" s="235"/>
      <c r="AO187" s="235"/>
      <c r="AP187" s="213" t="s">
        <v>729</v>
      </c>
      <c r="AQ187" s="213" t="s">
        <v>729</v>
      </c>
      <c r="AR187" s="213" t="s">
        <v>312</v>
      </c>
      <c r="AS187" s="256" t="s">
        <v>729</v>
      </c>
      <c r="AT187" s="235"/>
      <c r="AU187" s="256" t="s">
        <v>312</v>
      </c>
      <c r="AV187" s="235"/>
      <c r="AW187" s="213" t="s">
        <v>729</v>
      </c>
      <c r="AX187" s="213" t="s">
        <v>312</v>
      </c>
      <c r="AY187" s="213" t="s">
        <v>312</v>
      </c>
    </row>
    <row r="188" spans="1:51" x14ac:dyDescent="0.25">
      <c r="A188" s="254" t="s">
        <v>237</v>
      </c>
      <c r="B188" s="235"/>
      <c r="C188" s="254" t="s">
        <v>425</v>
      </c>
      <c r="D188" s="235"/>
      <c r="E188" s="254" t="s">
        <v>401</v>
      </c>
      <c r="F188" s="235"/>
      <c r="G188" s="254" t="s">
        <v>406</v>
      </c>
      <c r="H188" s="235"/>
      <c r="I188" s="254" t="s">
        <v>593</v>
      </c>
      <c r="J188" s="235"/>
      <c r="K188" s="235"/>
      <c r="L188" s="254" t="s">
        <v>433</v>
      </c>
      <c r="M188" s="235"/>
      <c r="N188" s="235"/>
      <c r="O188" s="254"/>
      <c r="P188" s="235"/>
      <c r="Q188" s="254"/>
      <c r="R188" s="235"/>
      <c r="S188" s="253" t="s">
        <v>276</v>
      </c>
      <c r="T188" s="235"/>
      <c r="U188" s="235"/>
      <c r="V188" s="235"/>
      <c r="W188" s="235"/>
      <c r="X188" s="235"/>
      <c r="Y188" s="235"/>
      <c r="Z188" s="235"/>
      <c r="AA188" s="254" t="s">
        <v>19</v>
      </c>
      <c r="AB188" s="235"/>
      <c r="AC188" s="235"/>
      <c r="AD188" s="235"/>
      <c r="AE188" s="235"/>
      <c r="AF188" s="254" t="s">
        <v>20</v>
      </c>
      <c r="AG188" s="235"/>
      <c r="AH188" s="235"/>
      <c r="AI188" s="211" t="s">
        <v>393</v>
      </c>
      <c r="AJ188" s="255" t="s">
        <v>239</v>
      </c>
      <c r="AK188" s="235"/>
      <c r="AL188" s="235"/>
      <c r="AM188" s="235"/>
      <c r="AN188" s="235"/>
      <c r="AO188" s="235"/>
      <c r="AP188" s="213" t="s">
        <v>730</v>
      </c>
      <c r="AQ188" s="213" t="s">
        <v>730</v>
      </c>
      <c r="AR188" s="213" t="s">
        <v>312</v>
      </c>
      <c r="AS188" s="256" t="s">
        <v>730</v>
      </c>
      <c r="AT188" s="235"/>
      <c r="AU188" s="256" t="s">
        <v>312</v>
      </c>
      <c r="AV188" s="235"/>
      <c r="AW188" s="213" t="s">
        <v>730</v>
      </c>
      <c r="AX188" s="213" t="s">
        <v>312</v>
      </c>
      <c r="AY188" s="213" t="s">
        <v>312</v>
      </c>
    </row>
    <row r="189" spans="1:51" x14ac:dyDescent="0.25">
      <c r="A189" s="254" t="s">
        <v>237</v>
      </c>
      <c r="B189" s="235"/>
      <c r="C189" s="254" t="s">
        <v>425</v>
      </c>
      <c r="D189" s="235"/>
      <c r="E189" s="254" t="s">
        <v>401</v>
      </c>
      <c r="F189" s="235"/>
      <c r="G189" s="254" t="s">
        <v>406</v>
      </c>
      <c r="H189" s="235"/>
      <c r="I189" s="254" t="s">
        <v>593</v>
      </c>
      <c r="J189" s="235"/>
      <c r="K189" s="235"/>
      <c r="L189" s="254" t="s">
        <v>434</v>
      </c>
      <c r="M189" s="235"/>
      <c r="N189" s="235"/>
      <c r="O189" s="254"/>
      <c r="P189" s="235"/>
      <c r="Q189" s="254"/>
      <c r="R189" s="235"/>
      <c r="S189" s="253" t="s">
        <v>277</v>
      </c>
      <c r="T189" s="235"/>
      <c r="U189" s="235"/>
      <c r="V189" s="235"/>
      <c r="W189" s="235"/>
      <c r="X189" s="235"/>
      <c r="Y189" s="235"/>
      <c r="Z189" s="235"/>
      <c r="AA189" s="254" t="s">
        <v>19</v>
      </c>
      <c r="AB189" s="235"/>
      <c r="AC189" s="235"/>
      <c r="AD189" s="235"/>
      <c r="AE189" s="235"/>
      <c r="AF189" s="254" t="s">
        <v>20</v>
      </c>
      <c r="AG189" s="235"/>
      <c r="AH189" s="235"/>
      <c r="AI189" s="211" t="s">
        <v>393</v>
      </c>
      <c r="AJ189" s="255" t="s">
        <v>239</v>
      </c>
      <c r="AK189" s="235"/>
      <c r="AL189" s="235"/>
      <c r="AM189" s="235"/>
      <c r="AN189" s="235"/>
      <c r="AO189" s="235"/>
      <c r="AP189" s="213" t="s">
        <v>312</v>
      </c>
      <c r="AQ189" s="213" t="s">
        <v>312</v>
      </c>
      <c r="AR189" s="213" t="s">
        <v>312</v>
      </c>
      <c r="AS189" s="256" t="s">
        <v>312</v>
      </c>
      <c r="AT189" s="235"/>
      <c r="AU189" s="256" t="s">
        <v>312</v>
      </c>
      <c r="AV189" s="235"/>
      <c r="AW189" s="213" t="s">
        <v>312</v>
      </c>
      <c r="AX189" s="213" t="s">
        <v>312</v>
      </c>
      <c r="AY189" s="213" t="s">
        <v>312</v>
      </c>
    </row>
    <row r="190" spans="1:51" x14ac:dyDescent="0.25">
      <c r="A190" s="254" t="s">
        <v>237</v>
      </c>
      <c r="B190" s="235"/>
      <c r="C190" s="254" t="s">
        <v>425</v>
      </c>
      <c r="D190" s="235"/>
      <c r="E190" s="254" t="s">
        <v>401</v>
      </c>
      <c r="F190" s="235"/>
      <c r="G190" s="254" t="s">
        <v>406</v>
      </c>
      <c r="H190" s="235"/>
      <c r="I190" s="254" t="s">
        <v>593</v>
      </c>
      <c r="J190" s="235"/>
      <c r="K190" s="235"/>
      <c r="L190" s="254" t="s">
        <v>435</v>
      </c>
      <c r="M190" s="235"/>
      <c r="N190" s="235"/>
      <c r="O190" s="254"/>
      <c r="P190" s="235"/>
      <c r="Q190" s="254"/>
      <c r="R190" s="235"/>
      <c r="S190" s="253" t="s">
        <v>278</v>
      </c>
      <c r="T190" s="235"/>
      <c r="U190" s="235"/>
      <c r="V190" s="235"/>
      <c r="W190" s="235"/>
      <c r="X190" s="235"/>
      <c r="Y190" s="235"/>
      <c r="Z190" s="235"/>
      <c r="AA190" s="254" t="s">
        <v>19</v>
      </c>
      <c r="AB190" s="235"/>
      <c r="AC190" s="235"/>
      <c r="AD190" s="235"/>
      <c r="AE190" s="235"/>
      <c r="AF190" s="254" t="s">
        <v>20</v>
      </c>
      <c r="AG190" s="235"/>
      <c r="AH190" s="235"/>
      <c r="AI190" s="211" t="s">
        <v>393</v>
      </c>
      <c r="AJ190" s="255" t="s">
        <v>239</v>
      </c>
      <c r="AK190" s="235"/>
      <c r="AL190" s="235"/>
      <c r="AM190" s="235"/>
      <c r="AN190" s="235"/>
      <c r="AO190" s="235"/>
      <c r="AP190" s="213" t="s">
        <v>731</v>
      </c>
      <c r="AQ190" s="213" t="s">
        <v>731</v>
      </c>
      <c r="AR190" s="213" t="s">
        <v>312</v>
      </c>
      <c r="AS190" s="256" t="s">
        <v>731</v>
      </c>
      <c r="AT190" s="235"/>
      <c r="AU190" s="256" t="s">
        <v>312</v>
      </c>
      <c r="AV190" s="235"/>
      <c r="AW190" s="213" t="s">
        <v>731</v>
      </c>
      <c r="AX190" s="213" t="s">
        <v>312</v>
      </c>
      <c r="AY190" s="213" t="s">
        <v>312</v>
      </c>
    </row>
    <row r="191" spans="1:51" x14ac:dyDescent="0.25">
      <c r="A191" s="254" t="s">
        <v>237</v>
      </c>
      <c r="B191" s="235"/>
      <c r="C191" s="254" t="s">
        <v>425</v>
      </c>
      <c r="D191" s="235"/>
      <c r="E191" s="254" t="s">
        <v>401</v>
      </c>
      <c r="F191" s="235"/>
      <c r="G191" s="254" t="s">
        <v>406</v>
      </c>
      <c r="H191" s="235"/>
      <c r="I191" s="254" t="s">
        <v>593</v>
      </c>
      <c r="J191" s="235"/>
      <c r="K191" s="235"/>
      <c r="L191" s="254"/>
      <c r="M191" s="235"/>
      <c r="N191" s="235"/>
      <c r="O191" s="254"/>
      <c r="P191" s="235"/>
      <c r="Q191" s="254"/>
      <c r="R191" s="235"/>
      <c r="S191" s="253" t="s">
        <v>557</v>
      </c>
      <c r="T191" s="235"/>
      <c r="U191" s="235"/>
      <c r="V191" s="235"/>
      <c r="W191" s="235"/>
      <c r="X191" s="235"/>
      <c r="Y191" s="235"/>
      <c r="Z191" s="235"/>
      <c r="AA191" s="254" t="s">
        <v>19</v>
      </c>
      <c r="AB191" s="235"/>
      <c r="AC191" s="235"/>
      <c r="AD191" s="235"/>
      <c r="AE191" s="235"/>
      <c r="AF191" s="254" t="s">
        <v>20</v>
      </c>
      <c r="AG191" s="235"/>
      <c r="AH191" s="235"/>
      <c r="AI191" s="211" t="s">
        <v>393</v>
      </c>
      <c r="AJ191" s="255" t="s">
        <v>239</v>
      </c>
      <c r="AK191" s="235"/>
      <c r="AL191" s="235"/>
      <c r="AM191" s="235"/>
      <c r="AN191" s="235"/>
      <c r="AO191" s="235"/>
      <c r="AP191" s="213" t="s">
        <v>729</v>
      </c>
      <c r="AQ191" s="213" t="s">
        <v>729</v>
      </c>
      <c r="AR191" s="213" t="s">
        <v>312</v>
      </c>
      <c r="AS191" s="256" t="s">
        <v>729</v>
      </c>
      <c r="AT191" s="235"/>
      <c r="AU191" s="256" t="s">
        <v>312</v>
      </c>
      <c r="AV191" s="235"/>
      <c r="AW191" s="213" t="s">
        <v>729</v>
      </c>
      <c r="AX191" s="213" t="s">
        <v>312</v>
      </c>
      <c r="AY191" s="213" t="s">
        <v>312</v>
      </c>
    </row>
    <row r="192" spans="1:51" x14ac:dyDescent="0.25">
      <c r="A192" s="258" t="s">
        <v>237</v>
      </c>
      <c r="B192" s="235"/>
      <c r="C192" s="258" t="s">
        <v>425</v>
      </c>
      <c r="D192" s="235"/>
      <c r="E192" s="258" t="s">
        <v>401</v>
      </c>
      <c r="F192" s="235"/>
      <c r="G192" s="258" t="s">
        <v>406</v>
      </c>
      <c r="H192" s="235"/>
      <c r="I192" s="258" t="s">
        <v>593</v>
      </c>
      <c r="J192" s="235"/>
      <c r="K192" s="235"/>
      <c r="L192" s="258" t="s">
        <v>433</v>
      </c>
      <c r="M192" s="235"/>
      <c r="N192" s="235"/>
      <c r="O192" s="258" t="s">
        <v>332</v>
      </c>
      <c r="P192" s="235"/>
      <c r="Q192" s="258"/>
      <c r="R192" s="235"/>
      <c r="S192" s="257" t="s">
        <v>559</v>
      </c>
      <c r="T192" s="235"/>
      <c r="U192" s="235"/>
      <c r="V192" s="235"/>
      <c r="W192" s="235"/>
      <c r="X192" s="235"/>
      <c r="Y192" s="235"/>
      <c r="Z192" s="235"/>
      <c r="AA192" s="258" t="s">
        <v>19</v>
      </c>
      <c r="AB192" s="235"/>
      <c r="AC192" s="235"/>
      <c r="AD192" s="235"/>
      <c r="AE192" s="235"/>
      <c r="AF192" s="258" t="s">
        <v>20</v>
      </c>
      <c r="AG192" s="235"/>
      <c r="AH192" s="235"/>
      <c r="AI192" s="212" t="s">
        <v>393</v>
      </c>
      <c r="AJ192" s="259" t="s">
        <v>239</v>
      </c>
      <c r="AK192" s="235"/>
      <c r="AL192" s="235"/>
      <c r="AM192" s="235"/>
      <c r="AN192" s="235"/>
      <c r="AO192" s="235"/>
      <c r="AP192" s="214" t="s">
        <v>730</v>
      </c>
      <c r="AQ192" s="214" t="s">
        <v>730</v>
      </c>
      <c r="AR192" s="214" t="s">
        <v>312</v>
      </c>
      <c r="AS192" s="260" t="s">
        <v>730</v>
      </c>
      <c r="AT192" s="235"/>
      <c r="AU192" s="260" t="s">
        <v>312</v>
      </c>
      <c r="AV192" s="235"/>
      <c r="AW192" s="214" t="s">
        <v>730</v>
      </c>
      <c r="AX192" s="214" t="s">
        <v>312</v>
      </c>
      <c r="AY192" s="214" t="s">
        <v>312</v>
      </c>
    </row>
    <row r="193" spans="1:51" ht="16.5" x14ac:dyDescent="0.25">
      <c r="A193" s="258" t="s">
        <v>237</v>
      </c>
      <c r="B193" s="235"/>
      <c r="C193" s="258" t="s">
        <v>425</v>
      </c>
      <c r="D193" s="235"/>
      <c r="E193" s="258" t="s">
        <v>401</v>
      </c>
      <c r="F193" s="235"/>
      <c r="G193" s="258" t="s">
        <v>406</v>
      </c>
      <c r="H193" s="235"/>
      <c r="I193" s="258" t="s">
        <v>593</v>
      </c>
      <c r="J193" s="235"/>
      <c r="K193" s="235"/>
      <c r="L193" s="258" t="s">
        <v>435</v>
      </c>
      <c r="M193" s="235"/>
      <c r="N193" s="235"/>
      <c r="O193" s="258" t="s">
        <v>332</v>
      </c>
      <c r="P193" s="235"/>
      <c r="Q193" s="258"/>
      <c r="R193" s="235"/>
      <c r="S193" s="257" t="s">
        <v>561</v>
      </c>
      <c r="T193" s="235"/>
      <c r="U193" s="235"/>
      <c r="V193" s="235"/>
      <c r="W193" s="235"/>
      <c r="X193" s="235"/>
      <c r="Y193" s="235"/>
      <c r="Z193" s="235"/>
      <c r="AA193" s="258" t="s">
        <v>19</v>
      </c>
      <c r="AB193" s="235"/>
      <c r="AC193" s="235"/>
      <c r="AD193" s="235"/>
      <c r="AE193" s="235"/>
      <c r="AF193" s="258" t="s">
        <v>20</v>
      </c>
      <c r="AG193" s="235"/>
      <c r="AH193" s="235"/>
      <c r="AI193" s="212" t="s">
        <v>393</v>
      </c>
      <c r="AJ193" s="259" t="s">
        <v>239</v>
      </c>
      <c r="AK193" s="235"/>
      <c r="AL193" s="235"/>
      <c r="AM193" s="235"/>
      <c r="AN193" s="235"/>
      <c r="AO193" s="235"/>
      <c r="AP193" s="214" t="s">
        <v>731</v>
      </c>
      <c r="AQ193" s="214" t="s">
        <v>731</v>
      </c>
      <c r="AR193" s="214" t="s">
        <v>312</v>
      </c>
      <c r="AS193" s="260" t="s">
        <v>731</v>
      </c>
      <c r="AT193" s="235"/>
      <c r="AU193" s="260" t="s">
        <v>312</v>
      </c>
      <c r="AV193" s="235"/>
      <c r="AW193" s="214" t="s">
        <v>731</v>
      </c>
      <c r="AX193" s="214" t="s">
        <v>312</v>
      </c>
      <c r="AY193" s="214" t="s">
        <v>312</v>
      </c>
    </row>
    <row r="194" spans="1:51" x14ac:dyDescent="0.25">
      <c r="A194" s="258" t="s">
        <v>237</v>
      </c>
      <c r="B194" s="235"/>
      <c r="C194" s="258" t="s">
        <v>425</v>
      </c>
      <c r="D194" s="235"/>
      <c r="E194" s="258" t="s">
        <v>401</v>
      </c>
      <c r="F194" s="235"/>
      <c r="G194" s="258" t="s">
        <v>406</v>
      </c>
      <c r="H194" s="235"/>
      <c r="I194" s="258" t="s">
        <v>593</v>
      </c>
      <c r="J194" s="235"/>
      <c r="K194" s="235"/>
      <c r="L194" s="258" t="s">
        <v>434</v>
      </c>
      <c r="M194" s="235"/>
      <c r="N194" s="235"/>
      <c r="O194" s="258" t="s">
        <v>334</v>
      </c>
      <c r="P194" s="235"/>
      <c r="Q194" s="258"/>
      <c r="R194" s="235"/>
      <c r="S194" s="257" t="s">
        <v>594</v>
      </c>
      <c r="T194" s="235"/>
      <c r="U194" s="235"/>
      <c r="V194" s="235"/>
      <c r="W194" s="235"/>
      <c r="X194" s="235"/>
      <c r="Y194" s="235"/>
      <c r="Z194" s="235"/>
      <c r="AA194" s="258" t="s">
        <v>19</v>
      </c>
      <c r="AB194" s="235"/>
      <c r="AC194" s="235"/>
      <c r="AD194" s="235"/>
      <c r="AE194" s="235"/>
      <c r="AF194" s="258" t="s">
        <v>20</v>
      </c>
      <c r="AG194" s="235"/>
      <c r="AH194" s="235"/>
      <c r="AI194" s="212" t="s">
        <v>393</v>
      </c>
      <c r="AJ194" s="259" t="s">
        <v>239</v>
      </c>
      <c r="AK194" s="235"/>
      <c r="AL194" s="235"/>
      <c r="AM194" s="235"/>
      <c r="AN194" s="235"/>
      <c r="AO194" s="235"/>
      <c r="AP194" s="214" t="s">
        <v>312</v>
      </c>
      <c r="AQ194" s="214" t="s">
        <v>312</v>
      </c>
      <c r="AR194" s="214" t="s">
        <v>312</v>
      </c>
      <c r="AS194" s="260" t="s">
        <v>312</v>
      </c>
      <c r="AT194" s="235"/>
      <c r="AU194" s="260" t="s">
        <v>312</v>
      </c>
      <c r="AV194" s="235"/>
      <c r="AW194" s="214" t="s">
        <v>312</v>
      </c>
      <c r="AX194" s="214" t="s">
        <v>312</v>
      </c>
      <c r="AY194" s="214" t="s">
        <v>312</v>
      </c>
    </row>
    <row r="195" spans="1:51" x14ac:dyDescent="0.25">
      <c r="A195" s="254" t="s">
        <v>237</v>
      </c>
      <c r="B195" s="235"/>
      <c r="C195" s="254" t="s">
        <v>425</v>
      </c>
      <c r="D195" s="235"/>
      <c r="E195" s="254" t="s">
        <v>401</v>
      </c>
      <c r="F195" s="235"/>
      <c r="G195" s="254" t="s">
        <v>420</v>
      </c>
      <c r="H195" s="235"/>
      <c r="I195" s="254"/>
      <c r="J195" s="235"/>
      <c r="K195" s="235"/>
      <c r="L195" s="254"/>
      <c r="M195" s="235"/>
      <c r="N195" s="235"/>
      <c r="O195" s="254"/>
      <c r="P195" s="235"/>
      <c r="Q195" s="254"/>
      <c r="R195" s="235"/>
      <c r="S195" s="253" t="s">
        <v>512</v>
      </c>
      <c r="T195" s="235"/>
      <c r="U195" s="235"/>
      <c r="V195" s="235"/>
      <c r="W195" s="235"/>
      <c r="X195" s="235"/>
      <c r="Y195" s="235"/>
      <c r="Z195" s="235"/>
      <c r="AA195" s="254" t="s">
        <v>19</v>
      </c>
      <c r="AB195" s="235"/>
      <c r="AC195" s="235"/>
      <c r="AD195" s="235"/>
      <c r="AE195" s="235"/>
      <c r="AF195" s="254" t="s">
        <v>20</v>
      </c>
      <c r="AG195" s="235"/>
      <c r="AH195" s="235"/>
      <c r="AI195" s="211" t="s">
        <v>393</v>
      </c>
      <c r="AJ195" s="255" t="s">
        <v>239</v>
      </c>
      <c r="AK195" s="235"/>
      <c r="AL195" s="235"/>
      <c r="AM195" s="235"/>
      <c r="AN195" s="235"/>
      <c r="AO195" s="235"/>
      <c r="AP195" s="213" t="s">
        <v>732</v>
      </c>
      <c r="AQ195" s="213" t="s">
        <v>733</v>
      </c>
      <c r="AR195" s="213" t="s">
        <v>734</v>
      </c>
      <c r="AS195" s="256" t="s">
        <v>733</v>
      </c>
      <c r="AT195" s="235"/>
      <c r="AU195" s="256" t="s">
        <v>312</v>
      </c>
      <c r="AV195" s="235"/>
      <c r="AW195" s="213" t="s">
        <v>733</v>
      </c>
      <c r="AX195" s="213" t="s">
        <v>312</v>
      </c>
      <c r="AY195" s="213" t="s">
        <v>312</v>
      </c>
    </row>
    <row r="196" spans="1:51" x14ac:dyDescent="0.25">
      <c r="A196" s="254" t="s">
        <v>237</v>
      </c>
      <c r="B196" s="235"/>
      <c r="C196" s="254" t="s">
        <v>425</v>
      </c>
      <c r="D196" s="235"/>
      <c r="E196" s="254" t="s">
        <v>401</v>
      </c>
      <c r="F196" s="235"/>
      <c r="G196" s="254" t="s">
        <v>420</v>
      </c>
      <c r="H196" s="235"/>
      <c r="I196" s="254" t="s">
        <v>593</v>
      </c>
      <c r="J196" s="235"/>
      <c r="K196" s="235"/>
      <c r="L196" s="254"/>
      <c r="M196" s="235"/>
      <c r="N196" s="235"/>
      <c r="O196" s="254"/>
      <c r="P196" s="235"/>
      <c r="Q196" s="254"/>
      <c r="R196" s="235"/>
      <c r="S196" s="253" t="s">
        <v>578</v>
      </c>
      <c r="T196" s="235"/>
      <c r="U196" s="235"/>
      <c r="V196" s="235"/>
      <c r="W196" s="235"/>
      <c r="X196" s="235"/>
      <c r="Y196" s="235"/>
      <c r="Z196" s="235"/>
      <c r="AA196" s="254" t="s">
        <v>19</v>
      </c>
      <c r="AB196" s="235"/>
      <c r="AC196" s="235"/>
      <c r="AD196" s="235"/>
      <c r="AE196" s="235"/>
      <c r="AF196" s="254" t="s">
        <v>20</v>
      </c>
      <c r="AG196" s="235"/>
      <c r="AH196" s="235"/>
      <c r="AI196" s="211" t="s">
        <v>393</v>
      </c>
      <c r="AJ196" s="255" t="s">
        <v>239</v>
      </c>
      <c r="AK196" s="235"/>
      <c r="AL196" s="235"/>
      <c r="AM196" s="235"/>
      <c r="AN196" s="235"/>
      <c r="AO196" s="235"/>
      <c r="AP196" s="213" t="s">
        <v>732</v>
      </c>
      <c r="AQ196" s="213" t="s">
        <v>733</v>
      </c>
      <c r="AR196" s="213" t="s">
        <v>734</v>
      </c>
      <c r="AS196" s="256" t="s">
        <v>733</v>
      </c>
      <c r="AT196" s="235"/>
      <c r="AU196" s="256" t="s">
        <v>312</v>
      </c>
      <c r="AV196" s="235"/>
      <c r="AW196" s="213" t="s">
        <v>733</v>
      </c>
      <c r="AX196" s="213" t="s">
        <v>312</v>
      </c>
      <c r="AY196" s="213" t="s">
        <v>312</v>
      </c>
    </row>
    <row r="197" spans="1:51" x14ac:dyDescent="0.25">
      <c r="A197" s="254" t="s">
        <v>237</v>
      </c>
      <c r="B197" s="235"/>
      <c r="C197" s="254" t="s">
        <v>425</v>
      </c>
      <c r="D197" s="235"/>
      <c r="E197" s="254" t="s">
        <v>401</v>
      </c>
      <c r="F197" s="235"/>
      <c r="G197" s="254" t="s">
        <v>420</v>
      </c>
      <c r="H197" s="235"/>
      <c r="I197" s="254" t="s">
        <v>593</v>
      </c>
      <c r="J197" s="235"/>
      <c r="K197" s="235"/>
      <c r="L197" s="254" t="s">
        <v>595</v>
      </c>
      <c r="M197" s="235"/>
      <c r="N197" s="235"/>
      <c r="O197" s="254"/>
      <c r="P197" s="235"/>
      <c r="Q197" s="254"/>
      <c r="R197" s="235"/>
      <c r="S197" s="253" t="s">
        <v>563</v>
      </c>
      <c r="T197" s="235"/>
      <c r="U197" s="235"/>
      <c r="V197" s="235"/>
      <c r="W197" s="235"/>
      <c r="X197" s="235"/>
      <c r="Y197" s="235"/>
      <c r="Z197" s="235"/>
      <c r="AA197" s="254" t="s">
        <v>19</v>
      </c>
      <c r="AB197" s="235"/>
      <c r="AC197" s="235"/>
      <c r="AD197" s="235"/>
      <c r="AE197" s="235"/>
      <c r="AF197" s="254" t="s">
        <v>20</v>
      </c>
      <c r="AG197" s="235"/>
      <c r="AH197" s="235"/>
      <c r="AI197" s="211" t="s">
        <v>393</v>
      </c>
      <c r="AJ197" s="255" t="s">
        <v>239</v>
      </c>
      <c r="AK197" s="235"/>
      <c r="AL197" s="235"/>
      <c r="AM197" s="235"/>
      <c r="AN197" s="235"/>
      <c r="AO197" s="235"/>
      <c r="AP197" s="213" t="s">
        <v>312</v>
      </c>
      <c r="AQ197" s="213" t="s">
        <v>312</v>
      </c>
      <c r="AR197" s="213" t="s">
        <v>312</v>
      </c>
      <c r="AS197" s="256" t="s">
        <v>312</v>
      </c>
      <c r="AT197" s="235"/>
      <c r="AU197" s="256" t="s">
        <v>312</v>
      </c>
      <c r="AV197" s="235"/>
      <c r="AW197" s="213" t="s">
        <v>312</v>
      </c>
      <c r="AX197" s="213" t="s">
        <v>312</v>
      </c>
      <c r="AY197" s="213" t="s">
        <v>312</v>
      </c>
    </row>
    <row r="198" spans="1:51" x14ac:dyDescent="0.25">
      <c r="A198" s="254" t="s">
        <v>237</v>
      </c>
      <c r="B198" s="235"/>
      <c r="C198" s="254" t="s">
        <v>425</v>
      </c>
      <c r="D198" s="235"/>
      <c r="E198" s="254" t="s">
        <v>401</v>
      </c>
      <c r="F198" s="235"/>
      <c r="G198" s="254" t="s">
        <v>420</v>
      </c>
      <c r="H198" s="235"/>
      <c r="I198" s="254" t="s">
        <v>593</v>
      </c>
      <c r="J198" s="235"/>
      <c r="K198" s="235"/>
      <c r="L198" s="254" t="s">
        <v>436</v>
      </c>
      <c r="M198" s="235"/>
      <c r="N198" s="235"/>
      <c r="O198" s="254"/>
      <c r="P198" s="235"/>
      <c r="Q198" s="254"/>
      <c r="R198" s="235"/>
      <c r="S198" s="253" t="s">
        <v>279</v>
      </c>
      <c r="T198" s="235"/>
      <c r="U198" s="235"/>
      <c r="V198" s="235"/>
      <c r="W198" s="235"/>
      <c r="X198" s="235"/>
      <c r="Y198" s="235"/>
      <c r="Z198" s="235"/>
      <c r="AA198" s="254" t="s">
        <v>19</v>
      </c>
      <c r="AB198" s="235"/>
      <c r="AC198" s="235"/>
      <c r="AD198" s="235"/>
      <c r="AE198" s="235"/>
      <c r="AF198" s="254" t="s">
        <v>20</v>
      </c>
      <c r="AG198" s="235"/>
      <c r="AH198" s="235"/>
      <c r="AI198" s="211" t="s">
        <v>393</v>
      </c>
      <c r="AJ198" s="255" t="s">
        <v>239</v>
      </c>
      <c r="AK198" s="235"/>
      <c r="AL198" s="235"/>
      <c r="AM198" s="235"/>
      <c r="AN198" s="235"/>
      <c r="AO198" s="235"/>
      <c r="AP198" s="213" t="s">
        <v>732</v>
      </c>
      <c r="AQ198" s="213" t="s">
        <v>733</v>
      </c>
      <c r="AR198" s="213" t="s">
        <v>734</v>
      </c>
      <c r="AS198" s="256" t="s">
        <v>733</v>
      </c>
      <c r="AT198" s="235"/>
      <c r="AU198" s="256" t="s">
        <v>312</v>
      </c>
      <c r="AV198" s="235"/>
      <c r="AW198" s="213" t="s">
        <v>733</v>
      </c>
      <c r="AX198" s="213" t="s">
        <v>312</v>
      </c>
      <c r="AY198" s="213" t="s">
        <v>312</v>
      </c>
    </row>
    <row r="199" spans="1:51" x14ac:dyDescent="0.25">
      <c r="A199" s="258" t="s">
        <v>237</v>
      </c>
      <c r="B199" s="235"/>
      <c r="C199" s="258" t="s">
        <v>425</v>
      </c>
      <c r="D199" s="235"/>
      <c r="E199" s="258" t="s">
        <v>401</v>
      </c>
      <c r="F199" s="235"/>
      <c r="G199" s="258" t="s">
        <v>420</v>
      </c>
      <c r="H199" s="235"/>
      <c r="I199" s="258" t="s">
        <v>593</v>
      </c>
      <c r="J199" s="235"/>
      <c r="K199" s="235"/>
      <c r="L199" s="258" t="s">
        <v>595</v>
      </c>
      <c r="M199" s="235"/>
      <c r="N199" s="235"/>
      <c r="O199" s="258" t="s">
        <v>332</v>
      </c>
      <c r="P199" s="235"/>
      <c r="Q199" s="258"/>
      <c r="R199" s="235"/>
      <c r="S199" s="257" t="s">
        <v>567</v>
      </c>
      <c r="T199" s="235"/>
      <c r="U199" s="235"/>
      <c r="V199" s="235"/>
      <c r="W199" s="235"/>
      <c r="X199" s="235"/>
      <c r="Y199" s="235"/>
      <c r="Z199" s="235"/>
      <c r="AA199" s="258" t="s">
        <v>19</v>
      </c>
      <c r="AB199" s="235"/>
      <c r="AC199" s="235"/>
      <c r="AD199" s="235"/>
      <c r="AE199" s="235"/>
      <c r="AF199" s="258" t="s">
        <v>20</v>
      </c>
      <c r="AG199" s="235"/>
      <c r="AH199" s="235"/>
      <c r="AI199" s="212" t="s">
        <v>393</v>
      </c>
      <c r="AJ199" s="259" t="s">
        <v>239</v>
      </c>
      <c r="AK199" s="235"/>
      <c r="AL199" s="235"/>
      <c r="AM199" s="235"/>
      <c r="AN199" s="235"/>
      <c r="AO199" s="235"/>
      <c r="AP199" s="214" t="s">
        <v>312</v>
      </c>
      <c r="AQ199" s="214" t="s">
        <v>312</v>
      </c>
      <c r="AR199" s="214" t="s">
        <v>312</v>
      </c>
      <c r="AS199" s="260" t="s">
        <v>312</v>
      </c>
      <c r="AT199" s="235"/>
      <c r="AU199" s="260" t="s">
        <v>312</v>
      </c>
      <c r="AV199" s="235"/>
      <c r="AW199" s="214" t="s">
        <v>312</v>
      </c>
      <c r="AX199" s="214" t="s">
        <v>312</v>
      </c>
      <c r="AY199" s="214" t="s">
        <v>312</v>
      </c>
    </row>
    <row r="200" spans="1:51" ht="16.5" x14ac:dyDescent="0.25">
      <c r="A200" s="258" t="s">
        <v>237</v>
      </c>
      <c r="B200" s="235"/>
      <c r="C200" s="258" t="s">
        <v>425</v>
      </c>
      <c r="D200" s="235"/>
      <c r="E200" s="258" t="s">
        <v>401</v>
      </c>
      <c r="F200" s="235"/>
      <c r="G200" s="258" t="s">
        <v>420</v>
      </c>
      <c r="H200" s="235"/>
      <c r="I200" s="258" t="s">
        <v>593</v>
      </c>
      <c r="J200" s="235"/>
      <c r="K200" s="235"/>
      <c r="L200" s="258" t="s">
        <v>436</v>
      </c>
      <c r="M200" s="235"/>
      <c r="N200" s="235"/>
      <c r="O200" s="258" t="s">
        <v>332</v>
      </c>
      <c r="P200" s="235"/>
      <c r="Q200" s="258"/>
      <c r="R200" s="235"/>
      <c r="S200" s="257" t="s">
        <v>569</v>
      </c>
      <c r="T200" s="235"/>
      <c r="U200" s="235"/>
      <c r="V200" s="235"/>
      <c r="W200" s="235"/>
      <c r="X200" s="235"/>
      <c r="Y200" s="235"/>
      <c r="Z200" s="235"/>
      <c r="AA200" s="258" t="s">
        <v>19</v>
      </c>
      <c r="AB200" s="235"/>
      <c r="AC200" s="235"/>
      <c r="AD200" s="235"/>
      <c r="AE200" s="235"/>
      <c r="AF200" s="258" t="s">
        <v>20</v>
      </c>
      <c r="AG200" s="235"/>
      <c r="AH200" s="235"/>
      <c r="AI200" s="212" t="s">
        <v>393</v>
      </c>
      <c r="AJ200" s="259" t="s">
        <v>239</v>
      </c>
      <c r="AK200" s="235"/>
      <c r="AL200" s="235"/>
      <c r="AM200" s="235"/>
      <c r="AN200" s="235"/>
      <c r="AO200" s="235"/>
      <c r="AP200" s="214" t="s">
        <v>732</v>
      </c>
      <c r="AQ200" s="214" t="s">
        <v>733</v>
      </c>
      <c r="AR200" s="214" t="s">
        <v>734</v>
      </c>
      <c r="AS200" s="260" t="s">
        <v>733</v>
      </c>
      <c r="AT200" s="235"/>
      <c r="AU200" s="260" t="s">
        <v>312</v>
      </c>
      <c r="AV200" s="235"/>
      <c r="AW200" s="214" t="s">
        <v>733</v>
      </c>
      <c r="AX200" s="214" t="s">
        <v>312</v>
      </c>
      <c r="AY200" s="214" t="s">
        <v>312</v>
      </c>
    </row>
    <row r="201" spans="1:51" x14ac:dyDescent="0.25">
      <c r="A201" s="254" t="s">
        <v>237</v>
      </c>
      <c r="B201" s="235"/>
      <c r="C201" s="254" t="s">
        <v>425</v>
      </c>
      <c r="D201" s="235"/>
      <c r="E201" s="254" t="s">
        <v>401</v>
      </c>
      <c r="F201" s="235"/>
      <c r="G201" s="254" t="s">
        <v>424</v>
      </c>
      <c r="H201" s="235"/>
      <c r="I201" s="254"/>
      <c r="J201" s="235"/>
      <c r="K201" s="235"/>
      <c r="L201" s="254"/>
      <c r="M201" s="235"/>
      <c r="N201" s="235"/>
      <c r="O201" s="254"/>
      <c r="P201" s="235"/>
      <c r="Q201" s="254"/>
      <c r="R201" s="235"/>
      <c r="S201" s="253" t="s">
        <v>571</v>
      </c>
      <c r="T201" s="235"/>
      <c r="U201" s="235"/>
      <c r="V201" s="235"/>
      <c r="W201" s="235"/>
      <c r="X201" s="235"/>
      <c r="Y201" s="235"/>
      <c r="Z201" s="235"/>
      <c r="AA201" s="254" t="s">
        <v>19</v>
      </c>
      <c r="AB201" s="235"/>
      <c r="AC201" s="235"/>
      <c r="AD201" s="235"/>
      <c r="AE201" s="235"/>
      <c r="AF201" s="254" t="s">
        <v>20</v>
      </c>
      <c r="AG201" s="235"/>
      <c r="AH201" s="235"/>
      <c r="AI201" s="211" t="s">
        <v>393</v>
      </c>
      <c r="AJ201" s="255" t="s">
        <v>239</v>
      </c>
      <c r="AK201" s="235"/>
      <c r="AL201" s="235"/>
      <c r="AM201" s="235"/>
      <c r="AN201" s="235"/>
      <c r="AO201" s="235"/>
      <c r="AP201" s="213" t="s">
        <v>735</v>
      </c>
      <c r="AQ201" s="213" t="s">
        <v>736</v>
      </c>
      <c r="AR201" s="213" t="s">
        <v>737</v>
      </c>
      <c r="AS201" s="256" t="s">
        <v>736</v>
      </c>
      <c r="AT201" s="235"/>
      <c r="AU201" s="256" t="s">
        <v>312</v>
      </c>
      <c r="AV201" s="235"/>
      <c r="AW201" s="213" t="s">
        <v>736</v>
      </c>
      <c r="AX201" s="213" t="s">
        <v>312</v>
      </c>
      <c r="AY201" s="213" t="s">
        <v>312</v>
      </c>
    </row>
    <row r="202" spans="1:51" x14ac:dyDescent="0.25">
      <c r="A202" s="254" t="s">
        <v>237</v>
      </c>
      <c r="B202" s="235"/>
      <c r="C202" s="254" t="s">
        <v>425</v>
      </c>
      <c r="D202" s="235"/>
      <c r="E202" s="254" t="s">
        <v>401</v>
      </c>
      <c r="F202" s="235"/>
      <c r="G202" s="254" t="s">
        <v>424</v>
      </c>
      <c r="H202" s="235"/>
      <c r="I202" s="254" t="s">
        <v>593</v>
      </c>
      <c r="J202" s="235"/>
      <c r="K202" s="235"/>
      <c r="L202" s="254"/>
      <c r="M202" s="235"/>
      <c r="N202" s="235"/>
      <c r="O202" s="254"/>
      <c r="P202" s="235"/>
      <c r="Q202" s="254"/>
      <c r="R202" s="235"/>
      <c r="S202" s="253" t="s">
        <v>557</v>
      </c>
      <c r="T202" s="235"/>
      <c r="U202" s="235"/>
      <c r="V202" s="235"/>
      <c r="W202" s="235"/>
      <c r="X202" s="235"/>
      <c r="Y202" s="235"/>
      <c r="Z202" s="235"/>
      <c r="AA202" s="254" t="s">
        <v>19</v>
      </c>
      <c r="AB202" s="235"/>
      <c r="AC202" s="235"/>
      <c r="AD202" s="235"/>
      <c r="AE202" s="235"/>
      <c r="AF202" s="254" t="s">
        <v>20</v>
      </c>
      <c r="AG202" s="235"/>
      <c r="AH202" s="235"/>
      <c r="AI202" s="211" t="s">
        <v>393</v>
      </c>
      <c r="AJ202" s="255" t="s">
        <v>239</v>
      </c>
      <c r="AK202" s="235"/>
      <c r="AL202" s="235"/>
      <c r="AM202" s="235"/>
      <c r="AN202" s="235"/>
      <c r="AO202" s="235"/>
      <c r="AP202" s="213" t="s">
        <v>735</v>
      </c>
      <c r="AQ202" s="213" t="s">
        <v>736</v>
      </c>
      <c r="AR202" s="213" t="s">
        <v>737</v>
      </c>
      <c r="AS202" s="256" t="s">
        <v>736</v>
      </c>
      <c r="AT202" s="235"/>
      <c r="AU202" s="256" t="s">
        <v>312</v>
      </c>
      <c r="AV202" s="235"/>
      <c r="AW202" s="213" t="s">
        <v>736</v>
      </c>
      <c r="AX202" s="213" t="s">
        <v>312</v>
      </c>
      <c r="AY202" s="213" t="s">
        <v>312</v>
      </c>
    </row>
    <row r="203" spans="1:51" x14ac:dyDescent="0.25">
      <c r="A203" s="254" t="s">
        <v>237</v>
      </c>
      <c r="B203" s="235"/>
      <c r="C203" s="254" t="s">
        <v>425</v>
      </c>
      <c r="D203" s="235"/>
      <c r="E203" s="254" t="s">
        <v>401</v>
      </c>
      <c r="F203" s="235"/>
      <c r="G203" s="254" t="s">
        <v>424</v>
      </c>
      <c r="H203" s="235"/>
      <c r="I203" s="254" t="s">
        <v>593</v>
      </c>
      <c r="J203" s="235"/>
      <c r="K203" s="235"/>
      <c r="L203" s="254" t="s">
        <v>430</v>
      </c>
      <c r="M203" s="235"/>
      <c r="N203" s="235"/>
      <c r="O203" s="254"/>
      <c r="P203" s="235"/>
      <c r="Q203" s="254"/>
      <c r="R203" s="235"/>
      <c r="S203" s="253" t="s">
        <v>275</v>
      </c>
      <c r="T203" s="235"/>
      <c r="U203" s="235"/>
      <c r="V203" s="235"/>
      <c r="W203" s="235"/>
      <c r="X203" s="235"/>
      <c r="Y203" s="235"/>
      <c r="Z203" s="235"/>
      <c r="AA203" s="254" t="s">
        <v>19</v>
      </c>
      <c r="AB203" s="235"/>
      <c r="AC203" s="235"/>
      <c r="AD203" s="235"/>
      <c r="AE203" s="235"/>
      <c r="AF203" s="254" t="s">
        <v>20</v>
      </c>
      <c r="AG203" s="235"/>
      <c r="AH203" s="235"/>
      <c r="AI203" s="211" t="s">
        <v>393</v>
      </c>
      <c r="AJ203" s="255" t="s">
        <v>239</v>
      </c>
      <c r="AK203" s="235"/>
      <c r="AL203" s="235"/>
      <c r="AM203" s="235"/>
      <c r="AN203" s="235"/>
      <c r="AO203" s="235"/>
      <c r="AP203" s="213" t="s">
        <v>738</v>
      </c>
      <c r="AQ203" s="213" t="s">
        <v>739</v>
      </c>
      <c r="AR203" s="213" t="s">
        <v>737</v>
      </c>
      <c r="AS203" s="256" t="s">
        <v>739</v>
      </c>
      <c r="AT203" s="235"/>
      <c r="AU203" s="256" t="s">
        <v>312</v>
      </c>
      <c r="AV203" s="235"/>
      <c r="AW203" s="213" t="s">
        <v>739</v>
      </c>
      <c r="AX203" s="213" t="s">
        <v>312</v>
      </c>
      <c r="AY203" s="213" t="s">
        <v>312</v>
      </c>
    </row>
    <row r="204" spans="1:51" x14ac:dyDescent="0.25">
      <c r="A204" s="254" t="s">
        <v>237</v>
      </c>
      <c r="B204" s="235"/>
      <c r="C204" s="254" t="s">
        <v>425</v>
      </c>
      <c r="D204" s="235"/>
      <c r="E204" s="254" t="s">
        <v>401</v>
      </c>
      <c r="F204" s="235"/>
      <c r="G204" s="254" t="s">
        <v>424</v>
      </c>
      <c r="H204" s="235"/>
      <c r="I204" s="254" t="s">
        <v>593</v>
      </c>
      <c r="J204" s="235"/>
      <c r="K204" s="235"/>
      <c r="L204" s="254" t="s">
        <v>596</v>
      </c>
      <c r="M204" s="235"/>
      <c r="N204" s="235"/>
      <c r="O204" s="254"/>
      <c r="P204" s="235"/>
      <c r="Q204" s="254"/>
      <c r="R204" s="235"/>
      <c r="S204" s="253" t="s">
        <v>597</v>
      </c>
      <c r="T204" s="235"/>
      <c r="U204" s="235"/>
      <c r="V204" s="235"/>
      <c r="W204" s="235"/>
      <c r="X204" s="235"/>
      <c r="Y204" s="235"/>
      <c r="Z204" s="235"/>
      <c r="AA204" s="254" t="s">
        <v>19</v>
      </c>
      <c r="AB204" s="235"/>
      <c r="AC204" s="235"/>
      <c r="AD204" s="235"/>
      <c r="AE204" s="235"/>
      <c r="AF204" s="254" t="s">
        <v>20</v>
      </c>
      <c r="AG204" s="235"/>
      <c r="AH204" s="235"/>
      <c r="AI204" s="211" t="s">
        <v>393</v>
      </c>
      <c r="AJ204" s="255" t="s">
        <v>239</v>
      </c>
      <c r="AK204" s="235"/>
      <c r="AL204" s="235"/>
      <c r="AM204" s="235"/>
      <c r="AN204" s="235"/>
      <c r="AO204" s="235"/>
      <c r="AP204" s="213" t="s">
        <v>740</v>
      </c>
      <c r="AQ204" s="213" t="s">
        <v>740</v>
      </c>
      <c r="AR204" s="213" t="s">
        <v>312</v>
      </c>
      <c r="AS204" s="256" t="s">
        <v>740</v>
      </c>
      <c r="AT204" s="235"/>
      <c r="AU204" s="256" t="s">
        <v>312</v>
      </c>
      <c r="AV204" s="235"/>
      <c r="AW204" s="213" t="s">
        <v>740</v>
      </c>
      <c r="AX204" s="213" t="s">
        <v>312</v>
      </c>
      <c r="AY204" s="213" t="s">
        <v>312</v>
      </c>
    </row>
    <row r="205" spans="1:51" ht="16.5" x14ac:dyDescent="0.25">
      <c r="A205" s="258" t="s">
        <v>237</v>
      </c>
      <c r="B205" s="235"/>
      <c r="C205" s="258" t="s">
        <v>425</v>
      </c>
      <c r="D205" s="235"/>
      <c r="E205" s="258" t="s">
        <v>401</v>
      </c>
      <c r="F205" s="235"/>
      <c r="G205" s="258" t="s">
        <v>424</v>
      </c>
      <c r="H205" s="235"/>
      <c r="I205" s="258" t="s">
        <v>593</v>
      </c>
      <c r="J205" s="235"/>
      <c r="K205" s="235"/>
      <c r="L205" s="258" t="s">
        <v>430</v>
      </c>
      <c r="M205" s="235"/>
      <c r="N205" s="235"/>
      <c r="O205" s="258" t="s">
        <v>332</v>
      </c>
      <c r="P205" s="235"/>
      <c r="Q205" s="258"/>
      <c r="R205" s="235"/>
      <c r="S205" s="257" t="s">
        <v>574</v>
      </c>
      <c r="T205" s="235"/>
      <c r="U205" s="235"/>
      <c r="V205" s="235"/>
      <c r="W205" s="235"/>
      <c r="X205" s="235"/>
      <c r="Y205" s="235"/>
      <c r="Z205" s="235"/>
      <c r="AA205" s="258" t="s">
        <v>19</v>
      </c>
      <c r="AB205" s="235"/>
      <c r="AC205" s="235"/>
      <c r="AD205" s="235"/>
      <c r="AE205" s="235"/>
      <c r="AF205" s="258" t="s">
        <v>20</v>
      </c>
      <c r="AG205" s="235"/>
      <c r="AH205" s="235"/>
      <c r="AI205" s="212" t="s">
        <v>393</v>
      </c>
      <c r="AJ205" s="259" t="s">
        <v>239</v>
      </c>
      <c r="AK205" s="235"/>
      <c r="AL205" s="235"/>
      <c r="AM205" s="235"/>
      <c r="AN205" s="235"/>
      <c r="AO205" s="235"/>
      <c r="AP205" s="214" t="s">
        <v>738</v>
      </c>
      <c r="AQ205" s="214" t="s">
        <v>739</v>
      </c>
      <c r="AR205" s="214" t="s">
        <v>737</v>
      </c>
      <c r="AS205" s="260" t="s">
        <v>739</v>
      </c>
      <c r="AT205" s="235"/>
      <c r="AU205" s="260" t="s">
        <v>312</v>
      </c>
      <c r="AV205" s="235"/>
      <c r="AW205" s="214" t="s">
        <v>739</v>
      </c>
      <c r="AX205" s="214" t="s">
        <v>312</v>
      </c>
      <c r="AY205" s="214" t="s">
        <v>312</v>
      </c>
    </row>
    <row r="206" spans="1:51" x14ac:dyDescent="0.25">
      <c r="A206" s="258" t="s">
        <v>237</v>
      </c>
      <c r="B206" s="235"/>
      <c r="C206" s="258" t="s">
        <v>425</v>
      </c>
      <c r="D206" s="235"/>
      <c r="E206" s="258" t="s">
        <v>401</v>
      </c>
      <c r="F206" s="235"/>
      <c r="G206" s="258" t="s">
        <v>424</v>
      </c>
      <c r="H206" s="235"/>
      <c r="I206" s="258" t="s">
        <v>593</v>
      </c>
      <c r="J206" s="235"/>
      <c r="K206" s="235"/>
      <c r="L206" s="258" t="s">
        <v>596</v>
      </c>
      <c r="M206" s="235"/>
      <c r="N206" s="235"/>
      <c r="O206" s="258" t="s">
        <v>332</v>
      </c>
      <c r="P206" s="235"/>
      <c r="Q206" s="258"/>
      <c r="R206" s="235"/>
      <c r="S206" s="257" t="s">
        <v>598</v>
      </c>
      <c r="T206" s="235"/>
      <c r="U206" s="235"/>
      <c r="V206" s="235"/>
      <c r="W206" s="235"/>
      <c r="X206" s="235"/>
      <c r="Y206" s="235"/>
      <c r="Z206" s="235"/>
      <c r="AA206" s="258" t="s">
        <v>19</v>
      </c>
      <c r="AB206" s="235"/>
      <c r="AC206" s="235"/>
      <c r="AD206" s="235"/>
      <c r="AE206" s="235"/>
      <c r="AF206" s="258" t="s">
        <v>20</v>
      </c>
      <c r="AG206" s="235"/>
      <c r="AH206" s="235"/>
      <c r="AI206" s="212" t="s">
        <v>393</v>
      </c>
      <c r="AJ206" s="259" t="s">
        <v>239</v>
      </c>
      <c r="AK206" s="235"/>
      <c r="AL206" s="235"/>
      <c r="AM206" s="235"/>
      <c r="AN206" s="235"/>
      <c r="AO206" s="235"/>
      <c r="AP206" s="214" t="s">
        <v>740</v>
      </c>
      <c r="AQ206" s="214" t="s">
        <v>740</v>
      </c>
      <c r="AR206" s="214" t="s">
        <v>312</v>
      </c>
      <c r="AS206" s="260" t="s">
        <v>740</v>
      </c>
      <c r="AT206" s="235"/>
      <c r="AU206" s="260" t="s">
        <v>312</v>
      </c>
      <c r="AV206" s="235"/>
      <c r="AW206" s="214" t="s">
        <v>740</v>
      </c>
      <c r="AX206" s="214" t="s">
        <v>312</v>
      </c>
      <c r="AY206" s="214" t="s">
        <v>312</v>
      </c>
    </row>
    <row r="207" spans="1:51" x14ac:dyDescent="0.25">
      <c r="A207" s="208" t="s">
        <v>285</v>
      </c>
      <c r="B207" s="208" t="s">
        <v>285</v>
      </c>
      <c r="C207" s="208" t="s">
        <v>285</v>
      </c>
      <c r="D207" s="208" t="s">
        <v>285</v>
      </c>
      <c r="E207" s="208" t="s">
        <v>285</v>
      </c>
      <c r="F207" s="208" t="s">
        <v>285</v>
      </c>
      <c r="G207" s="208" t="s">
        <v>285</v>
      </c>
      <c r="H207" s="208" t="s">
        <v>285</v>
      </c>
      <c r="I207" s="208" t="s">
        <v>285</v>
      </c>
      <c r="J207" s="245" t="s">
        <v>285</v>
      </c>
      <c r="K207" s="235"/>
      <c r="L207" s="245" t="s">
        <v>285</v>
      </c>
      <c r="M207" s="235"/>
      <c r="N207" s="208" t="s">
        <v>285</v>
      </c>
      <c r="O207" s="208" t="s">
        <v>285</v>
      </c>
      <c r="P207" s="208" t="s">
        <v>285</v>
      </c>
      <c r="Q207" s="208" t="s">
        <v>285</v>
      </c>
      <c r="R207" s="208" t="s">
        <v>285</v>
      </c>
      <c r="S207" s="208" t="s">
        <v>285</v>
      </c>
      <c r="T207" s="208" t="s">
        <v>285</v>
      </c>
      <c r="U207" s="208" t="s">
        <v>285</v>
      </c>
      <c r="V207" s="208" t="s">
        <v>285</v>
      </c>
      <c r="W207" s="208" t="s">
        <v>285</v>
      </c>
      <c r="X207" s="208" t="s">
        <v>285</v>
      </c>
      <c r="Y207" s="208" t="s">
        <v>285</v>
      </c>
      <c r="Z207" s="208" t="s">
        <v>285</v>
      </c>
      <c r="AA207" s="245" t="s">
        <v>285</v>
      </c>
      <c r="AB207" s="235"/>
      <c r="AC207" s="245" t="s">
        <v>285</v>
      </c>
      <c r="AD207" s="235"/>
      <c r="AE207" s="208" t="s">
        <v>285</v>
      </c>
      <c r="AF207" s="208" t="s">
        <v>285</v>
      </c>
      <c r="AG207" s="208" t="s">
        <v>285</v>
      </c>
      <c r="AH207" s="208" t="s">
        <v>285</v>
      </c>
      <c r="AI207" s="208" t="s">
        <v>285</v>
      </c>
      <c r="AJ207" s="208" t="s">
        <v>285</v>
      </c>
      <c r="AK207" s="208" t="s">
        <v>285</v>
      </c>
      <c r="AL207" s="208" t="s">
        <v>285</v>
      </c>
      <c r="AM207" s="245" t="s">
        <v>285</v>
      </c>
      <c r="AN207" s="235"/>
      <c r="AO207" s="235"/>
      <c r="AP207" s="208" t="s">
        <v>285</v>
      </c>
      <c r="AQ207" s="208" t="s">
        <v>285</v>
      </c>
      <c r="AR207" s="208" t="s">
        <v>285</v>
      </c>
      <c r="AS207" s="245" t="s">
        <v>285</v>
      </c>
      <c r="AT207" s="235"/>
      <c r="AU207" s="245" t="s">
        <v>285</v>
      </c>
      <c r="AV207" s="235"/>
      <c r="AW207" s="208" t="s">
        <v>285</v>
      </c>
      <c r="AX207" s="208" t="s">
        <v>285</v>
      </c>
      <c r="AY207" s="208" t="s">
        <v>285</v>
      </c>
    </row>
    <row r="208" spans="1:51" x14ac:dyDescent="0.25">
      <c r="A208" s="241" t="s">
        <v>300</v>
      </c>
      <c r="B208" s="242"/>
      <c r="C208" s="242"/>
      <c r="D208" s="242"/>
      <c r="E208" s="242"/>
      <c r="F208" s="242"/>
      <c r="G208" s="243"/>
      <c r="H208" s="244" t="s">
        <v>690</v>
      </c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  <c r="AJ208" s="242"/>
      <c r="AK208" s="242"/>
      <c r="AL208" s="242"/>
      <c r="AM208" s="242"/>
      <c r="AN208" s="242"/>
      <c r="AO208" s="243"/>
      <c r="AP208" s="208" t="s">
        <v>285</v>
      </c>
      <c r="AQ208" s="208" t="s">
        <v>285</v>
      </c>
      <c r="AR208" s="208" t="s">
        <v>285</v>
      </c>
      <c r="AS208" s="245" t="s">
        <v>285</v>
      </c>
      <c r="AT208" s="235"/>
      <c r="AU208" s="245" t="s">
        <v>285</v>
      </c>
      <c r="AV208" s="235"/>
      <c r="AW208" s="208" t="s">
        <v>285</v>
      </c>
      <c r="AX208" s="208" t="s">
        <v>285</v>
      </c>
      <c r="AY208" s="208" t="s">
        <v>285</v>
      </c>
    </row>
    <row r="209" spans="1:51" ht="45" x14ac:dyDescent="0.25">
      <c r="A209" s="246" t="s">
        <v>301</v>
      </c>
      <c r="B209" s="243"/>
      <c r="C209" s="247" t="s">
        <v>302</v>
      </c>
      <c r="D209" s="243"/>
      <c r="E209" s="246" t="s">
        <v>303</v>
      </c>
      <c r="F209" s="243"/>
      <c r="G209" s="246" t="s">
        <v>304</v>
      </c>
      <c r="H209" s="243"/>
      <c r="I209" s="246" t="s">
        <v>305</v>
      </c>
      <c r="J209" s="242"/>
      <c r="K209" s="243"/>
      <c r="L209" s="246" t="s">
        <v>306</v>
      </c>
      <c r="M209" s="242"/>
      <c r="N209" s="243"/>
      <c r="O209" s="246" t="s">
        <v>307</v>
      </c>
      <c r="P209" s="243"/>
      <c r="Q209" s="246" t="s">
        <v>308</v>
      </c>
      <c r="R209" s="243"/>
      <c r="S209" s="246" t="s">
        <v>1</v>
      </c>
      <c r="T209" s="242"/>
      <c r="U209" s="242"/>
      <c r="V209" s="242"/>
      <c r="W209" s="242"/>
      <c r="X209" s="242"/>
      <c r="Y209" s="242"/>
      <c r="Z209" s="243"/>
      <c r="AA209" s="246" t="s">
        <v>2</v>
      </c>
      <c r="AB209" s="242"/>
      <c r="AC209" s="242"/>
      <c r="AD209" s="242"/>
      <c r="AE209" s="243"/>
      <c r="AF209" s="246" t="s">
        <v>3</v>
      </c>
      <c r="AG209" s="242"/>
      <c r="AH209" s="243"/>
      <c r="AI209" s="210" t="s">
        <v>4</v>
      </c>
      <c r="AJ209" s="246" t="s">
        <v>5</v>
      </c>
      <c r="AK209" s="242"/>
      <c r="AL209" s="242"/>
      <c r="AM209" s="242"/>
      <c r="AN209" s="242"/>
      <c r="AO209" s="243"/>
      <c r="AP209" s="210" t="s">
        <v>10</v>
      </c>
      <c r="AQ209" s="210" t="s">
        <v>12</v>
      </c>
      <c r="AR209" s="210" t="s">
        <v>13</v>
      </c>
      <c r="AS209" s="246" t="s">
        <v>14</v>
      </c>
      <c r="AT209" s="243"/>
      <c r="AU209" s="246" t="s">
        <v>15</v>
      </c>
      <c r="AV209" s="243"/>
      <c r="AW209" s="210" t="s">
        <v>16</v>
      </c>
      <c r="AX209" s="210" t="s">
        <v>17</v>
      </c>
      <c r="AY209" s="210" t="s">
        <v>18</v>
      </c>
    </row>
    <row r="210" spans="1:51" x14ac:dyDescent="0.25">
      <c r="A210" s="254" t="s">
        <v>22</v>
      </c>
      <c r="B210" s="235"/>
      <c r="C210" s="254"/>
      <c r="D210" s="235"/>
      <c r="E210" s="254"/>
      <c r="F210" s="235"/>
      <c r="G210" s="254"/>
      <c r="H210" s="235"/>
      <c r="I210" s="254"/>
      <c r="J210" s="235"/>
      <c r="K210" s="235"/>
      <c r="L210" s="254"/>
      <c r="M210" s="235"/>
      <c r="N210" s="235"/>
      <c r="O210" s="254"/>
      <c r="P210" s="235"/>
      <c r="Q210" s="254"/>
      <c r="R210" s="235"/>
      <c r="S210" s="253" t="s">
        <v>23</v>
      </c>
      <c r="T210" s="235"/>
      <c r="U210" s="235"/>
      <c r="V210" s="235"/>
      <c r="W210" s="235"/>
      <c r="X210" s="235"/>
      <c r="Y210" s="235"/>
      <c r="Z210" s="235"/>
      <c r="AA210" s="254" t="s">
        <v>19</v>
      </c>
      <c r="AB210" s="235"/>
      <c r="AC210" s="235"/>
      <c r="AD210" s="235"/>
      <c r="AE210" s="235"/>
      <c r="AF210" s="254" t="s">
        <v>20</v>
      </c>
      <c r="AG210" s="235"/>
      <c r="AH210" s="235"/>
      <c r="AI210" s="211" t="s">
        <v>309</v>
      </c>
      <c r="AJ210" s="255" t="s">
        <v>21</v>
      </c>
      <c r="AK210" s="235"/>
      <c r="AL210" s="235"/>
      <c r="AM210" s="235"/>
      <c r="AN210" s="235"/>
      <c r="AO210" s="235"/>
      <c r="AP210" s="213" t="s">
        <v>312</v>
      </c>
      <c r="AQ210" s="213" t="s">
        <v>312</v>
      </c>
      <c r="AR210" s="213" t="s">
        <v>312</v>
      </c>
      <c r="AS210" s="256" t="s">
        <v>312</v>
      </c>
      <c r="AT210" s="235"/>
      <c r="AU210" s="256" t="s">
        <v>312</v>
      </c>
      <c r="AV210" s="235"/>
      <c r="AW210" s="213" t="s">
        <v>312</v>
      </c>
      <c r="AX210" s="213" t="s">
        <v>312</v>
      </c>
      <c r="AY210" s="213" t="s">
        <v>312</v>
      </c>
    </row>
    <row r="211" spans="1:51" x14ac:dyDescent="0.25">
      <c r="A211" s="254" t="s">
        <v>22</v>
      </c>
      <c r="B211" s="235"/>
      <c r="C211" s="254" t="s">
        <v>332</v>
      </c>
      <c r="D211" s="235"/>
      <c r="E211" s="254"/>
      <c r="F211" s="235"/>
      <c r="G211" s="254"/>
      <c r="H211" s="235"/>
      <c r="I211" s="254"/>
      <c r="J211" s="235"/>
      <c r="K211" s="235"/>
      <c r="L211" s="254"/>
      <c r="M211" s="235"/>
      <c r="N211" s="235"/>
      <c r="O211" s="254"/>
      <c r="P211" s="235"/>
      <c r="Q211" s="254"/>
      <c r="R211" s="235"/>
      <c r="S211" s="253" t="s">
        <v>85</v>
      </c>
      <c r="T211" s="235"/>
      <c r="U211" s="235"/>
      <c r="V211" s="235"/>
      <c r="W211" s="235"/>
      <c r="X211" s="235"/>
      <c r="Y211" s="235"/>
      <c r="Z211" s="235"/>
      <c r="AA211" s="254" t="s">
        <v>19</v>
      </c>
      <c r="AB211" s="235"/>
      <c r="AC211" s="235"/>
      <c r="AD211" s="235"/>
      <c r="AE211" s="235"/>
      <c r="AF211" s="254" t="s">
        <v>20</v>
      </c>
      <c r="AG211" s="235"/>
      <c r="AH211" s="235"/>
      <c r="AI211" s="211" t="s">
        <v>309</v>
      </c>
      <c r="AJ211" s="255" t="s">
        <v>21</v>
      </c>
      <c r="AK211" s="235"/>
      <c r="AL211" s="235"/>
      <c r="AM211" s="235"/>
      <c r="AN211" s="235"/>
      <c r="AO211" s="235"/>
      <c r="AP211" s="213" t="s">
        <v>312</v>
      </c>
      <c r="AQ211" s="213" t="s">
        <v>312</v>
      </c>
      <c r="AR211" s="213" t="s">
        <v>312</v>
      </c>
      <c r="AS211" s="256" t="s">
        <v>312</v>
      </c>
      <c r="AT211" s="235"/>
      <c r="AU211" s="256" t="s">
        <v>312</v>
      </c>
      <c r="AV211" s="235"/>
      <c r="AW211" s="213" t="s">
        <v>312</v>
      </c>
      <c r="AX211" s="213" t="s">
        <v>312</v>
      </c>
      <c r="AY211" s="213" t="s">
        <v>312</v>
      </c>
    </row>
    <row r="212" spans="1:51" x14ac:dyDescent="0.25">
      <c r="A212" s="254" t="s">
        <v>22</v>
      </c>
      <c r="B212" s="235"/>
      <c r="C212" s="254" t="s">
        <v>332</v>
      </c>
      <c r="D212" s="235"/>
      <c r="E212" s="254" t="s">
        <v>332</v>
      </c>
      <c r="F212" s="235"/>
      <c r="G212" s="254"/>
      <c r="H212" s="235"/>
      <c r="I212" s="254"/>
      <c r="J212" s="235"/>
      <c r="K212" s="235"/>
      <c r="L212" s="254"/>
      <c r="M212" s="235"/>
      <c r="N212" s="235"/>
      <c r="O212" s="254"/>
      <c r="P212" s="235"/>
      <c r="Q212" s="254"/>
      <c r="R212" s="235"/>
      <c r="S212" s="253" t="s">
        <v>106</v>
      </c>
      <c r="T212" s="235"/>
      <c r="U212" s="235"/>
      <c r="V212" s="235"/>
      <c r="W212" s="235"/>
      <c r="X212" s="235"/>
      <c r="Y212" s="235"/>
      <c r="Z212" s="235"/>
      <c r="AA212" s="254" t="s">
        <v>19</v>
      </c>
      <c r="AB212" s="235"/>
      <c r="AC212" s="235"/>
      <c r="AD212" s="235"/>
      <c r="AE212" s="235"/>
      <c r="AF212" s="254" t="s">
        <v>20</v>
      </c>
      <c r="AG212" s="235"/>
      <c r="AH212" s="235"/>
      <c r="AI212" s="211" t="s">
        <v>309</v>
      </c>
      <c r="AJ212" s="255" t="s">
        <v>21</v>
      </c>
      <c r="AK212" s="235"/>
      <c r="AL212" s="235"/>
      <c r="AM212" s="235"/>
      <c r="AN212" s="235"/>
      <c r="AO212" s="235"/>
      <c r="AP212" s="213" t="s">
        <v>312</v>
      </c>
      <c r="AQ212" s="213" t="s">
        <v>312</v>
      </c>
      <c r="AR212" s="213" t="s">
        <v>312</v>
      </c>
      <c r="AS212" s="256" t="s">
        <v>312</v>
      </c>
      <c r="AT212" s="235"/>
      <c r="AU212" s="256" t="s">
        <v>312</v>
      </c>
      <c r="AV212" s="235"/>
      <c r="AW212" s="213" t="s">
        <v>312</v>
      </c>
      <c r="AX212" s="213" t="s">
        <v>312</v>
      </c>
      <c r="AY212" s="213" t="s">
        <v>312</v>
      </c>
    </row>
    <row r="213" spans="1:51" x14ac:dyDescent="0.25">
      <c r="A213" s="254" t="s">
        <v>22</v>
      </c>
      <c r="B213" s="235"/>
      <c r="C213" s="254" t="s">
        <v>332</v>
      </c>
      <c r="D213" s="235"/>
      <c r="E213" s="254" t="s">
        <v>332</v>
      </c>
      <c r="F213" s="235"/>
      <c r="G213" s="254" t="s">
        <v>332</v>
      </c>
      <c r="H213" s="235"/>
      <c r="I213" s="254"/>
      <c r="J213" s="235"/>
      <c r="K213" s="235"/>
      <c r="L213" s="254"/>
      <c r="M213" s="235"/>
      <c r="N213" s="235"/>
      <c r="O213" s="254"/>
      <c r="P213" s="235"/>
      <c r="Q213" s="254"/>
      <c r="R213" s="235"/>
      <c r="S213" s="253" t="s">
        <v>152</v>
      </c>
      <c r="T213" s="235"/>
      <c r="U213" s="235"/>
      <c r="V213" s="235"/>
      <c r="W213" s="235"/>
      <c r="X213" s="235"/>
      <c r="Y213" s="235"/>
      <c r="Z213" s="235"/>
      <c r="AA213" s="254" t="s">
        <v>19</v>
      </c>
      <c r="AB213" s="235"/>
      <c r="AC213" s="235"/>
      <c r="AD213" s="235"/>
      <c r="AE213" s="235"/>
      <c r="AF213" s="254" t="s">
        <v>20</v>
      </c>
      <c r="AG213" s="235"/>
      <c r="AH213" s="235"/>
      <c r="AI213" s="211" t="s">
        <v>309</v>
      </c>
      <c r="AJ213" s="255" t="s">
        <v>21</v>
      </c>
      <c r="AK213" s="235"/>
      <c r="AL213" s="235"/>
      <c r="AM213" s="235"/>
      <c r="AN213" s="235"/>
      <c r="AO213" s="235"/>
      <c r="AP213" s="213" t="s">
        <v>312</v>
      </c>
      <c r="AQ213" s="213" t="s">
        <v>312</v>
      </c>
      <c r="AR213" s="213" t="s">
        <v>312</v>
      </c>
      <c r="AS213" s="256" t="s">
        <v>312</v>
      </c>
      <c r="AT213" s="235"/>
      <c r="AU213" s="256" t="s">
        <v>312</v>
      </c>
      <c r="AV213" s="235"/>
      <c r="AW213" s="213" t="s">
        <v>312</v>
      </c>
      <c r="AX213" s="213" t="s">
        <v>312</v>
      </c>
      <c r="AY213" s="213" t="s">
        <v>312</v>
      </c>
    </row>
    <row r="214" spans="1:51" x14ac:dyDescent="0.25">
      <c r="A214" s="254" t="s">
        <v>22</v>
      </c>
      <c r="B214" s="235"/>
      <c r="C214" s="254" t="s">
        <v>332</v>
      </c>
      <c r="D214" s="235"/>
      <c r="E214" s="254" t="s">
        <v>332</v>
      </c>
      <c r="F214" s="235"/>
      <c r="G214" s="254" t="s">
        <v>332</v>
      </c>
      <c r="H214" s="235"/>
      <c r="I214" s="254" t="s">
        <v>326</v>
      </c>
      <c r="J214" s="235"/>
      <c r="K214" s="235"/>
      <c r="L214" s="254"/>
      <c r="M214" s="235"/>
      <c r="N214" s="235"/>
      <c r="O214" s="254"/>
      <c r="P214" s="235"/>
      <c r="Q214" s="254"/>
      <c r="R214" s="235"/>
      <c r="S214" s="253" t="s">
        <v>179</v>
      </c>
      <c r="T214" s="235"/>
      <c r="U214" s="235"/>
      <c r="V214" s="235"/>
      <c r="W214" s="235"/>
      <c r="X214" s="235"/>
      <c r="Y214" s="235"/>
      <c r="Z214" s="235"/>
      <c r="AA214" s="254" t="s">
        <v>19</v>
      </c>
      <c r="AB214" s="235"/>
      <c r="AC214" s="235"/>
      <c r="AD214" s="235"/>
      <c r="AE214" s="235"/>
      <c r="AF214" s="254" t="s">
        <v>20</v>
      </c>
      <c r="AG214" s="235"/>
      <c r="AH214" s="235"/>
      <c r="AI214" s="211" t="s">
        <v>309</v>
      </c>
      <c r="AJ214" s="255" t="s">
        <v>21</v>
      </c>
      <c r="AK214" s="235"/>
      <c r="AL214" s="235"/>
      <c r="AM214" s="235"/>
      <c r="AN214" s="235"/>
      <c r="AO214" s="235"/>
      <c r="AP214" s="213" t="s">
        <v>312</v>
      </c>
      <c r="AQ214" s="213" t="s">
        <v>312</v>
      </c>
      <c r="AR214" s="213" t="s">
        <v>312</v>
      </c>
      <c r="AS214" s="256" t="s">
        <v>312</v>
      </c>
      <c r="AT214" s="235"/>
      <c r="AU214" s="256" t="s">
        <v>312</v>
      </c>
      <c r="AV214" s="235"/>
      <c r="AW214" s="213" t="s">
        <v>312</v>
      </c>
      <c r="AX214" s="213" t="s">
        <v>312</v>
      </c>
      <c r="AY214" s="213" t="s">
        <v>312</v>
      </c>
    </row>
    <row r="215" spans="1:51" x14ac:dyDescent="0.25">
      <c r="A215" s="258" t="s">
        <v>22</v>
      </c>
      <c r="B215" s="235"/>
      <c r="C215" s="258" t="s">
        <v>332</v>
      </c>
      <c r="D215" s="235"/>
      <c r="E215" s="258" t="s">
        <v>332</v>
      </c>
      <c r="F215" s="235"/>
      <c r="G215" s="258" t="s">
        <v>332</v>
      </c>
      <c r="H215" s="235"/>
      <c r="I215" s="258" t="s">
        <v>326</v>
      </c>
      <c r="J215" s="235"/>
      <c r="K215" s="235"/>
      <c r="L215" s="258" t="s">
        <v>319</v>
      </c>
      <c r="M215" s="235"/>
      <c r="N215" s="235"/>
      <c r="O215" s="258"/>
      <c r="P215" s="235"/>
      <c r="Q215" s="258"/>
      <c r="R215" s="235"/>
      <c r="S215" s="257" t="s">
        <v>505</v>
      </c>
      <c r="T215" s="235"/>
      <c r="U215" s="235"/>
      <c r="V215" s="235"/>
      <c r="W215" s="235"/>
      <c r="X215" s="235"/>
      <c r="Y215" s="235"/>
      <c r="Z215" s="235"/>
      <c r="AA215" s="258" t="s">
        <v>19</v>
      </c>
      <c r="AB215" s="235"/>
      <c r="AC215" s="235"/>
      <c r="AD215" s="235"/>
      <c r="AE215" s="235"/>
      <c r="AF215" s="258" t="s">
        <v>20</v>
      </c>
      <c r="AG215" s="235"/>
      <c r="AH215" s="235"/>
      <c r="AI215" s="212" t="s">
        <v>309</v>
      </c>
      <c r="AJ215" s="259" t="s">
        <v>21</v>
      </c>
      <c r="AK215" s="235"/>
      <c r="AL215" s="235"/>
      <c r="AM215" s="235"/>
      <c r="AN215" s="235"/>
      <c r="AO215" s="235"/>
      <c r="AP215" s="214" t="s">
        <v>312</v>
      </c>
      <c r="AQ215" s="214" t="s">
        <v>312</v>
      </c>
      <c r="AR215" s="214" t="s">
        <v>312</v>
      </c>
      <c r="AS215" s="260" t="s">
        <v>312</v>
      </c>
      <c r="AT215" s="235"/>
      <c r="AU215" s="260" t="s">
        <v>312</v>
      </c>
      <c r="AV215" s="235"/>
      <c r="AW215" s="214" t="s">
        <v>312</v>
      </c>
      <c r="AX215" s="214" t="s">
        <v>312</v>
      </c>
      <c r="AY215" s="214" t="s">
        <v>312</v>
      </c>
    </row>
    <row r="216" spans="1:51" x14ac:dyDescent="0.25">
      <c r="A216" s="208" t="s">
        <v>285</v>
      </c>
      <c r="B216" s="208" t="s">
        <v>285</v>
      </c>
      <c r="C216" s="208" t="s">
        <v>285</v>
      </c>
      <c r="D216" s="208" t="s">
        <v>285</v>
      </c>
      <c r="E216" s="208" t="s">
        <v>285</v>
      </c>
      <c r="F216" s="208" t="s">
        <v>285</v>
      </c>
      <c r="G216" s="208" t="s">
        <v>285</v>
      </c>
      <c r="H216" s="208" t="s">
        <v>285</v>
      </c>
      <c r="I216" s="208" t="s">
        <v>285</v>
      </c>
      <c r="J216" s="245" t="s">
        <v>285</v>
      </c>
      <c r="K216" s="235"/>
      <c r="L216" s="245" t="s">
        <v>285</v>
      </c>
      <c r="M216" s="235"/>
      <c r="N216" s="208" t="s">
        <v>285</v>
      </c>
      <c r="O216" s="208" t="s">
        <v>285</v>
      </c>
      <c r="P216" s="208" t="s">
        <v>285</v>
      </c>
      <c r="Q216" s="208" t="s">
        <v>285</v>
      </c>
      <c r="R216" s="208" t="s">
        <v>285</v>
      </c>
      <c r="S216" s="208" t="s">
        <v>285</v>
      </c>
      <c r="T216" s="208" t="s">
        <v>285</v>
      </c>
      <c r="U216" s="208" t="s">
        <v>285</v>
      </c>
      <c r="V216" s="208" t="s">
        <v>285</v>
      </c>
      <c r="W216" s="208" t="s">
        <v>285</v>
      </c>
      <c r="X216" s="208" t="s">
        <v>285</v>
      </c>
      <c r="Y216" s="208" t="s">
        <v>285</v>
      </c>
      <c r="Z216" s="208" t="s">
        <v>285</v>
      </c>
      <c r="AA216" s="245" t="s">
        <v>285</v>
      </c>
      <c r="AB216" s="235"/>
      <c r="AC216" s="245" t="s">
        <v>285</v>
      </c>
      <c r="AD216" s="235"/>
      <c r="AE216" s="208" t="s">
        <v>285</v>
      </c>
      <c r="AF216" s="208" t="s">
        <v>285</v>
      </c>
      <c r="AG216" s="208" t="s">
        <v>285</v>
      </c>
      <c r="AH216" s="208" t="s">
        <v>285</v>
      </c>
      <c r="AI216" s="208" t="s">
        <v>285</v>
      </c>
      <c r="AJ216" s="208" t="s">
        <v>285</v>
      </c>
      <c r="AK216" s="208" t="s">
        <v>285</v>
      </c>
      <c r="AL216" s="208" t="s">
        <v>285</v>
      </c>
      <c r="AM216" s="245" t="s">
        <v>285</v>
      </c>
      <c r="AN216" s="235"/>
      <c r="AO216" s="235"/>
      <c r="AP216" s="208" t="s">
        <v>285</v>
      </c>
      <c r="AQ216" s="208" t="s">
        <v>285</v>
      </c>
      <c r="AR216" s="208" t="s">
        <v>285</v>
      </c>
      <c r="AS216" s="245" t="s">
        <v>285</v>
      </c>
      <c r="AT216" s="235"/>
      <c r="AU216" s="245" t="s">
        <v>285</v>
      </c>
      <c r="AV216" s="235"/>
      <c r="AW216" s="208" t="s">
        <v>285</v>
      </c>
      <c r="AX216" s="208" t="s">
        <v>285</v>
      </c>
      <c r="AY216" s="208" t="s">
        <v>285</v>
      </c>
    </row>
    <row r="217" spans="1:51" ht="0" hidden="1" customHeight="1" x14ac:dyDescent="0.25"/>
  </sheetData>
  <mergeCells count="2802">
    <mergeCell ref="J216:K216"/>
    <mergeCell ref="L216:M216"/>
    <mergeCell ref="AA216:AB216"/>
    <mergeCell ref="AC216:AD216"/>
    <mergeCell ref="AM216:AO216"/>
    <mergeCell ref="AS216:AT216"/>
    <mergeCell ref="AU216:AV216"/>
    <mergeCell ref="L215:N215"/>
    <mergeCell ref="O215:P215"/>
    <mergeCell ref="Q215:R215"/>
    <mergeCell ref="S215:Z215"/>
    <mergeCell ref="AA215:AE215"/>
    <mergeCell ref="AF215:AH215"/>
    <mergeCell ref="AA214:AE214"/>
    <mergeCell ref="AF214:AH214"/>
    <mergeCell ref="AJ214:AO214"/>
    <mergeCell ref="AS214:AT214"/>
    <mergeCell ref="AU214:AV214"/>
    <mergeCell ref="A215:B215"/>
    <mergeCell ref="C215:D215"/>
    <mergeCell ref="E215:F215"/>
    <mergeCell ref="G215:H215"/>
    <mergeCell ref="I215:K215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Q213:R213"/>
    <mergeCell ref="S213:Z213"/>
    <mergeCell ref="AA213:AE213"/>
    <mergeCell ref="AF213:AH213"/>
    <mergeCell ref="AJ213:AO213"/>
    <mergeCell ref="AS213:AT213"/>
    <mergeCell ref="AJ215:AO215"/>
    <mergeCell ref="AS215:AT215"/>
    <mergeCell ref="AU215:AV215"/>
    <mergeCell ref="AJ212:AO212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L212:N212"/>
    <mergeCell ref="O212:P212"/>
    <mergeCell ref="Q212:R212"/>
    <mergeCell ref="S212:Z212"/>
    <mergeCell ref="AA212:AE212"/>
    <mergeCell ref="AF212:AH212"/>
    <mergeCell ref="AA211:AE211"/>
    <mergeCell ref="AF211:AH211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Q210:R210"/>
    <mergeCell ref="S210:Z210"/>
    <mergeCell ref="AA210:AE210"/>
    <mergeCell ref="AF210:AH210"/>
    <mergeCell ref="AJ210:AO210"/>
    <mergeCell ref="AS210:AT210"/>
    <mergeCell ref="AJ209:AO209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L209:N209"/>
    <mergeCell ref="O209:P209"/>
    <mergeCell ref="Q209:R209"/>
    <mergeCell ref="S209:Z209"/>
    <mergeCell ref="AA209:AE209"/>
    <mergeCell ref="AF209:AH209"/>
    <mergeCell ref="AU207:AV207"/>
    <mergeCell ref="A208:G208"/>
    <mergeCell ref="H208:AO208"/>
    <mergeCell ref="AS208:AT208"/>
    <mergeCell ref="AU208:AV208"/>
    <mergeCell ref="A209:B209"/>
    <mergeCell ref="C209:D209"/>
    <mergeCell ref="E209:F209"/>
    <mergeCell ref="G209:H209"/>
    <mergeCell ref="I209:K209"/>
    <mergeCell ref="J207:K207"/>
    <mergeCell ref="L207:M207"/>
    <mergeCell ref="AA207:AB207"/>
    <mergeCell ref="AC207:AD207"/>
    <mergeCell ref="AM207:AO207"/>
    <mergeCell ref="AS207:AT207"/>
    <mergeCell ref="S206:Z206"/>
    <mergeCell ref="AA206:AE206"/>
    <mergeCell ref="AF206:AH206"/>
    <mergeCell ref="AJ206:AO206"/>
    <mergeCell ref="AS206:AT206"/>
    <mergeCell ref="AU206:AV206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F1CAF-E56D-4726-AADB-9AF866690E3F}">
  <dimension ref="A1:AW217"/>
  <sheetViews>
    <sheetView showGridLines="0" topLeftCell="A9" workbookViewId="0">
      <selection activeCell="AP31" sqref="AP31"/>
    </sheetView>
  </sheetViews>
  <sheetFormatPr baseColWidth="10" defaultRowHeight="15" x14ac:dyDescent="0.25"/>
  <cols>
    <col min="1" max="1" width="2.85546875" style="207" customWidth="1"/>
    <col min="2" max="5" width="2.7109375" style="207" customWidth="1"/>
    <col min="6" max="6" width="2.85546875" style="207" customWidth="1"/>
    <col min="7" max="9" width="2.7109375" style="207" customWidth="1"/>
    <col min="10" max="10" width="2.42578125" style="207" customWidth="1"/>
    <col min="11" max="11" width="0.28515625" style="207" customWidth="1"/>
    <col min="12" max="12" width="1" style="207" customWidth="1"/>
    <col min="13" max="13" width="1.5703125" style="207" customWidth="1"/>
    <col min="14" max="26" width="2.7109375" style="207" customWidth="1"/>
    <col min="27" max="27" width="2.42578125" style="207" customWidth="1"/>
    <col min="28" max="28" width="0.28515625" style="207" customWidth="1"/>
    <col min="29" max="29" width="1.85546875" style="207" customWidth="1"/>
    <col min="30" max="30" width="0.85546875" style="207" customWidth="1"/>
    <col min="31" max="34" width="2.7109375" style="207" customWidth="1"/>
    <col min="35" max="35" width="3.28515625" style="207" customWidth="1"/>
    <col min="36" max="36" width="3.140625" style="207" customWidth="1"/>
    <col min="37" max="38" width="2.7109375" style="207" customWidth="1"/>
    <col min="39" max="40" width="0.85546875" style="207" customWidth="1"/>
    <col min="41" max="41" width="1" style="207" customWidth="1"/>
    <col min="42" max="44" width="10.85546875" style="207" customWidth="1"/>
    <col min="45" max="45" width="3.85546875" style="207" customWidth="1"/>
    <col min="46" max="46" width="7" style="207" customWidth="1"/>
    <col min="47" max="47" width="6.85546875" style="207" customWidth="1"/>
    <col min="48" max="48" width="4" style="207" customWidth="1"/>
    <col min="49" max="49" width="10.85546875" style="207" customWidth="1"/>
    <col min="50" max="50" width="76.140625" style="207" customWidth="1"/>
    <col min="51" max="16384" width="11.42578125" style="207"/>
  </cols>
  <sheetData>
    <row r="1" spans="1:49" ht="4.3499999999999996" customHeight="1" x14ac:dyDescent="0.25"/>
    <row r="2" spans="1:49" ht="4.3499999999999996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</row>
    <row r="3" spans="1:49" ht="14.1" customHeight="1" x14ac:dyDescent="0.25">
      <c r="A3" s="235"/>
      <c r="B3" s="235"/>
      <c r="C3" s="235"/>
      <c r="D3" s="235"/>
      <c r="E3" s="235"/>
      <c r="F3" s="235"/>
      <c r="G3" s="235"/>
      <c r="H3" s="235"/>
      <c r="I3" s="235"/>
      <c r="J3" s="235"/>
      <c r="M3" s="236" t="s">
        <v>286</v>
      </c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D3" s="237" t="s">
        <v>287</v>
      </c>
      <c r="AE3" s="235"/>
      <c r="AF3" s="235"/>
      <c r="AG3" s="235"/>
      <c r="AH3" s="235"/>
      <c r="AI3" s="235"/>
      <c r="AJ3" s="235"/>
      <c r="AK3" s="235"/>
      <c r="AL3" s="235"/>
      <c r="AM3" s="235"/>
      <c r="AO3" s="238" t="s">
        <v>288</v>
      </c>
      <c r="AP3" s="235"/>
      <c r="AQ3" s="235"/>
      <c r="AR3" s="235"/>
      <c r="AS3" s="235"/>
    </row>
    <row r="4" spans="1:49" ht="7.15" customHeight="1" x14ac:dyDescent="0.25">
      <c r="A4" s="235"/>
      <c r="B4" s="235"/>
      <c r="C4" s="235"/>
      <c r="D4" s="235"/>
      <c r="E4" s="235"/>
      <c r="F4" s="235"/>
      <c r="G4" s="235"/>
      <c r="H4" s="235"/>
      <c r="I4" s="235"/>
      <c r="J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</row>
    <row r="5" spans="1:49" ht="28.35" customHeight="1" x14ac:dyDescent="0.25">
      <c r="A5" s="235"/>
      <c r="B5" s="235"/>
      <c r="C5" s="235"/>
      <c r="D5" s="235"/>
      <c r="E5" s="235"/>
      <c r="F5" s="235"/>
      <c r="G5" s="235"/>
      <c r="H5" s="235"/>
      <c r="I5" s="235"/>
      <c r="J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D5" s="239" t="s">
        <v>289</v>
      </c>
      <c r="AE5" s="235"/>
      <c r="AF5" s="235"/>
      <c r="AG5" s="235"/>
      <c r="AH5" s="235"/>
      <c r="AI5" s="235"/>
      <c r="AJ5" s="235"/>
      <c r="AK5" s="235"/>
      <c r="AL5" s="235"/>
      <c r="AM5" s="235"/>
      <c r="AO5" s="240" t="s">
        <v>290</v>
      </c>
      <c r="AP5" s="235"/>
      <c r="AQ5" s="235"/>
      <c r="AR5" s="235"/>
      <c r="AS5" s="235"/>
    </row>
    <row r="6" spans="1:49" ht="2.85" customHeight="1" x14ac:dyDescent="0.25">
      <c r="A6" s="235"/>
      <c r="B6" s="235"/>
      <c r="C6" s="235"/>
      <c r="D6" s="235"/>
      <c r="E6" s="235"/>
      <c r="F6" s="235"/>
      <c r="G6" s="235"/>
      <c r="H6" s="235"/>
      <c r="I6" s="235"/>
      <c r="J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O6" s="235"/>
      <c r="AP6" s="235"/>
      <c r="AQ6" s="235"/>
      <c r="AR6" s="235"/>
      <c r="AS6" s="235"/>
    </row>
    <row r="7" spans="1:49" x14ac:dyDescent="0.25"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O7" s="235"/>
      <c r="AP7" s="235"/>
      <c r="AQ7" s="235"/>
      <c r="AR7" s="235"/>
      <c r="AS7" s="235"/>
    </row>
    <row r="8" spans="1:49" ht="7.15" customHeight="1" x14ac:dyDescent="0.25"/>
    <row r="9" spans="1:49" ht="14.1" customHeight="1" x14ac:dyDescent="0.25">
      <c r="AD9" s="239" t="s">
        <v>291</v>
      </c>
      <c r="AE9" s="235"/>
      <c r="AF9" s="235"/>
      <c r="AG9" s="235"/>
      <c r="AH9" s="235"/>
      <c r="AI9" s="235"/>
      <c r="AJ9" s="235"/>
      <c r="AK9" s="235"/>
      <c r="AL9" s="235"/>
      <c r="AM9" s="235"/>
      <c r="AO9" s="240" t="s">
        <v>741</v>
      </c>
      <c r="AP9" s="235"/>
      <c r="AQ9" s="235"/>
      <c r="AR9" s="235"/>
      <c r="AS9" s="235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250" t="s">
        <v>293</v>
      </c>
      <c r="B14" s="242"/>
      <c r="C14" s="242"/>
      <c r="D14" s="242"/>
      <c r="E14" s="243"/>
      <c r="F14" s="251" t="s">
        <v>587</v>
      </c>
      <c r="G14" s="242"/>
      <c r="H14" s="243"/>
      <c r="I14" s="250" t="s">
        <v>295</v>
      </c>
      <c r="J14" s="242"/>
      <c r="K14" s="242"/>
      <c r="L14" s="242"/>
      <c r="M14" s="242"/>
      <c r="N14" s="242"/>
      <c r="O14" s="242"/>
      <c r="P14" s="243"/>
      <c r="Q14" s="252" t="s">
        <v>296</v>
      </c>
      <c r="R14" s="242"/>
      <c r="S14" s="242"/>
      <c r="T14" s="242"/>
      <c r="U14" s="242"/>
      <c r="V14" s="242"/>
      <c r="W14" s="243"/>
      <c r="X14" s="250" t="s">
        <v>297</v>
      </c>
      <c r="Y14" s="242"/>
      <c r="Z14" s="242"/>
      <c r="AA14" s="242"/>
      <c r="AB14" s="242"/>
      <c r="AC14" s="242"/>
      <c r="AD14" s="243"/>
      <c r="AE14" s="252" t="s">
        <v>692</v>
      </c>
      <c r="AF14" s="242"/>
      <c r="AG14" s="242"/>
      <c r="AH14" s="242"/>
      <c r="AI14" s="242"/>
      <c r="AJ14" s="243"/>
      <c r="AK14" s="208" t="s">
        <v>285</v>
      </c>
      <c r="AL14" s="208" t="s">
        <v>285</v>
      </c>
      <c r="AM14" s="245" t="s">
        <v>285</v>
      </c>
      <c r="AN14" s="235"/>
      <c r="AO14" s="235"/>
      <c r="AP14" s="208" t="s">
        <v>285</v>
      </c>
      <c r="AQ14" s="208" t="s">
        <v>285</v>
      </c>
      <c r="AR14" s="208" t="s">
        <v>285</v>
      </c>
      <c r="AS14" s="245" t="s">
        <v>285</v>
      </c>
      <c r="AT14" s="235"/>
      <c r="AU14" s="245" t="s">
        <v>285</v>
      </c>
      <c r="AV14" s="235"/>
      <c r="AW14" s="208" t="s">
        <v>285</v>
      </c>
    </row>
    <row r="15" spans="1:49" x14ac:dyDescent="0.25">
      <c r="A15" s="241" t="s">
        <v>299</v>
      </c>
      <c r="B15" s="242"/>
      <c r="C15" s="242"/>
      <c r="D15" s="242"/>
      <c r="E15" s="242"/>
      <c r="F15" s="243"/>
      <c r="G15" s="244" t="s">
        <v>588</v>
      </c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3"/>
      <c r="AH15" s="209" t="s">
        <v>285</v>
      </c>
      <c r="AI15" s="209" t="s">
        <v>285</v>
      </c>
      <c r="AJ15" s="209" t="s">
        <v>285</v>
      </c>
      <c r="AK15" s="209" t="s">
        <v>285</v>
      </c>
      <c r="AL15" s="209" t="s">
        <v>285</v>
      </c>
      <c r="AM15" s="248" t="s">
        <v>285</v>
      </c>
      <c r="AN15" s="249"/>
      <c r="AO15" s="249"/>
      <c r="AP15" s="208" t="s">
        <v>285</v>
      </c>
      <c r="AQ15" s="208" t="s">
        <v>285</v>
      </c>
      <c r="AR15" s="208" t="s">
        <v>285</v>
      </c>
      <c r="AS15" s="245" t="s">
        <v>285</v>
      </c>
      <c r="AT15" s="235"/>
      <c r="AU15" s="245" t="s">
        <v>285</v>
      </c>
      <c r="AV15" s="235"/>
      <c r="AW15" s="208" t="s">
        <v>285</v>
      </c>
    </row>
    <row r="16" spans="1:49" x14ac:dyDescent="0.25">
      <c r="A16" s="241" t="s">
        <v>300</v>
      </c>
      <c r="B16" s="242"/>
      <c r="C16" s="242"/>
      <c r="D16" s="242"/>
      <c r="E16" s="242"/>
      <c r="F16" s="242"/>
      <c r="G16" s="243"/>
      <c r="H16" s="244" t="s">
        <v>290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3"/>
      <c r="AP16" s="208" t="s">
        <v>285</v>
      </c>
      <c r="AQ16" s="208" t="s">
        <v>285</v>
      </c>
      <c r="AR16" s="208" t="s">
        <v>285</v>
      </c>
      <c r="AS16" s="245" t="s">
        <v>285</v>
      </c>
      <c r="AT16" s="235"/>
      <c r="AU16" s="245" t="s">
        <v>285</v>
      </c>
      <c r="AV16" s="235"/>
      <c r="AW16" s="208" t="s">
        <v>285</v>
      </c>
    </row>
    <row r="17" spans="1:49" ht="45" x14ac:dyDescent="0.25">
      <c r="A17" s="246" t="s">
        <v>301</v>
      </c>
      <c r="B17" s="243"/>
      <c r="C17" s="247" t="s">
        <v>302</v>
      </c>
      <c r="D17" s="243"/>
      <c r="E17" s="246" t="s">
        <v>303</v>
      </c>
      <c r="F17" s="243"/>
      <c r="G17" s="246" t="s">
        <v>304</v>
      </c>
      <c r="H17" s="243"/>
      <c r="I17" s="246" t="s">
        <v>305</v>
      </c>
      <c r="J17" s="242"/>
      <c r="K17" s="243"/>
      <c r="L17" s="246" t="s">
        <v>306</v>
      </c>
      <c r="M17" s="242"/>
      <c r="N17" s="243"/>
      <c r="O17" s="246" t="s">
        <v>307</v>
      </c>
      <c r="P17" s="243"/>
      <c r="Q17" s="246" t="s">
        <v>308</v>
      </c>
      <c r="R17" s="243"/>
      <c r="S17" s="246" t="s">
        <v>1</v>
      </c>
      <c r="T17" s="242"/>
      <c r="U17" s="242"/>
      <c r="V17" s="242"/>
      <c r="W17" s="242"/>
      <c r="X17" s="242"/>
      <c r="Y17" s="242"/>
      <c r="Z17" s="243"/>
      <c r="AA17" s="246" t="s">
        <v>2</v>
      </c>
      <c r="AB17" s="242"/>
      <c r="AC17" s="242"/>
      <c r="AD17" s="242"/>
      <c r="AE17" s="243"/>
      <c r="AF17" s="246" t="s">
        <v>3</v>
      </c>
      <c r="AG17" s="242"/>
      <c r="AH17" s="243"/>
      <c r="AI17" s="210" t="s">
        <v>4</v>
      </c>
      <c r="AJ17" s="246" t="s">
        <v>5</v>
      </c>
      <c r="AK17" s="242"/>
      <c r="AL17" s="242"/>
      <c r="AM17" s="242"/>
      <c r="AN17" s="242"/>
      <c r="AO17" s="243"/>
      <c r="AP17" s="210" t="s">
        <v>12</v>
      </c>
      <c r="AQ17" s="210" t="s">
        <v>14</v>
      </c>
      <c r="AR17" s="210" t="s">
        <v>15</v>
      </c>
      <c r="AS17" s="246" t="s">
        <v>16</v>
      </c>
      <c r="AT17" s="243"/>
      <c r="AU17" s="246" t="s">
        <v>17</v>
      </c>
      <c r="AV17" s="243"/>
      <c r="AW17" s="210" t="s">
        <v>18</v>
      </c>
    </row>
    <row r="18" spans="1:49" x14ac:dyDescent="0.25">
      <c r="A18" s="254" t="s">
        <v>22</v>
      </c>
      <c r="B18" s="235"/>
      <c r="C18" s="254"/>
      <c r="D18" s="235"/>
      <c r="E18" s="254"/>
      <c r="F18" s="235"/>
      <c r="G18" s="254"/>
      <c r="H18" s="235"/>
      <c r="I18" s="254"/>
      <c r="J18" s="235"/>
      <c r="K18" s="235"/>
      <c r="L18" s="254"/>
      <c r="M18" s="235"/>
      <c r="N18" s="235"/>
      <c r="O18" s="254"/>
      <c r="P18" s="235"/>
      <c r="Q18" s="254"/>
      <c r="R18" s="235"/>
      <c r="S18" s="253" t="s">
        <v>23</v>
      </c>
      <c r="T18" s="235"/>
      <c r="U18" s="235"/>
      <c r="V18" s="235"/>
      <c r="W18" s="235"/>
      <c r="X18" s="235"/>
      <c r="Y18" s="235"/>
      <c r="Z18" s="235"/>
      <c r="AA18" s="254" t="s">
        <v>19</v>
      </c>
      <c r="AB18" s="235"/>
      <c r="AC18" s="235"/>
      <c r="AD18" s="235"/>
      <c r="AE18" s="235"/>
      <c r="AF18" s="254" t="s">
        <v>20</v>
      </c>
      <c r="AG18" s="235"/>
      <c r="AH18" s="235"/>
      <c r="AI18" s="211" t="s">
        <v>309</v>
      </c>
      <c r="AJ18" s="255" t="s">
        <v>21</v>
      </c>
      <c r="AK18" s="235"/>
      <c r="AL18" s="235"/>
      <c r="AM18" s="235"/>
      <c r="AN18" s="235"/>
      <c r="AO18" s="235"/>
      <c r="AP18" s="213" t="s">
        <v>600</v>
      </c>
      <c r="AQ18" s="213" t="s">
        <v>601</v>
      </c>
      <c r="AR18" s="213" t="s">
        <v>602</v>
      </c>
      <c r="AS18" s="256" t="s">
        <v>601</v>
      </c>
      <c r="AT18" s="235"/>
      <c r="AU18" s="256" t="s">
        <v>312</v>
      </c>
      <c r="AV18" s="235"/>
      <c r="AW18" s="213" t="s">
        <v>312</v>
      </c>
    </row>
    <row r="19" spans="1:49" x14ac:dyDescent="0.25">
      <c r="A19" s="254" t="s">
        <v>22</v>
      </c>
      <c r="B19" s="235"/>
      <c r="C19" s="254" t="s">
        <v>314</v>
      </c>
      <c r="D19" s="235"/>
      <c r="E19" s="254"/>
      <c r="F19" s="235"/>
      <c r="G19" s="254"/>
      <c r="H19" s="235"/>
      <c r="I19" s="254"/>
      <c r="J19" s="235"/>
      <c r="K19" s="235"/>
      <c r="L19" s="254"/>
      <c r="M19" s="235"/>
      <c r="N19" s="235"/>
      <c r="O19" s="254"/>
      <c r="P19" s="235"/>
      <c r="Q19" s="254"/>
      <c r="R19" s="235"/>
      <c r="S19" s="253" t="s">
        <v>25</v>
      </c>
      <c r="T19" s="235"/>
      <c r="U19" s="235"/>
      <c r="V19" s="235"/>
      <c r="W19" s="235"/>
      <c r="X19" s="235"/>
      <c r="Y19" s="235"/>
      <c r="Z19" s="235"/>
      <c r="AA19" s="254" t="s">
        <v>19</v>
      </c>
      <c r="AB19" s="235"/>
      <c r="AC19" s="235"/>
      <c r="AD19" s="235"/>
      <c r="AE19" s="235"/>
      <c r="AF19" s="254" t="s">
        <v>20</v>
      </c>
      <c r="AG19" s="235"/>
      <c r="AH19" s="235"/>
      <c r="AI19" s="211" t="s">
        <v>309</v>
      </c>
      <c r="AJ19" s="255" t="s">
        <v>21</v>
      </c>
      <c r="AK19" s="235"/>
      <c r="AL19" s="235"/>
      <c r="AM19" s="235"/>
      <c r="AN19" s="235"/>
      <c r="AO19" s="235"/>
      <c r="AP19" s="213" t="s">
        <v>603</v>
      </c>
      <c r="AQ19" s="213" t="s">
        <v>603</v>
      </c>
      <c r="AR19" s="213" t="s">
        <v>312</v>
      </c>
      <c r="AS19" s="256" t="s">
        <v>603</v>
      </c>
      <c r="AT19" s="235"/>
      <c r="AU19" s="256" t="s">
        <v>312</v>
      </c>
      <c r="AV19" s="235"/>
      <c r="AW19" s="213" t="s">
        <v>312</v>
      </c>
    </row>
    <row r="20" spans="1:49" x14ac:dyDescent="0.25">
      <c r="A20" s="254" t="s">
        <v>22</v>
      </c>
      <c r="B20" s="235"/>
      <c r="C20" s="254" t="s">
        <v>314</v>
      </c>
      <c r="D20" s="235"/>
      <c r="E20" s="254" t="s">
        <v>314</v>
      </c>
      <c r="F20" s="235"/>
      <c r="G20" s="254"/>
      <c r="H20" s="235"/>
      <c r="I20" s="254"/>
      <c r="J20" s="235"/>
      <c r="K20" s="235"/>
      <c r="L20" s="254"/>
      <c r="M20" s="235"/>
      <c r="N20" s="235"/>
      <c r="O20" s="254"/>
      <c r="P20" s="235"/>
      <c r="Q20" s="254"/>
      <c r="R20" s="235"/>
      <c r="S20" s="253" t="s">
        <v>27</v>
      </c>
      <c r="T20" s="235"/>
      <c r="U20" s="235"/>
      <c r="V20" s="235"/>
      <c r="W20" s="235"/>
      <c r="X20" s="235"/>
      <c r="Y20" s="235"/>
      <c r="Z20" s="235"/>
      <c r="AA20" s="254" t="s">
        <v>19</v>
      </c>
      <c r="AB20" s="235"/>
      <c r="AC20" s="235"/>
      <c r="AD20" s="235"/>
      <c r="AE20" s="235"/>
      <c r="AF20" s="254" t="s">
        <v>20</v>
      </c>
      <c r="AG20" s="235"/>
      <c r="AH20" s="235"/>
      <c r="AI20" s="211" t="s">
        <v>309</v>
      </c>
      <c r="AJ20" s="255" t="s">
        <v>21</v>
      </c>
      <c r="AK20" s="235"/>
      <c r="AL20" s="235"/>
      <c r="AM20" s="235"/>
      <c r="AN20" s="235"/>
      <c r="AO20" s="235"/>
      <c r="AP20" s="213" t="s">
        <v>603</v>
      </c>
      <c r="AQ20" s="213" t="s">
        <v>603</v>
      </c>
      <c r="AR20" s="213" t="s">
        <v>312</v>
      </c>
      <c r="AS20" s="256" t="s">
        <v>603</v>
      </c>
      <c r="AT20" s="235"/>
      <c r="AU20" s="256" t="s">
        <v>312</v>
      </c>
      <c r="AV20" s="235"/>
      <c r="AW20" s="213" t="s">
        <v>312</v>
      </c>
    </row>
    <row r="21" spans="1:49" x14ac:dyDescent="0.25">
      <c r="A21" s="254" t="s">
        <v>22</v>
      </c>
      <c r="B21" s="235"/>
      <c r="C21" s="254" t="s">
        <v>314</v>
      </c>
      <c r="D21" s="235"/>
      <c r="E21" s="254" t="s">
        <v>314</v>
      </c>
      <c r="F21" s="235"/>
      <c r="G21" s="254" t="s">
        <v>314</v>
      </c>
      <c r="H21" s="235"/>
      <c r="I21" s="254"/>
      <c r="J21" s="235"/>
      <c r="K21" s="235"/>
      <c r="L21" s="254"/>
      <c r="M21" s="235"/>
      <c r="N21" s="235"/>
      <c r="O21" s="254"/>
      <c r="P21" s="235"/>
      <c r="Q21" s="254"/>
      <c r="R21" s="235"/>
      <c r="S21" s="253" t="s">
        <v>29</v>
      </c>
      <c r="T21" s="235"/>
      <c r="U21" s="235"/>
      <c r="V21" s="235"/>
      <c r="W21" s="235"/>
      <c r="X21" s="235"/>
      <c r="Y21" s="235"/>
      <c r="Z21" s="235"/>
      <c r="AA21" s="254" t="s">
        <v>19</v>
      </c>
      <c r="AB21" s="235"/>
      <c r="AC21" s="235"/>
      <c r="AD21" s="235"/>
      <c r="AE21" s="235"/>
      <c r="AF21" s="254" t="s">
        <v>20</v>
      </c>
      <c r="AG21" s="235"/>
      <c r="AH21" s="235"/>
      <c r="AI21" s="211" t="s">
        <v>309</v>
      </c>
      <c r="AJ21" s="255" t="s">
        <v>21</v>
      </c>
      <c r="AK21" s="235"/>
      <c r="AL21" s="235"/>
      <c r="AM21" s="235"/>
      <c r="AN21" s="235"/>
      <c r="AO21" s="235"/>
      <c r="AP21" s="213" t="s">
        <v>604</v>
      </c>
      <c r="AQ21" s="213" t="s">
        <v>604</v>
      </c>
      <c r="AR21" s="213" t="s">
        <v>312</v>
      </c>
      <c r="AS21" s="256" t="s">
        <v>604</v>
      </c>
      <c r="AT21" s="235"/>
      <c r="AU21" s="256" t="s">
        <v>312</v>
      </c>
      <c r="AV21" s="235"/>
      <c r="AW21" s="213" t="s">
        <v>312</v>
      </c>
    </row>
    <row r="22" spans="1:49" x14ac:dyDescent="0.25">
      <c r="A22" s="254" t="s">
        <v>22</v>
      </c>
      <c r="B22" s="235"/>
      <c r="C22" s="254" t="s">
        <v>314</v>
      </c>
      <c r="D22" s="235"/>
      <c r="E22" s="254" t="s">
        <v>314</v>
      </c>
      <c r="F22" s="235"/>
      <c r="G22" s="254" t="s">
        <v>314</v>
      </c>
      <c r="H22" s="235"/>
      <c r="I22" s="254" t="s">
        <v>318</v>
      </c>
      <c r="J22" s="235"/>
      <c r="K22" s="235"/>
      <c r="L22" s="254"/>
      <c r="M22" s="235"/>
      <c r="N22" s="235"/>
      <c r="O22" s="254"/>
      <c r="P22" s="235"/>
      <c r="Q22" s="254"/>
      <c r="R22" s="235"/>
      <c r="S22" s="253" t="s">
        <v>31</v>
      </c>
      <c r="T22" s="235"/>
      <c r="U22" s="235"/>
      <c r="V22" s="235"/>
      <c r="W22" s="235"/>
      <c r="X22" s="235"/>
      <c r="Y22" s="235"/>
      <c r="Z22" s="235"/>
      <c r="AA22" s="254" t="s">
        <v>19</v>
      </c>
      <c r="AB22" s="235"/>
      <c r="AC22" s="235"/>
      <c r="AD22" s="235"/>
      <c r="AE22" s="235"/>
      <c r="AF22" s="254" t="s">
        <v>20</v>
      </c>
      <c r="AG22" s="235"/>
      <c r="AH22" s="235"/>
      <c r="AI22" s="211" t="s">
        <v>309</v>
      </c>
      <c r="AJ22" s="255" t="s">
        <v>21</v>
      </c>
      <c r="AK22" s="235"/>
      <c r="AL22" s="235"/>
      <c r="AM22" s="235"/>
      <c r="AN22" s="235"/>
      <c r="AO22" s="235"/>
      <c r="AP22" s="213" t="s">
        <v>604</v>
      </c>
      <c r="AQ22" s="213" t="s">
        <v>604</v>
      </c>
      <c r="AR22" s="213" t="s">
        <v>312</v>
      </c>
      <c r="AS22" s="256" t="s">
        <v>604</v>
      </c>
      <c r="AT22" s="235"/>
      <c r="AU22" s="256" t="s">
        <v>312</v>
      </c>
      <c r="AV22" s="235"/>
      <c r="AW22" s="213" t="s">
        <v>312</v>
      </c>
    </row>
    <row r="23" spans="1:49" x14ac:dyDescent="0.25">
      <c r="A23" s="258" t="s">
        <v>22</v>
      </c>
      <c r="B23" s="235"/>
      <c r="C23" s="258" t="s">
        <v>314</v>
      </c>
      <c r="D23" s="235"/>
      <c r="E23" s="258" t="s">
        <v>314</v>
      </c>
      <c r="F23" s="235"/>
      <c r="G23" s="258" t="s">
        <v>314</v>
      </c>
      <c r="H23" s="235"/>
      <c r="I23" s="258" t="s">
        <v>318</v>
      </c>
      <c r="J23" s="235"/>
      <c r="K23" s="235"/>
      <c r="L23" s="258" t="s">
        <v>318</v>
      </c>
      <c r="M23" s="235"/>
      <c r="N23" s="235"/>
      <c r="O23" s="258"/>
      <c r="P23" s="235"/>
      <c r="Q23" s="258"/>
      <c r="R23" s="235"/>
      <c r="S23" s="257" t="s">
        <v>33</v>
      </c>
      <c r="T23" s="235"/>
      <c r="U23" s="235"/>
      <c r="V23" s="235"/>
      <c r="W23" s="235"/>
      <c r="X23" s="235"/>
      <c r="Y23" s="235"/>
      <c r="Z23" s="235"/>
      <c r="AA23" s="258" t="s">
        <v>19</v>
      </c>
      <c r="AB23" s="235"/>
      <c r="AC23" s="235"/>
      <c r="AD23" s="235"/>
      <c r="AE23" s="235"/>
      <c r="AF23" s="258" t="s">
        <v>20</v>
      </c>
      <c r="AG23" s="235"/>
      <c r="AH23" s="235"/>
      <c r="AI23" s="212" t="s">
        <v>309</v>
      </c>
      <c r="AJ23" s="259" t="s">
        <v>21</v>
      </c>
      <c r="AK23" s="235"/>
      <c r="AL23" s="235"/>
      <c r="AM23" s="235"/>
      <c r="AN23" s="235"/>
      <c r="AO23" s="235"/>
      <c r="AP23" s="214" t="s">
        <v>605</v>
      </c>
      <c r="AQ23" s="214" t="s">
        <v>605</v>
      </c>
      <c r="AR23" s="214" t="s">
        <v>312</v>
      </c>
      <c r="AS23" s="260" t="s">
        <v>605</v>
      </c>
      <c r="AT23" s="235"/>
      <c r="AU23" s="260" t="s">
        <v>312</v>
      </c>
      <c r="AV23" s="235"/>
      <c r="AW23" s="214" t="s">
        <v>312</v>
      </c>
    </row>
    <row r="24" spans="1:49" x14ac:dyDescent="0.25">
      <c r="A24" s="258" t="s">
        <v>22</v>
      </c>
      <c r="B24" s="235"/>
      <c r="C24" s="258" t="s">
        <v>314</v>
      </c>
      <c r="D24" s="235"/>
      <c r="E24" s="258" t="s">
        <v>314</v>
      </c>
      <c r="F24" s="235"/>
      <c r="G24" s="258" t="s">
        <v>314</v>
      </c>
      <c r="H24" s="235"/>
      <c r="I24" s="258" t="s">
        <v>318</v>
      </c>
      <c r="J24" s="235"/>
      <c r="K24" s="235"/>
      <c r="L24" s="258" t="s">
        <v>319</v>
      </c>
      <c r="M24" s="235"/>
      <c r="N24" s="235"/>
      <c r="O24" s="258"/>
      <c r="P24" s="235"/>
      <c r="Q24" s="258"/>
      <c r="R24" s="235"/>
      <c r="S24" s="257" t="s">
        <v>35</v>
      </c>
      <c r="T24" s="235"/>
      <c r="U24" s="235"/>
      <c r="V24" s="235"/>
      <c r="W24" s="235"/>
      <c r="X24" s="235"/>
      <c r="Y24" s="235"/>
      <c r="Z24" s="235"/>
      <c r="AA24" s="258" t="s">
        <v>19</v>
      </c>
      <c r="AB24" s="235"/>
      <c r="AC24" s="235"/>
      <c r="AD24" s="235"/>
      <c r="AE24" s="235"/>
      <c r="AF24" s="258" t="s">
        <v>20</v>
      </c>
      <c r="AG24" s="235"/>
      <c r="AH24" s="235"/>
      <c r="AI24" s="212" t="s">
        <v>309</v>
      </c>
      <c r="AJ24" s="259" t="s">
        <v>21</v>
      </c>
      <c r="AK24" s="235"/>
      <c r="AL24" s="235"/>
      <c r="AM24" s="235"/>
      <c r="AN24" s="235"/>
      <c r="AO24" s="235"/>
      <c r="AP24" s="214" t="s">
        <v>312</v>
      </c>
      <c r="AQ24" s="214" t="s">
        <v>312</v>
      </c>
      <c r="AR24" s="214" t="s">
        <v>312</v>
      </c>
      <c r="AS24" s="260" t="s">
        <v>312</v>
      </c>
      <c r="AT24" s="235"/>
      <c r="AU24" s="260" t="s">
        <v>312</v>
      </c>
      <c r="AV24" s="235"/>
      <c r="AW24" s="214" t="s">
        <v>312</v>
      </c>
    </row>
    <row r="25" spans="1:49" x14ac:dyDescent="0.25">
      <c r="A25" s="258" t="s">
        <v>22</v>
      </c>
      <c r="B25" s="235"/>
      <c r="C25" s="258" t="s">
        <v>314</v>
      </c>
      <c r="D25" s="235"/>
      <c r="E25" s="258" t="s">
        <v>314</v>
      </c>
      <c r="F25" s="235"/>
      <c r="G25" s="258" t="s">
        <v>314</v>
      </c>
      <c r="H25" s="235"/>
      <c r="I25" s="258" t="s">
        <v>318</v>
      </c>
      <c r="J25" s="235"/>
      <c r="K25" s="235"/>
      <c r="L25" s="258" t="s">
        <v>320</v>
      </c>
      <c r="M25" s="235"/>
      <c r="N25" s="235"/>
      <c r="O25" s="258"/>
      <c r="P25" s="235"/>
      <c r="Q25" s="258"/>
      <c r="R25" s="235"/>
      <c r="S25" s="257" t="s">
        <v>37</v>
      </c>
      <c r="T25" s="235"/>
      <c r="U25" s="235"/>
      <c r="V25" s="235"/>
      <c r="W25" s="235"/>
      <c r="X25" s="235"/>
      <c r="Y25" s="235"/>
      <c r="Z25" s="235"/>
      <c r="AA25" s="258" t="s">
        <v>19</v>
      </c>
      <c r="AB25" s="235"/>
      <c r="AC25" s="235"/>
      <c r="AD25" s="235"/>
      <c r="AE25" s="235"/>
      <c r="AF25" s="258" t="s">
        <v>20</v>
      </c>
      <c r="AG25" s="235"/>
      <c r="AH25" s="235"/>
      <c r="AI25" s="212" t="s">
        <v>309</v>
      </c>
      <c r="AJ25" s="259" t="s">
        <v>21</v>
      </c>
      <c r="AK25" s="235"/>
      <c r="AL25" s="235"/>
      <c r="AM25" s="235"/>
      <c r="AN25" s="235"/>
      <c r="AO25" s="235"/>
      <c r="AP25" s="214" t="s">
        <v>606</v>
      </c>
      <c r="AQ25" s="214" t="s">
        <v>606</v>
      </c>
      <c r="AR25" s="214" t="s">
        <v>312</v>
      </c>
      <c r="AS25" s="260" t="s">
        <v>606</v>
      </c>
      <c r="AT25" s="235"/>
      <c r="AU25" s="260" t="s">
        <v>312</v>
      </c>
      <c r="AV25" s="235"/>
      <c r="AW25" s="214" t="s">
        <v>312</v>
      </c>
    </row>
    <row r="26" spans="1:49" x14ac:dyDescent="0.25">
      <c r="A26" s="258" t="s">
        <v>22</v>
      </c>
      <c r="B26" s="235"/>
      <c r="C26" s="258" t="s">
        <v>314</v>
      </c>
      <c r="D26" s="235"/>
      <c r="E26" s="258" t="s">
        <v>314</v>
      </c>
      <c r="F26" s="235"/>
      <c r="G26" s="258" t="s">
        <v>314</v>
      </c>
      <c r="H26" s="235"/>
      <c r="I26" s="258" t="s">
        <v>318</v>
      </c>
      <c r="J26" s="235"/>
      <c r="K26" s="235"/>
      <c r="L26" s="258" t="s">
        <v>321</v>
      </c>
      <c r="M26" s="235"/>
      <c r="N26" s="235"/>
      <c r="O26" s="258"/>
      <c r="P26" s="235"/>
      <c r="Q26" s="258"/>
      <c r="R26" s="235"/>
      <c r="S26" s="257" t="s">
        <v>39</v>
      </c>
      <c r="T26" s="235"/>
      <c r="U26" s="235"/>
      <c r="V26" s="235"/>
      <c r="W26" s="235"/>
      <c r="X26" s="235"/>
      <c r="Y26" s="235"/>
      <c r="Z26" s="235"/>
      <c r="AA26" s="258" t="s">
        <v>19</v>
      </c>
      <c r="AB26" s="235"/>
      <c r="AC26" s="235"/>
      <c r="AD26" s="235"/>
      <c r="AE26" s="235"/>
      <c r="AF26" s="258" t="s">
        <v>20</v>
      </c>
      <c r="AG26" s="235"/>
      <c r="AH26" s="235"/>
      <c r="AI26" s="212" t="s">
        <v>309</v>
      </c>
      <c r="AJ26" s="259" t="s">
        <v>21</v>
      </c>
      <c r="AK26" s="235"/>
      <c r="AL26" s="235"/>
      <c r="AM26" s="235"/>
      <c r="AN26" s="235"/>
      <c r="AO26" s="235"/>
      <c r="AP26" s="214" t="s">
        <v>312</v>
      </c>
      <c r="AQ26" s="214" t="s">
        <v>312</v>
      </c>
      <c r="AR26" s="214" t="s">
        <v>312</v>
      </c>
      <c r="AS26" s="260" t="s">
        <v>312</v>
      </c>
      <c r="AT26" s="235"/>
      <c r="AU26" s="260" t="s">
        <v>312</v>
      </c>
      <c r="AV26" s="235"/>
      <c r="AW26" s="214" t="s">
        <v>312</v>
      </c>
    </row>
    <row r="27" spans="1:49" x14ac:dyDescent="0.25">
      <c r="A27" s="258" t="s">
        <v>22</v>
      </c>
      <c r="B27" s="235"/>
      <c r="C27" s="258" t="s">
        <v>314</v>
      </c>
      <c r="D27" s="235"/>
      <c r="E27" s="258" t="s">
        <v>314</v>
      </c>
      <c r="F27" s="235"/>
      <c r="G27" s="258" t="s">
        <v>314</v>
      </c>
      <c r="H27" s="235"/>
      <c r="I27" s="258" t="s">
        <v>318</v>
      </c>
      <c r="J27" s="235"/>
      <c r="K27" s="235"/>
      <c r="L27" s="258" t="s">
        <v>322</v>
      </c>
      <c r="M27" s="235"/>
      <c r="N27" s="235"/>
      <c r="O27" s="258"/>
      <c r="P27" s="235"/>
      <c r="Q27" s="258"/>
      <c r="R27" s="235"/>
      <c r="S27" s="257" t="s">
        <v>41</v>
      </c>
      <c r="T27" s="235"/>
      <c r="U27" s="235"/>
      <c r="V27" s="235"/>
      <c r="W27" s="235"/>
      <c r="X27" s="235"/>
      <c r="Y27" s="235"/>
      <c r="Z27" s="235"/>
      <c r="AA27" s="258" t="s">
        <v>19</v>
      </c>
      <c r="AB27" s="235"/>
      <c r="AC27" s="235"/>
      <c r="AD27" s="235"/>
      <c r="AE27" s="235"/>
      <c r="AF27" s="258" t="s">
        <v>20</v>
      </c>
      <c r="AG27" s="235"/>
      <c r="AH27" s="235"/>
      <c r="AI27" s="212" t="s">
        <v>309</v>
      </c>
      <c r="AJ27" s="259" t="s">
        <v>21</v>
      </c>
      <c r="AK27" s="235"/>
      <c r="AL27" s="235"/>
      <c r="AM27" s="235"/>
      <c r="AN27" s="235"/>
      <c r="AO27" s="235"/>
      <c r="AP27" s="214" t="s">
        <v>607</v>
      </c>
      <c r="AQ27" s="214" t="s">
        <v>607</v>
      </c>
      <c r="AR27" s="214" t="s">
        <v>312</v>
      </c>
      <c r="AS27" s="260" t="s">
        <v>607</v>
      </c>
      <c r="AT27" s="235"/>
      <c r="AU27" s="260" t="s">
        <v>312</v>
      </c>
      <c r="AV27" s="235"/>
      <c r="AW27" s="214" t="s">
        <v>312</v>
      </c>
    </row>
    <row r="28" spans="1:49" x14ac:dyDescent="0.25">
      <c r="A28" s="258" t="s">
        <v>22</v>
      </c>
      <c r="B28" s="235"/>
      <c r="C28" s="258" t="s">
        <v>314</v>
      </c>
      <c r="D28" s="235"/>
      <c r="E28" s="258" t="s">
        <v>314</v>
      </c>
      <c r="F28" s="235"/>
      <c r="G28" s="258" t="s">
        <v>314</v>
      </c>
      <c r="H28" s="235"/>
      <c r="I28" s="258" t="s">
        <v>318</v>
      </c>
      <c r="J28" s="235"/>
      <c r="K28" s="235"/>
      <c r="L28" s="258" t="s">
        <v>324</v>
      </c>
      <c r="M28" s="235"/>
      <c r="N28" s="235"/>
      <c r="O28" s="258"/>
      <c r="P28" s="235"/>
      <c r="Q28" s="258"/>
      <c r="R28" s="235"/>
      <c r="S28" s="257" t="s">
        <v>43</v>
      </c>
      <c r="T28" s="235"/>
      <c r="U28" s="235"/>
      <c r="V28" s="235"/>
      <c r="W28" s="235"/>
      <c r="X28" s="235"/>
      <c r="Y28" s="235"/>
      <c r="Z28" s="235"/>
      <c r="AA28" s="258" t="s">
        <v>19</v>
      </c>
      <c r="AB28" s="235"/>
      <c r="AC28" s="235"/>
      <c r="AD28" s="235"/>
      <c r="AE28" s="235"/>
      <c r="AF28" s="258" t="s">
        <v>20</v>
      </c>
      <c r="AG28" s="235"/>
      <c r="AH28" s="235"/>
      <c r="AI28" s="212" t="s">
        <v>309</v>
      </c>
      <c r="AJ28" s="259" t="s">
        <v>21</v>
      </c>
      <c r="AK28" s="235"/>
      <c r="AL28" s="235"/>
      <c r="AM28" s="235"/>
      <c r="AN28" s="235"/>
      <c r="AO28" s="235"/>
      <c r="AP28" s="214" t="s">
        <v>608</v>
      </c>
      <c r="AQ28" s="214" t="s">
        <v>608</v>
      </c>
      <c r="AR28" s="214" t="s">
        <v>312</v>
      </c>
      <c r="AS28" s="260" t="s">
        <v>608</v>
      </c>
      <c r="AT28" s="235"/>
      <c r="AU28" s="260" t="s">
        <v>312</v>
      </c>
      <c r="AV28" s="235"/>
      <c r="AW28" s="214" t="s">
        <v>312</v>
      </c>
    </row>
    <row r="29" spans="1:49" x14ac:dyDescent="0.25">
      <c r="A29" s="258" t="s">
        <v>22</v>
      </c>
      <c r="B29" s="235"/>
      <c r="C29" s="258" t="s">
        <v>314</v>
      </c>
      <c r="D29" s="235"/>
      <c r="E29" s="258" t="s">
        <v>314</v>
      </c>
      <c r="F29" s="235"/>
      <c r="G29" s="258" t="s">
        <v>314</v>
      </c>
      <c r="H29" s="235"/>
      <c r="I29" s="258" t="s">
        <v>318</v>
      </c>
      <c r="J29" s="235"/>
      <c r="K29" s="235"/>
      <c r="L29" s="258" t="s">
        <v>326</v>
      </c>
      <c r="M29" s="235"/>
      <c r="N29" s="235"/>
      <c r="O29" s="258"/>
      <c r="P29" s="235"/>
      <c r="Q29" s="258"/>
      <c r="R29" s="235"/>
      <c r="S29" s="257" t="s">
        <v>45</v>
      </c>
      <c r="T29" s="235"/>
      <c r="U29" s="235"/>
      <c r="V29" s="235"/>
      <c r="W29" s="235"/>
      <c r="X29" s="235"/>
      <c r="Y29" s="235"/>
      <c r="Z29" s="235"/>
      <c r="AA29" s="258" t="s">
        <v>19</v>
      </c>
      <c r="AB29" s="235"/>
      <c r="AC29" s="235"/>
      <c r="AD29" s="235"/>
      <c r="AE29" s="235"/>
      <c r="AF29" s="258" t="s">
        <v>20</v>
      </c>
      <c r="AG29" s="235"/>
      <c r="AH29" s="235"/>
      <c r="AI29" s="212" t="s">
        <v>309</v>
      </c>
      <c r="AJ29" s="259" t="s">
        <v>21</v>
      </c>
      <c r="AK29" s="235"/>
      <c r="AL29" s="235"/>
      <c r="AM29" s="235"/>
      <c r="AN29" s="235"/>
      <c r="AO29" s="235"/>
      <c r="AP29" s="214" t="s">
        <v>609</v>
      </c>
      <c r="AQ29" s="214" t="s">
        <v>609</v>
      </c>
      <c r="AR29" s="214" t="s">
        <v>312</v>
      </c>
      <c r="AS29" s="260" t="s">
        <v>609</v>
      </c>
      <c r="AT29" s="235"/>
      <c r="AU29" s="260" t="s">
        <v>312</v>
      </c>
      <c r="AV29" s="235"/>
      <c r="AW29" s="214" t="s">
        <v>312</v>
      </c>
    </row>
    <row r="30" spans="1:49" x14ac:dyDescent="0.25">
      <c r="A30" s="258" t="s">
        <v>22</v>
      </c>
      <c r="B30" s="235"/>
      <c r="C30" s="258" t="s">
        <v>314</v>
      </c>
      <c r="D30" s="235"/>
      <c r="E30" s="258" t="s">
        <v>314</v>
      </c>
      <c r="F30" s="235"/>
      <c r="G30" s="258" t="s">
        <v>314</v>
      </c>
      <c r="H30" s="235"/>
      <c r="I30" s="258" t="s">
        <v>318</v>
      </c>
      <c r="J30" s="235"/>
      <c r="K30" s="235"/>
      <c r="L30" s="258" t="s">
        <v>327</v>
      </c>
      <c r="M30" s="235"/>
      <c r="N30" s="235"/>
      <c r="O30" s="258"/>
      <c r="P30" s="235"/>
      <c r="Q30" s="258"/>
      <c r="R30" s="235"/>
      <c r="S30" s="257" t="s">
        <v>47</v>
      </c>
      <c r="T30" s="235"/>
      <c r="U30" s="235"/>
      <c r="V30" s="235"/>
      <c r="W30" s="235"/>
      <c r="X30" s="235"/>
      <c r="Y30" s="235"/>
      <c r="Z30" s="235"/>
      <c r="AA30" s="258" t="s">
        <v>19</v>
      </c>
      <c r="AB30" s="235"/>
      <c r="AC30" s="235"/>
      <c r="AD30" s="235"/>
      <c r="AE30" s="235"/>
      <c r="AF30" s="258" t="s">
        <v>20</v>
      </c>
      <c r="AG30" s="235"/>
      <c r="AH30" s="235"/>
      <c r="AI30" s="212" t="s">
        <v>309</v>
      </c>
      <c r="AJ30" s="259" t="s">
        <v>21</v>
      </c>
      <c r="AK30" s="235"/>
      <c r="AL30" s="235"/>
      <c r="AM30" s="235"/>
      <c r="AN30" s="235"/>
      <c r="AO30" s="235"/>
      <c r="AP30" s="214" t="s">
        <v>610</v>
      </c>
      <c r="AQ30" s="214" t="s">
        <v>610</v>
      </c>
      <c r="AR30" s="214" t="s">
        <v>312</v>
      </c>
      <c r="AS30" s="260" t="s">
        <v>610</v>
      </c>
      <c r="AT30" s="235"/>
      <c r="AU30" s="260" t="s">
        <v>312</v>
      </c>
      <c r="AV30" s="235"/>
      <c r="AW30" s="214" t="s">
        <v>312</v>
      </c>
    </row>
    <row r="31" spans="1:49" x14ac:dyDescent="0.25">
      <c r="A31" s="258" t="s">
        <v>22</v>
      </c>
      <c r="B31" s="235"/>
      <c r="C31" s="258" t="s">
        <v>314</v>
      </c>
      <c r="D31" s="235"/>
      <c r="E31" s="258" t="s">
        <v>314</v>
      </c>
      <c r="F31" s="235"/>
      <c r="G31" s="258" t="s">
        <v>314</v>
      </c>
      <c r="H31" s="235"/>
      <c r="I31" s="258" t="s">
        <v>318</v>
      </c>
      <c r="J31" s="235"/>
      <c r="K31" s="235"/>
      <c r="L31" s="258" t="s">
        <v>329</v>
      </c>
      <c r="M31" s="235"/>
      <c r="N31" s="235"/>
      <c r="O31" s="258"/>
      <c r="P31" s="235"/>
      <c r="Q31" s="258"/>
      <c r="R31" s="235"/>
      <c r="S31" s="257" t="s">
        <v>49</v>
      </c>
      <c r="T31" s="235"/>
      <c r="U31" s="235"/>
      <c r="V31" s="235"/>
      <c r="W31" s="235"/>
      <c r="X31" s="235"/>
      <c r="Y31" s="235"/>
      <c r="Z31" s="235"/>
      <c r="AA31" s="258" t="s">
        <v>19</v>
      </c>
      <c r="AB31" s="235"/>
      <c r="AC31" s="235"/>
      <c r="AD31" s="235"/>
      <c r="AE31" s="235"/>
      <c r="AF31" s="258" t="s">
        <v>20</v>
      </c>
      <c r="AG31" s="235"/>
      <c r="AH31" s="235"/>
      <c r="AI31" s="212" t="s">
        <v>309</v>
      </c>
      <c r="AJ31" s="259" t="s">
        <v>21</v>
      </c>
      <c r="AK31" s="235"/>
      <c r="AL31" s="235"/>
      <c r="AM31" s="235"/>
      <c r="AN31" s="235"/>
      <c r="AO31" s="235"/>
      <c r="AP31" s="214" t="s">
        <v>611</v>
      </c>
      <c r="AQ31" s="214" t="s">
        <v>611</v>
      </c>
      <c r="AR31" s="214" t="s">
        <v>312</v>
      </c>
      <c r="AS31" s="260" t="s">
        <v>611</v>
      </c>
      <c r="AT31" s="235"/>
      <c r="AU31" s="260" t="s">
        <v>312</v>
      </c>
      <c r="AV31" s="235"/>
      <c r="AW31" s="214" t="s">
        <v>312</v>
      </c>
    </row>
    <row r="32" spans="1:49" x14ac:dyDescent="0.25">
      <c r="A32" s="254" t="s">
        <v>22</v>
      </c>
      <c r="B32" s="235"/>
      <c r="C32" s="254" t="s">
        <v>314</v>
      </c>
      <c r="D32" s="235"/>
      <c r="E32" s="254" t="s">
        <v>314</v>
      </c>
      <c r="F32" s="235"/>
      <c r="G32" s="254" t="s">
        <v>332</v>
      </c>
      <c r="H32" s="235"/>
      <c r="I32" s="254"/>
      <c r="J32" s="235"/>
      <c r="K32" s="235"/>
      <c r="L32" s="254"/>
      <c r="M32" s="235"/>
      <c r="N32" s="235"/>
      <c r="O32" s="254"/>
      <c r="P32" s="235"/>
      <c r="Q32" s="254"/>
      <c r="R32" s="235"/>
      <c r="S32" s="253" t="s">
        <v>52</v>
      </c>
      <c r="T32" s="235"/>
      <c r="U32" s="235"/>
      <c r="V32" s="235"/>
      <c r="W32" s="235"/>
      <c r="X32" s="235"/>
      <c r="Y32" s="235"/>
      <c r="Z32" s="235"/>
      <c r="AA32" s="254" t="s">
        <v>19</v>
      </c>
      <c r="AB32" s="235"/>
      <c r="AC32" s="235"/>
      <c r="AD32" s="235"/>
      <c r="AE32" s="235"/>
      <c r="AF32" s="254" t="s">
        <v>20</v>
      </c>
      <c r="AG32" s="235"/>
      <c r="AH32" s="235"/>
      <c r="AI32" s="211" t="s">
        <v>309</v>
      </c>
      <c r="AJ32" s="255" t="s">
        <v>21</v>
      </c>
      <c r="AK32" s="235"/>
      <c r="AL32" s="235"/>
      <c r="AM32" s="235"/>
      <c r="AN32" s="235"/>
      <c r="AO32" s="235"/>
      <c r="AP32" s="213" t="s">
        <v>312</v>
      </c>
      <c r="AQ32" s="213" t="s">
        <v>312</v>
      </c>
      <c r="AR32" s="213" t="s">
        <v>312</v>
      </c>
      <c r="AS32" s="256" t="s">
        <v>312</v>
      </c>
      <c r="AT32" s="235"/>
      <c r="AU32" s="256" t="s">
        <v>312</v>
      </c>
      <c r="AV32" s="235"/>
      <c r="AW32" s="213" t="s">
        <v>312</v>
      </c>
    </row>
    <row r="33" spans="1:49" x14ac:dyDescent="0.25">
      <c r="A33" s="258" t="s">
        <v>22</v>
      </c>
      <c r="B33" s="235"/>
      <c r="C33" s="258" t="s">
        <v>314</v>
      </c>
      <c r="D33" s="235"/>
      <c r="E33" s="258" t="s">
        <v>314</v>
      </c>
      <c r="F33" s="235"/>
      <c r="G33" s="258" t="s">
        <v>332</v>
      </c>
      <c r="H33" s="235"/>
      <c r="I33" s="258" t="s">
        <v>318</v>
      </c>
      <c r="J33" s="235"/>
      <c r="K33" s="235"/>
      <c r="L33" s="258"/>
      <c r="M33" s="235"/>
      <c r="N33" s="235"/>
      <c r="O33" s="258"/>
      <c r="P33" s="235"/>
      <c r="Q33" s="258"/>
      <c r="R33" s="235"/>
      <c r="S33" s="257" t="s">
        <v>54</v>
      </c>
      <c r="T33" s="235"/>
      <c r="U33" s="235"/>
      <c r="V33" s="235"/>
      <c r="W33" s="235"/>
      <c r="X33" s="235"/>
      <c r="Y33" s="235"/>
      <c r="Z33" s="235"/>
      <c r="AA33" s="258" t="s">
        <v>19</v>
      </c>
      <c r="AB33" s="235"/>
      <c r="AC33" s="235"/>
      <c r="AD33" s="235"/>
      <c r="AE33" s="235"/>
      <c r="AF33" s="258" t="s">
        <v>20</v>
      </c>
      <c r="AG33" s="235"/>
      <c r="AH33" s="235"/>
      <c r="AI33" s="212" t="s">
        <v>309</v>
      </c>
      <c r="AJ33" s="259" t="s">
        <v>21</v>
      </c>
      <c r="AK33" s="235"/>
      <c r="AL33" s="235"/>
      <c r="AM33" s="235"/>
      <c r="AN33" s="235"/>
      <c r="AO33" s="235"/>
      <c r="AP33" s="214" t="s">
        <v>312</v>
      </c>
      <c r="AQ33" s="214" t="s">
        <v>312</v>
      </c>
      <c r="AR33" s="214" t="s">
        <v>312</v>
      </c>
      <c r="AS33" s="260" t="s">
        <v>312</v>
      </c>
      <c r="AT33" s="235"/>
      <c r="AU33" s="260" t="s">
        <v>312</v>
      </c>
      <c r="AV33" s="235"/>
      <c r="AW33" s="214" t="s">
        <v>312</v>
      </c>
    </row>
    <row r="34" spans="1:49" x14ac:dyDescent="0.25">
      <c r="A34" s="258" t="s">
        <v>22</v>
      </c>
      <c r="B34" s="235"/>
      <c r="C34" s="258" t="s">
        <v>314</v>
      </c>
      <c r="D34" s="235"/>
      <c r="E34" s="258" t="s">
        <v>314</v>
      </c>
      <c r="F34" s="235"/>
      <c r="G34" s="258" t="s">
        <v>332</v>
      </c>
      <c r="H34" s="235"/>
      <c r="I34" s="258" t="s">
        <v>333</v>
      </c>
      <c r="J34" s="235"/>
      <c r="K34" s="235"/>
      <c r="L34" s="258"/>
      <c r="M34" s="235"/>
      <c r="N34" s="235"/>
      <c r="O34" s="258"/>
      <c r="P34" s="235"/>
      <c r="Q34" s="258"/>
      <c r="R34" s="235"/>
      <c r="S34" s="257" t="s">
        <v>56</v>
      </c>
      <c r="T34" s="235"/>
      <c r="U34" s="235"/>
      <c r="V34" s="235"/>
      <c r="W34" s="235"/>
      <c r="X34" s="235"/>
      <c r="Y34" s="235"/>
      <c r="Z34" s="235"/>
      <c r="AA34" s="258" t="s">
        <v>19</v>
      </c>
      <c r="AB34" s="235"/>
      <c r="AC34" s="235"/>
      <c r="AD34" s="235"/>
      <c r="AE34" s="235"/>
      <c r="AF34" s="258" t="s">
        <v>20</v>
      </c>
      <c r="AG34" s="235"/>
      <c r="AH34" s="235"/>
      <c r="AI34" s="212" t="s">
        <v>309</v>
      </c>
      <c r="AJ34" s="259" t="s">
        <v>21</v>
      </c>
      <c r="AK34" s="235"/>
      <c r="AL34" s="235"/>
      <c r="AM34" s="235"/>
      <c r="AN34" s="235"/>
      <c r="AO34" s="235"/>
      <c r="AP34" s="214" t="s">
        <v>312</v>
      </c>
      <c r="AQ34" s="214" t="s">
        <v>312</v>
      </c>
      <c r="AR34" s="214" t="s">
        <v>312</v>
      </c>
      <c r="AS34" s="260" t="s">
        <v>312</v>
      </c>
      <c r="AT34" s="235"/>
      <c r="AU34" s="260" t="s">
        <v>312</v>
      </c>
      <c r="AV34" s="235"/>
      <c r="AW34" s="214" t="s">
        <v>312</v>
      </c>
    </row>
    <row r="35" spans="1:49" x14ac:dyDescent="0.25">
      <c r="A35" s="258" t="s">
        <v>22</v>
      </c>
      <c r="B35" s="235"/>
      <c r="C35" s="258" t="s">
        <v>314</v>
      </c>
      <c r="D35" s="235"/>
      <c r="E35" s="258" t="s">
        <v>314</v>
      </c>
      <c r="F35" s="235"/>
      <c r="G35" s="258" t="s">
        <v>332</v>
      </c>
      <c r="H35" s="235"/>
      <c r="I35" s="258" t="s">
        <v>319</v>
      </c>
      <c r="J35" s="235"/>
      <c r="K35" s="235"/>
      <c r="L35" s="258"/>
      <c r="M35" s="235"/>
      <c r="N35" s="235"/>
      <c r="O35" s="258"/>
      <c r="P35" s="235"/>
      <c r="Q35" s="258"/>
      <c r="R35" s="235"/>
      <c r="S35" s="257" t="s">
        <v>58</v>
      </c>
      <c r="T35" s="235"/>
      <c r="U35" s="235"/>
      <c r="V35" s="235"/>
      <c r="W35" s="235"/>
      <c r="X35" s="235"/>
      <c r="Y35" s="235"/>
      <c r="Z35" s="235"/>
      <c r="AA35" s="258" t="s">
        <v>19</v>
      </c>
      <c r="AB35" s="235"/>
      <c r="AC35" s="235"/>
      <c r="AD35" s="235"/>
      <c r="AE35" s="235"/>
      <c r="AF35" s="258" t="s">
        <v>20</v>
      </c>
      <c r="AG35" s="235"/>
      <c r="AH35" s="235"/>
      <c r="AI35" s="212" t="s">
        <v>309</v>
      </c>
      <c r="AJ35" s="259" t="s">
        <v>21</v>
      </c>
      <c r="AK35" s="235"/>
      <c r="AL35" s="235"/>
      <c r="AM35" s="235"/>
      <c r="AN35" s="235"/>
      <c r="AO35" s="235"/>
      <c r="AP35" s="214" t="s">
        <v>312</v>
      </c>
      <c r="AQ35" s="214" t="s">
        <v>312</v>
      </c>
      <c r="AR35" s="214" t="s">
        <v>312</v>
      </c>
      <c r="AS35" s="260" t="s">
        <v>312</v>
      </c>
      <c r="AT35" s="235"/>
      <c r="AU35" s="260" t="s">
        <v>312</v>
      </c>
      <c r="AV35" s="235"/>
      <c r="AW35" s="214" t="s">
        <v>312</v>
      </c>
    </row>
    <row r="36" spans="1:49" x14ac:dyDescent="0.25">
      <c r="A36" s="258" t="s">
        <v>22</v>
      </c>
      <c r="B36" s="235"/>
      <c r="C36" s="258" t="s">
        <v>314</v>
      </c>
      <c r="D36" s="235"/>
      <c r="E36" s="258" t="s">
        <v>314</v>
      </c>
      <c r="F36" s="235"/>
      <c r="G36" s="258" t="s">
        <v>332</v>
      </c>
      <c r="H36" s="235"/>
      <c r="I36" s="258" t="s">
        <v>320</v>
      </c>
      <c r="J36" s="235"/>
      <c r="K36" s="235"/>
      <c r="L36" s="258"/>
      <c r="M36" s="235"/>
      <c r="N36" s="235"/>
      <c r="O36" s="258"/>
      <c r="P36" s="235"/>
      <c r="Q36" s="258"/>
      <c r="R36" s="235"/>
      <c r="S36" s="257" t="s">
        <v>60</v>
      </c>
      <c r="T36" s="235"/>
      <c r="U36" s="235"/>
      <c r="V36" s="235"/>
      <c r="W36" s="235"/>
      <c r="X36" s="235"/>
      <c r="Y36" s="235"/>
      <c r="Z36" s="235"/>
      <c r="AA36" s="258" t="s">
        <v>19</v>
      </c>
      <c r="AB36" s="235"/>
      <c r="AC36" s="235"/>
      <c r="AD36" s="235"/>
      <c r="AE36" s="235"/>
      <c r="AF36" s="258" t="s">
        <v>20</v>
      </c>
      <c r="AG36" s="235"/>
      <c r="AH36" s="235"/>
      <c r="AI36" s="212" t="s">
        <v>309</v>
      </c>
      <c r="AJ36" s="259" t="s">
        <v>21</v>
      </c>
      <c r="AK36" s="235"/>
      <c r="AL36" s="235"/>
      <c r="AM36" s="235"/>
      <c r="AN36" s="235"/>
      <c r="AO36" s="235"/>
      <c r="AP36" s="214" t="s">
        <v>312</v>
      </c>
      <c r="AQ36" s="214" t="s">
        <v>312</v>
      </c>
      <c r="AR36" s="214" t="s">
        <v>312</v>
      </c>
      <c r="AS36" s="260" t="s">
        <v>312</v>
      </c>
      <c r="AT36" s="235"/>
      <c r="AU36" s="260" t="s">
        <v>312</v>
      </c>
      <c r="AV36" s="235"/>
      <c r="AW36" s="214" t="s">
        <v>312</v>
      </c>
    </row>
    <row r="37" spans="1:49" x14ac:dyDescent="0.25">
      <c r="A37" s="258" t="s">
        <v>22</v>
      </c>
      <c r="B37" s="235"/>
      <c r="C37" s="258" t="s">
        <v>314</v>
      </c>
      <c r="D37" s="235"/>
      <c r="E37" s="258" t="s">
        <v>314</v>
      </c>
      <c r="F37" s="235"/>
      <c r="G37" s="258" t="s">
        <v>332</v>
      </c>
      <c r="H37" s="235"/>
      <c r="I37" s="258" t="s">
        <v>321</v>
      </c>
      <c r="J37" s="235"/>
      <c r="K37" s="235"/>
      <c r="L37" s="258"/>
      <c r="M37" s="235"/>
      <c r="N37" s="235"/>
      <c r="O37" s="258"/>
      <c r="P37" s="235"/>
      <c r="Q37" s="258"/>
      <c r="R37" s="235"/>
      <c r="S37" s="257" t="s">
        <v>62</v>
      </c>
      <c r="T37" s="235"/>
      <c r="U37" s="235"/>
      <c r="V37" s="235"/>
      <c r="W37" s="235"/>
      <c r="X37" s="235"/>
      <c r="Y37" s="235"/>
      <c r="Z37" s="235"/>
      <c r="AA37" s="258" t="s">
        <v>19</v>
      </c>
      <c r="AB37" s="235"/>
      <c r="AC37" s="235"/>
      <c r="AD37" s="235"/>
      <c r="AE37" s="235"/>
      <c r="AF37" s="258" t="s">
        <v>20</v>
      </c>
      <c r="AG37" s="235"/>
      <c r="AH37" s="235"/>
      <c r="AI37" s="212" t="s">
        <v>309</v>
      </c>
      <c r="AJ37" s="259" t="s">
        <v>21</v>
      </c>
      <c r="AK37" s="235"/>
      <c r="AL37" s="235"/>
      <c r="AM37" s="235"/>
      <c r="AN37" s="235"/>
      <c r="AO37" s="235"/>
      <c r="AP37" s="214" t="s">
        <v>312</v>
      </c>
      <c r="AQ37" s="214" t="s">
        <v>312</v>
      </c>
      <c r="AR37" s="214" t="s">
        <v>312</v>
      </c>
      <c r="AS37" s="260" t="s">
        <v>312</v>
      </c>
      <c r="AT37" s="235"/>
      <c r="AU37" s="260" t="s">
        <v>312</v>
      </c>
      <c r="AV37" s="235"/>
      <c r="AW37" s="214" t="s">
        <v>312</v>
      </c>
    </row>
    <row r="38" spans="1:49" x14ac:dyDescent="0.25">
      <c r="A38" s="258" t="s">
        <v>22</v>
      </c>
      <c r="B38" s="235"/>
      <c r="C38" s="258" t="s">
        <v>314</v>
      </c>
      <c r="D38" s="235"/>
      <c r="E38" s="258" t="s">
        <v>314</v>
      </c>
      <c r="F38" s="235"/>
      <c r="G38" s="258" t="s">
        <v>332</v>
      </c>
      <c r="H38" s="235"/>
      <c r="I38" s="258" t="s">
        <v>322</v>
      </c>
      <c r="J38" s="235"/>
      <c r="K38" s="235"/>
      <c r="L38" s="258"/>
      <c r="M38" s="235"/>
      <c r="N38" s="235"/>
      <c r="O38" s="258"/>
      <c r="P38" s="235"/>
      <c r="Q38" s="258"/>
      <c r="R38" s="235"/>
      <c r="S38" s="257" t="s">
        <v>64</v>
      </c>
      <c r="T38" s="235"/>
      <c r="U38" s="235"/>
      <c r="V38" s="235"/>
      <c r="W38" s="235"/>
      <c r="X38" s="235"/>
      <c r="Y38" s="235"/>
      <c r="Z38" s="235"/>
      <c r="AA38" s="258" t="s">
        <v>19</v>
      </c>
      <c r="AB38" s="235"/>
      <c r="AC38" s="235"/>
      <c r="AD38" s="235"/>
      <c r="AE38" s="235"/>
      <c r="AF38" s="258" t="s">
        <v>20</v>
      </c>
      <c r="AG38" s="235"/>
      <c r="AH38" s="235"/>
      <c r="AI38" s="212" t="s">
        <v>309</v>
      </c>
      <c r="AJ38" s="259" t="s">
        <v>21</v>
      </c>
      <c r="AK38" s="235"/>
      <c r="AL38" s="235"/>
      <c r="AM38" s="235"/>
      <c r="AN38" s="235"/>
      <c r="AO38" s="235"/>
      <c r="AP38" s="214" t="s">
        <v>312</v>
      </c>
      <c r="AQ38" s="214" t="s">
        <v>312</v>
      </c>
      <c r="AR38" s="214" t="s">
        <v>312</v>
      </c>
      <c r="AS38" s="260" t="s">
        <v>312</v>
      </c>
      <c r="AT38" s="235"/>
      <c r="AU38" s="260" t="s">
        <v>312</v>
      </c>
      <c r="AV38" s="235"/>
      <c r="AW38" s="214" t="s">
        <v>312</v>
      </c>
    </row>
    <row r="39" spans="1:49" x14ac:dyDescent="0.25">
      <c r="A39" s="258" t="s">
        <v>22</v>
      </c>
      <c r="B39" s="235"/>
      <c r="C39" s="258" t="s">
        <v>314</v>
      </c>
      <c r="D39" s="235"/>
      <c r="E39" s="258" t="s">
        <v>314</v>
      </c>
      <c r="F39" s="235"/>
      <c r="G39" s="258" t="s">
        <v>332</v>
      </c>
      <c r="H39" s="235"/>
      <c r="I39" s="258" t="s">
        <v>324</v>
      </c>
      <c r="J39" s="235"/>
      <c r="K39" s="235"/>
      <c r="L39" s="258"/>
      <c r="M39" s="235"/>
      <c r="N39" s="235"/>
      <c r="O39" s="258"/>
      <c r="P39" s="235"/>
      <c r="Q39" s="258"/>
      <c r="R39" s="235"/>
      <c r="S39" s="257" t="s">
        <v>65</v>
      </c>
      <c r="T39" s="235"/>
      <c r="U39" s="235"/>
      <c r="V39" s="235"/>
      <c r="W39" s="235"/>
      <c r="X39" s="235"/>
      <c r="Y39" s="235"/>
      <c r="Z39" s="235"/>
      <c r="AA39" s="258" t="s">
        <v>19</v>
      </c>
      <c r="AB39" s="235"/>
      <c r="AC39" s="235"/>
      <c r="AD39" s="235"/>
      <c r="AE39" s="235"/>
      <c r="AF39" s="258" t="s">
        <v>20</v>
      </c>
      <c r="AG39" s="235"/>
      <c r="AH39" s="235"/>
      <c r="AI39" s="212" t="s">
        <v>309</v>
      </c>
      <c r="AJ39" s="259" t="s">
        <v>21</v>
      </c>
      <c r="AK39" s="235"/>
      <c r="AL39" s="235"/>
      <c r="AM39" s="235"/>
      <c r="AN39" s="235"/>
      <c r="AO39" s="235"/>
      <c r="AP39" s="214" t="s">
        <v>312</v>
      </c>
      <c r="AQ39" s="214" t="s">
        <v>312</v>
      </c>
      <c r="AR39" s="214" t="s">
        <v>312</v>
      </c>
      <c r="AS39" s="260" t="s">
        <v>312</v>
      </c>
      <c r="AT39" s="235"/>
      <c r="AU39" s="260" t="s">
        <v>312</v>
      </c>
      <c r="AV39" s="235"/>
      <c r="AW39" s="214" t="s">
        <v>312</v>
      </c>
    </row>
    <row r="40" spans="1:49" x14ac:dyDescent="0.25">
      <c r="A40" s="254" t="s">
        <v>22</v>
      </c>
      <c r="B40" s="235"/>
      <c r="C40" s="254" t="s">
        <v>314</v>
      </c>
      <c r="D40" s="235"/>
      <c r="E40" s="254" t="s">
        <v>314</v>
      </c>
      <c r="F40" s="235"/>
      <c r="G40" s="254" t="s">
        <v>334</v>
      </c>
      <c r="H40" s="235"/>
      <c r="I40" s="254"/>
      <c r="J40" s="235"/>
      <c r="K40" s="235"/>
      <c r="L40" s="254"/>
      <c r="M40" s="235"/>
      <c r="N40" s="235"/>
      <c r="O40" s="254"/>
      <c r="P40" s="235"/>
      <c r="Q40" s="254"/>
      <c r="R40" s="235"/>
      <c r="S40" s="253" t="s">
        <v>67</v>
      </c>
      <c r="T40" s="235"/>
      <c r="U40" s="235"/>
      <c r="V40" s="235"/>
      <c r="W40" s="235"/>
      <c r="X40" s="235"/>
      <c r="Y40" s="235"/>
      <c r="Z40" s="235"/>
      <c r="AA40" s="254" t="s">
        <v>19</v>
      </c>
      <c r="AB40" s="235"/>
      <c r="AC40" s="235"/>
      <c r="AD40" s="235"/>
      <c r="AE40" s="235"/>
      <c r="AF40" s="254" t="s">
        <v>20</v>
      </c>
      <c r="AG40" s="235"/>
      <c r="AH40" s="235"/>
      <c r="AI40" s="211" t="s">
        <v>309</v>
      </c>
      <c r="AJ40" s="255" t="s">
        <v>21</v>
      </c>
      <c r="AK40" s="235"/>
      <c r="AL40" s="235"/>
      <c r="AM40" s="235"/>
      <c r="AN40" s="235"/>
      <c r="AO40" s="235"/>
      <c r="AP40" s="213" t="s">
        <v>612</v>
      </c>
      <c r="AQ40" s="213" t="s">
        <v>612</v>
      </c>
      <c r="AR40" s="213" t="s">
        <v>312</v>
      </c>
      <c r="AS40" s="256" t="s">
        <v>612</v>
      </c>
      <c r="AT40" s="235"/>
      <c r="AU40" s="256" t="s">
        <v>312</v>
      </c>
      <c r="AV40" s="235"/>
      <c r="AW40" s="213" t="s">
        <v>312</v>
      </c>
    </row>
    <row r="41" spans="1:49" x14ac:dyDescent="0.25">
      <c r="A41" s="254" t="s">
        <v>22</v>
      </c>
      <c r="B41" s="235"/>
      <c r="C41" s="254" t="s">
        <v>314</v>
      </c>
      <c r="D41" s="235"/>
      <c r="E41" s="254" t="s">
        <v>314</v>
      </c>
      <c r="F41" s="235"/>
      <c r="G41" s="254" t="s">
        <v>334</v>
      </c>
      <c r="H41" s="235"/>
      <c r="I41" s="254" t="s">
        <v>318</v>
      </c>
      <c r="J41" s="235"/>
      <c r="K41" s="235"/>
      <c r="L41" s="254"/>
      <c r="M41" s="235"/>
      <c r="N41" s="235"/>
      <c r="O41" s="254"/>
      <c r="P41" s="235"/>
      <c r="Q41" s="254"/>
      <c r="R41" s="235"/>
      <c r="S41" s="253" t="s">
        <v>69</v>
      </c>
      <c r="T41" s="235"/>
      <c r="U41" s="235"/>
      <c r="V41" s="235"/>
      <c r="W41" s="235"/>
      <c r="X41" s="235"/>
      <c r="Y41" s="235"/>
      <c r="Z41" s="235"/>
      <c r="AA41" s="254" t="s">
        <v>19</v>
      </c>
      <c r="AB41" s="235"/>
      <c r="AC41" s="235"/>
      <c r="AD41" s="235"/>
      <c r="AE41" s="235"/>
      <c r="AF41" s="254" t="s">
        <v>20</v>
      </c>
      <c r="AG41" s="235"/>
      <c r="AH41" s="235"/>
      <c r="AI41" s="211" t="s">
        <v>309</v>
      </c>
      <c r="AJ41" s="255" t="s">
        <v>21</v>
      </c>
      <c r="AK41" s="235"/>
      <c r="AL41" s="235"/>
      <c r="AM41" s="235"/>
      <c r="AN41" s="235"/>
      <c r="AO41" s="235"/>
      <c r="AP41" s="213" t="s">
        <v>612</v>
      </c>
      <c r="AQ41" s="213" t="s">
        <v>612</v>
      </c>
      <c r="AR41" s="213" t="s">
        <v>312</v>
      </c>
      <c r="AS41" s="256" t="s">
        <v>612</v>
      </c>
      <c r="AT41" s="235"/>
      <c r="AU41" s="256" t="s">
        <v>312</v>
      </c>
      <c r="AV41" s="235"/>
      <c r="AW41" s="213" t="s">
        <v>312</v>
      </c>
    </row>
    <row r="42" spans="1:49" x14ac:dyDescent="0.25">
      <c r="A42" s="258" t="s">
        <v>22</v>
      </c>
      <c r="B42" s="235"/>
      <c r="C42" s="258" t="s">
        <v>314</v>
      </c>
      <c r="D42" s="235"/>
      <c r="E42" s="258" t="s">
        <v>314</v>
      </c>
      <c r="F42" s="235"/>
      <c r="G42" s="258" t="s">
        <v>334</v>
      </c>
      <c r="H42" s="235"/>
      <c r="I42" s="258" t="s">
        <v>318</v>
      </c>
      <c r="J42" s="235"/>
      <c r="K42" s="235"/>
      <c r="L42" s="258" t="s">
        <v>318</v>
      </c>
      <c r="M42" s="235"/>
      <c r="N42" s="235"/>
      <c r="O42" s="258"/>
      <c r="P42" s="235"/>
      <c r="Q42" s="258"/>
      <c r="R42" s="235"/>
      <c r="S42" s="257" t="s">
        <v>71</v>
      </c>
      <c r="T42" s="235"/>
      <c r="U42" s="235"/>
      <c r="V42" s="235"/>
      <c r="W42" s="235"/>
      <c r="X42" s="235"/>
      <c r="Y42" s="235"/>
      <c r="Z42" s="235"/>
      <c r="AA42" s="258" t="s">
        <v>19</v>
      </c>
      <c r="AB42" s="235"/>
      <c r="AC42" s="235"/>
      <c r="AD42" s="235"/>
      <c r="AE42" s="235"/>
      <c r="AF42" s="258" t="s">
        <v>20</v>
      </c>
      <c r="AG42" s="235"/>
      <c r="AH42" s="235"/>
      <c r="AI42" s="212" t="s">
        <v>309</v>
      </c>
      <c r="AJ42" s="259" t="s">
        <v>21</v>
      </c>
      <c r="AK42" s="235"/>
      <c r="AL42" s="235"/>
      <c r="AM42" s="235"/>
      <c r="AN42" s="235"/>
      <c r="AO42" s="235"/>
      <c r="AP42" s="214" t="s">
        <v>312</v>
      </c>
      <c r="AQ42" s="214" t="s">
        <v>312</v>
      </c>
      <c r="AR42" s="214" t="s">
        <v>312</v>
      </c>
      <c r="AS42" s="260" t="s">
        <v>312</v>
      </c>
      <c r="AT42" s="235"/>
      <c r="AU42" s="260" t="s">
        <v>312</v>
      </c>
      <c r="AV42" s="235"/>
      <c r="AW42" s="214" t="s">
        <v>312</v>
      </c>
    </row>
    <row r="43" spans="1:49" x14ac:dyDescent="0.25">
      <c r="A43" s="258" t="s">
        <v>22</v>
      </c>
      <c r="B43" s="235"/>
      <c r="C43" s="258" t="s">
        <v>314</v>
      </c>
      <c r="D43" s="235"/>
      <c r="E43" s="258" t="s">
        <v>314</v>
      </c>
      <c r="F43" s="235"/>
      <c r="G43" s="258" t="s">
        <v>334</v>
      </c>
      <c r="H43" s="235"/>
      <c r="I43" s="258" t="s">
        <v>318</v>
      </c>
      <c r="J43" s="235"/>
      <c r="K43" s="235"/>
      <c r="L43" s="258" t="s">
        <v>333</v>
      </c>
      <c r="M43" s="235"/>
      <c r="N43" s="235"/>
      <c r="O43" s="258"/>
      <c r="P43" s="235"/>
      <c r="Q43" s="258"/>
      <c r="R43" s="235"/>
      <c r="S43" s="257" t="s">
        <v>73</v>
      </c>
      <c r="T43" s="235"/>
      <c r="U43" s="235"/>
      <c r="V43" s="235"/>
      <c r="W43" s="235"/>
      <c r="X43" s="235"/>
      <c r="Y43" s="235"/>
      <c r="Z43" s="235"/>
      <c r="AA43" s="258" t="s">
        <v>19</v>
      </c>
      <c r="AB43" s="235"/>
      <c r="AC43" s="235"/>
      <c r="AD43" s="235"/>
      <c r="AE43" s="235"/>
      <c r="AF43" s="258" t="s">
        <v>20</v>
      </c>
      <c r="AG43" s="235"/>
      <c r="AH43" s="235"/>
      <c r="AI43" s="212" t="s">
        <v>309</v>
      </c>
      <c r="AJ43" s="259" t="s">
        <v>21</v>
      </c>
      <c r="AK43" s="235"/>
      <c r="AL43" s="235"/>
      <c r="AM43" s="235"/>
      <c r="AN43" s="235"/>
      <c r="AO43" s="235"/>
      <c r="AP43" s="214" t="s">
        <v>613</v>
      </c>
      <c r="AQ43" s="214" t="s">
        <v>613</v>
      </c>
      <c r="AR43" s="214" t="s">
        <v>312</v>
      </c>
      <c r="AS43" s="260" t="s">
        <v>613</v>
      </c>
      <c r="AT43" s="235"/>
      <c r="AU43" s="260" t="s">
        <v>312</v>
      </c>
      <c r="AV43" s="235"/>
      <c r="AW43" s="214" t="s">
        <v>312</v>
      </c>
    </row>
    <row r="44" spans="1:49" x14ac:dyDescent="0.25">
      <c r="A44" s="258" t="s">
        <v>22</v>
      </c>
      <c r="B44" s="235"/>
      <c r="C44" s="258" t="s">
        <v>314</v>
      </c>
      <c r="D44" s="235"/>
      <c r="E44" s="258" t="s">
        <v>314</v>
      </c>
      <c r="F44" s="235"/>
      <c r="G44" s="258" t="s">
        <v>334</v>
      </c>
      <c r="H44" s="235"/>
      <c r="I44" s="258" t="s">
        <v>318</v>
      </c>
      <c r="J44" s="235"/>
      <c r="K44" s="235"/>
      <c r="L44" s="258" t="s">
        <v>319</v>
      </c>
      <c r="M44" s="235"/>
      <c r="N44" s="235"/>
      <c r="O44" s="258"/>
      <c r="P44" s="235"/>
      <c r="Q44" s="258"/>
      <c r="R44" s="235"/>
      <c r="S44" s="257" t="s">
        <v>75</v>
      </c>
      <c r="T44" s="235"/>
      <c r="U44" s="235"/>
      <c r="V44" s="235"/>
      <c r="W44" s="235"/>
      <c r="X44" s="235"/>
      <c r="Y44" s="235"/>
      <c r="Z44" s="235"/>
      <c r="AA44" s="258" t="s">
        <v>19</v>
      </c>
      <c r="AB44" s="235"/>
      <c r="AC44" s="235"/>
      <c r="AD44" s="235"/>
      <c r="AE44" s="235"/>
      <c r="AF44" s="258" t="s">
        <v>20</v>
      </c>
      <c r="AG44" s="235"/>
      <c r="AH44" s="235"/>
      <c r="AI44" s="212" t="s">
        <v>309</v>
      </c>
      <c r="AJ44" s="259" t="s">
        <v>21</v>
      </c>
      <c r="AK44" s="235"/>
      <c r="AL44" s="235"/>
      <c r="AM44" s="235"/>
      <c r="AN44" s="235"/>
      <c r="AO44" s="235"/>
      <c r="AP44" s="214" t="s">
        <v>614</v>
      </c>
      <c r="AQ44" s="214" t="s">
        <v>614</v>
      </c>
      <c r="AR44" s="214" t="s">
        <v>312</v>
      </c>
      <c r="AS44" s="260" t="s">
        <v>614</v>
      </c>
      <c r="AT44" s="235"/>
      <c r="AU44" s="260" t="s">
        <v>312</v>
      </c>
      <c r="AV44" s="235"/>
      <c r="AW44" s="214" t="s">
        <v>312</v>
      </c>
    </row>
    <row r="45" spans="1:49" x14ac:dyDescent="0.25">
      <c r="A45" s="258" t="s">
        <v>22</v>
      </c>
      <c r="B45" s="235"/>
      <c r="C45" s="258" t="s">
        <v>314</v>
      </c>
      <c r="D45" s="235"/>
      <c r="E45" s="258" t="s">
        <v>314</v>
      </c>
      <c r="F45" s="235"/>
      <c r="G45" s="258" t="s">
        <v>334</v>
      </c>
      <c r="H45" s="235"/>
      <c r="I45" s="258" t="s">
        <v>333</v>
      </c>
      <c r="J45" s="235"/>
      <c r="K45" s="235"/>
      <c r="L45" s="258"/>
      <c r="M45" s="235"/>
      <c r="N45" s="235"/>
      <c r="O45" s="258"/>
      <c r="P45" s="235"/>
      <c r="Q45" s="258"/>
      <c r="R45" s="235"/>
      <c r="S45" s="257" t="s">
        <v>77</v>
      </c>
      <c r="T45" s="235"/>
      <c r="U45" s="235"/>
      <c r="V45" s="235"/>
      <c r="W45" s="235"/>
      <c r="X45" s="235"/>
      <c r="Y45" s="235"/>
      <c r="Z45" s="235"/>
      <c r="AA45" s="258" t="s">
        <v>19</v>
      </c>
      <c r="AB45" s="235"/>
      <c r="AC45" s="235"/>
      <c r="AD45" s="235"/>
      <c r="AE45" s="235"/>
      <c r="AF45" s="258" t="s">
        <v>20</v>
      </c>
      <c r="AG45" s="235"/>
      <c r="AH45" s="235"/>
      <c r="AI45" s="212" t="s">
        <v>309</v>
      </c>
      <c r="AJ45" s="259" t="s">
        <v>21</v>
      </c>
      <c r="AK45" s="235"/>
      <c r="AL45" s="235"/>
      <c r="AM45" s="235"/>
      <c r="AN45" s="235"/>
      <c r="AO45" s="235"/>
      <c r="AP45" s="214" t="s">
        <v>312</v>
      </c>
      <c r="AQ45" s="214" t="s">
        <v>312</v>
      </c>
      <c r="AR45" s="214" t="s">
        <v>312</v>
      </c>
      <c r="AS45" s="260" t="s">
        <v>312</v>
      </c>
      <c r="AT45" s="235"/>
      <c r="AU45" s="260" t="s">
        <v>312</v>
      </c>
      <c r="AV45" s="235"/>
      <c r="AW45" s="214" t="s">
        <v>312</v>
      </c>
    </row>
    <row r="46" spans="1:49" x14ac:dyDescent="0.25">
      <c r="A46" s="258" t="s">
        <v>22</v>
      </c>
      <c r="B46" s="235"/>
      <c r="C46" s="258" t="s">
        <v>314</v>
      </c>
      <c r="D46" s="235"/>
      <c r="E46" s="258" t="s">
        <v>314</v>
      </c>
      <c r="F46" s="235"/>
      <c r="G46" s="258" t="s">
        <v>334</v>
      </c>
      <c r="H46" s="235"/>
      <c r="I46" s="258" t="s">
        <v>338</v>
      </c>
      <c r="J46" s="235"/>
      <c r="K46" s="235"/>
      <c r="L46" s="258"/>
      <c r="M46" s="235"/>
      <c r="N46" s="235"/>
      <c r="O46" s="258"/>
      <c r="P46" s="235"/>
      <c r="Q46" s="258"/>
      <c r="R46" s="235"/>
      <c r="S46" s="257" t="s">
        <v>79</v>
      </c>
      <c r="T46" s="235"/>
      <c r="U46" s="235"/>
      <c r="V46" s="235"/>
      <c r="W46" s="235"/>
      <c r="X46" s="235"/>
      <c r="Y46" s="235"/>
      <c r="Z46" s="235"/>
      <c r="AA46" s="258" t="s">
        <v>19</v>
      </c>
      <c r="AB46" s="235"/>
      <c r="AC46" s="235"/>
      <c r="AD46" s="235"/>
      <c r="AE46" s="235"/>
      <c r="AF46" s="258" t="s">
        <v>20</v>
      </c>
      <c r="AG46" s="235"/>
      <c r="AH46" s="235"/>
      <c r="AI46" s="212" t="s">
        <v>309</v>
      </c>
      <c r="AJ46" s="259" t="s">
        <v>21</v>
      </c>
      <c r="AK46" s="235"/>
      <c r="AL46" s="235"/>
      <c r="AM46" s="235"/>
      <c r="AN46" s="235"/>
      <c r="AO46" s="235"/>
      <c r="AP46" s="214" t="s">
        <v>312</v>
      </c>
      <c r="AQ46" s="214" t="s">
        <v>312</v>
      </c>
      <c r="AR46" s="214" t="s">
        <v>312</v>
      </c>
      <c r="AS46" s="260" t="s">
        <v>312</v>
      </c>
      <c r="AT46" s="235"/>
      <c r="AU46" s="260" t="s">
        <v>312</v>
      </c>
      <c r="AV46" s="235"/>
      <c r="AW46" s="214" t="s">
        <v>312</v>
      </c>
    </row>
    <row r="47" spans="1:49" x14ac:dyDescent="0.25">
      <c r="A47" s="258" t="s">
        <v>22</v>
      </c>
      <c r="B47" s="235"/>
      <c r="C47" s="258" t="s">
        <v>314</v>
      </c>
      <c r="D47" s="235"/>
      <c r="E47" s="258" t="s">
        <v>314</v>
      </c>
      <c r="F47" s="235"/>
      <c r="G47" s="258" t="s">
        <v>334</v>
      </c>
      <c r="H47" s="235"/>
      <c r="I47" s="258" t="s">
        <v>339</v>
      </c>
      <c r="J47" s="235"/>
      <c r="K47" s="235"/>
      <c r="L47" s="258"/>
      <c r="M47" s="235"/>
      <c r="N47" s="235"/>
      <c r="O47" s="258"/>
      <c r="P47" s="235"/>
      <c r="Q47" s="258"/>
      <c r="R47" s="235"/>
      <c r="S47" s="257" t="s">
        <v>81</v>
      </c>
      <c r="T47" s="235"/>
      <c r="U47" s="235"/>
      <c r="V47" s="235"/>
      <c r="W47" s="235"/>
      <c r="X47" s="235"/>
      <c r="Y47" s="235"/>
      <c r="Z47" s="235"/>
      <c r="AA47" s="258" t="s">
        <v>19</v>
      </c>
      <c r="AB47" s="235"/>
      <c r="AC47" s="235"/>
      <c r="AD47" s="235"/>
      <c r="AE47" s="235"/>
      <c r="AF47" s="258" t="s">
        <v>20</v>
      </c>
      <c r="AG47" s="235"/>
      <c r="AH47" s="235"/>
      <c r="AI47" s="212" t="s">
        <v>309</v>
      </c>
      <c r="AJ47" s="259" t="s">
        <v>21</v>
      </c>
      <c r="AK47" s="235"/>
      <c r="AL47" s="235"/>
      <c r="AM47" s="235"/>
      <c r="AN47" s="235"/>
      <c r="AO47" s="235"/>
      <c r="AP47" s="214" t="s">
        <v>312</v>
      </c>
      <c r="AQ47" s="214" t="s">
        <v>312</v>
      </c>
      <c r="AR47" s="214" t="s">
        <v>312</v>
      </c>
      <c r="AS47" s="260" t="s">
        <v>312</v>
      </c>
      <c r="AT47" s="235"/>
      <c r="AU47" s="260" t="s">
        <v>312</v>
      </c>
      <c r="AV47" s="235"/>
      <c r="AW47" s="214" t="s">
        <v>312</v>
      </c>
    </row>
    <row r="48" spans="1:49" x14ac:dyDescent="0.25">
      <c r="A48" s="258" t="s">
        <v>22</v>
      </c>
      <c r="B48" s="235"/>
      <c r="C48" s="258" t="s">
        <v>314</v>
      </c>
      <c r="D48" s="235"/>
      <c r="E48" s="258" t="s">
        <v>314</v>
      </c>
      <c r="F48" s="235"/>
      <c r="G48" s="258" t="s">
        <v>334</v>
      </c>
      <c r="H48" s="235"/>
      <c r="I48" s="258" t="s">
        <v>340</v>
      </c>
      <c r="J48" s="235"/>
      <c r="K48" s="235"/>
      <c r="L48" s="258"/>
      <c r="M48" s="235"/>
      <c r="N48" s="235"/>
      <c r="O48" s="258"/>
      <c r="P48" s="235"/>
      <c r="Q48" s="258"/>
      <c r="R48" s="235"/>
      <c r="S48" s="257" t="s">
        <v>83</v>
      </c>
      <c r="T48" s="235"/>
      <c r="U48" s="235"/>
      <c r="V48" s="235"/>
      <c r="W48" s="235"/>
      <c r="X48" s="235"/>
      <c r="Y48" s="235"/>
      <c r="Z48" s="235"/>
      <c r="AA48" s="258" t="s">
        <v>19</v>
      </c>
      <c r="AB48" s="235"/>
      <c r="AC48" s="235"/>
      <c r="AD48" s="235"/>
      <c r="AE48" s="235"/>
      <c r="AF48" s="258" t="s">
        <v>20</v>
      </c>
      <c r="AG48" s="235"/>
      <c r="AH48" s="235"/>
      <c r="AI48" s="212" t="s">
        <v>309</v>
      </c>
      <c r="AJ48" s="259" t="s">
        <v>21</v>
      </c>
      <c r="AK48" s="235"/>
      <c r="AL48" s="235"/>
      <c r="AM48" s="235"/>
      <c r="AN48" s="235"/>
      <c r="AO48" s="235"/>
      <c r="AP48" s="214" t="s">
        <v>312</v>
      </c>
      <c r="AQ48" s="214" t="s">
        <v>312</v>
      </c>
      <c r="AR48" s="214" t="s">
        <v>312</v>
      </c>
      <c r="AS48" s="260" t="s">
        <v>312</v>
      </c>
      <c r="AT48" s="235"/>
      <c r="AU48" s="260" t="s">
        <v>312</v>
      </c>
      <c r="AV48" s="235"/>
      <c r="AW48" s="214" t="s">
        <v>312</v>
      </c>
    </row>
    <row r="49" spans="1:49" x14ac:dyDescent="0.25">
      <c r="A49" s="254" t="s">
        <v>22</v>
      </c>
      <c r="B49" s="235"/>
      <c r="C49" s="254" t="s">
        <v>332</v>
      </c>
      <c r="D49" s="235"/>
      <c r="E49" s="254"/>
      <c r="F49" s="235"/>
      <c r="G49" s="254"/>
      <c r="H49" s="235"/>
      <c r="I49" s="254"/>
      <c r="J49" s="235"/>
      <c r="K49" s="235"/>
      <c r="L49" s="254"/>
      <c r="M49" s="235"/>
      <c r="N49" s="235"/>
      <c r="O49" s="254"/>
      <c r="P49" s="235"/>
      <c r="Q49" s="254"/>
      <c r="R49" s="235"/>
      <c r="S49" s="253" t="s">
        <v>85</v>
      </c>
      <c r="T49" s="235"/>
      <c r="U49" s="235"/>
      <c r="V49" s="235"/>
      <c r="W49" s="235"/>
      <c r="X49" s="235"/>
      <c r="Y49" s="235"/>
      <c r="Z49" s="235"/>
      <c r="AA49" s="254" t="s">
        <v>19</v>
      </c>
      <c r="AB49" s="235"/>
      <c r="AC49" s="235"/>
      <c r="AD49" s="235"/>
      <c r="AE49" s="235"/>
      <c r="AF49" s="254" t="s">
        <v>20</v>
      </c>
      <c r="AG49" s="235"/>
      <c r="AH49" s="235"/>
      <c r="AI49" s="211" t="s">
        <v>309</v>
      </c>
      <c r="AJ49" s="255" t="s">
        <v>21</v>
      </c>
      <c r="AK49" s="235"/>
      <c r="AL49" s="235"/>
      <c r="AM49" s="235"/>
      <c r="AN49" s="235"/>
      <c r="AO49" s="235"/>
      <c r="AP49" s="213" t="s">
        <v>615</v>
      </c>
      <c r="AQ49" s="213" t="s">
        <v>616</v>
      </c>
      <c r="AR49" s="213" t="s">
        <v>602</v>
      </c>
      <c r="AS49" s="256" t="s">
        <v>616</v>
      </c>
      <c r="AT49" s="235"/>
      <c r="AU49" s="256" t="s">
        <v>312</v>
      </c>
      <c r="AV49" s="235"/>
      <c r="AW49" s="213" t="s">
        <v>312</v>
      </c>
    </row>
    <row r="50" spans="1:49" x14ac:dyDescent="0.25">
      <c r="A50" s="254" t="s">
        <v>22</v>
      </c>
      <c r="B50" s="235"/>
      <c r="C50" s="254" t="s">
        <v>332</v>
      </c>
      <c r="D50" s="235"/>
      <c r="E50" s="254" t="s">
        <v>314</v>
      </c>
      <c r="F50" s="235"/>
      <c r="G50" s="254"/>
      <c r="H50" s="235"/>
      <c r="I50" s="254"/>
      <c r="J50" s="235"/>
      <c r="K50" s="235"/>
      <c r="L50" s="254"/>
      <c r="M50" s="235"/>
      <c r="N50" s="235"/>
      <c r="O50" s="254"/>
      <c r="P50" s="235"/>
      <c r="Q50" s="254"/>
      <c r="R50" s="235"/>
      <c r="S50" s="253" t="s">
        <v>87</v>
      </c>
      <c r="T50" s="235"/>
      <c r="U50" s="235"/>
      <c r="V50" s="235"/>
      <c r="W50" s="235"/>
      <c r="X50" s="235"/>
      <c r="Y50" s="235"/>
      <c r="Z50" s="235"/>
      <c r="AA50" s="254" t="s">
        <v>19</v>
      </c>
      <c r="AB50" s="235"/>
      <c r="AC50" s="235"/>
      <c r="AD50" s="235"/>
      <c r="AE50" s="235"/>
      <c r="AF50" s="254" t="s">
        <v>20</v>
      </c>
      <c r="AG50" s="235"/>
      <c r="AH50" s="235"/>
      <c r="AI50" s="211" t="s">
        <v>309</v>
      </c>
      <c r="AJ50" s="255" t="s">
        <v>21</v>
      </c>
      <c r="AK50" s="235"/>
      <c r="AL50" s="235"/>
      <c r="AM50" s="235"/>
      <c r="AN50" s="235"/>
      <c r="AO50" s="235"/>
      <c r="AP50" s="213" t="s">
        <v>312</v>
      </c>
      <c r="AQ50" s="213" t="s">
        <v>312</v>
      </c>
      <c r="AR50" s="213" t="s">
        <v>312</v>
      </c>
      <c r="AS50" s="256" t="s">
        <v>312</v>
      </c>
      <c r="AT50" s="235"/>
      <c r="AU50" s="256" t="s">
        <v>312</v>
      </c>
      <c r="AV50" s="235"/>
      <c r="AW50" s="213" t="s">
        <v>312</v>
      </c>
    </row>
    <row r="51" spans="1:49" x14ac:dyDescent="0.25">
      <c r="A51" s="254" t="s">
        <v>22</v>
      </c>
      <c r="B51" s="235"/>
      <c r="C51" s="254" t="s">
        <v>332</v>
      </c>
      <c r="D51" s="235"/>
      <c r="E51" s="254" t="s">
        <v>314</v>
      </c>
      <c r="F51" s="235"/>
      <c r="G51" s="254" t="s">
        <v>314</v>
      </c>
      <c r="H51" s="235"/>
      <c r="I51" s="254"/>
      <c r="J51" s="235"/>
      <c r="K51" s="235"/>
      <c r="L51" s="254"/>
      <c r="M51" s="235"/>
      <c r="N51" s="235"/>
      <c r="O51" s="254"/>
      <c r="P51" s="235"/>
      <c r="Q51" s="254"/>
      <c r="R51" s="235"/>
      <c r="S51" s="253" t="s">
        <v>89</v>
      </c>
      <c r="T51" s="235"/>
      <c r="U51" s="235"/>
      <c r="V51" s="235"/>
      <c r="W51" s="235"/>
      <c r="X51" s="235"/>
      <c r="Y51" s="235"/>
      <c r="Z51" s="235"/>
      <c r="AA51" s="254" t="s">
        <v>19</v>
      </c>
      <c r="AB51" s="235"/>
      <c r="AC51" s="235"/>
      <c r="AD51" s="235"/>
      <c r="AE51" s="235"/>
      <c r="AF51" s="254" t="s">
        <v>20</v>
      </c>
      <c r="AG51" s="235"/>
      <c r="AH51" s="235"/>
      <c r="AI51" s="211" t="s">
        <v>309</v>
      </c>
      <c r="AJ51" s="255" t="s">
        <v>21</v>
      </c>
      <c r="AK51" s="235"/>
      <c r="AL51" s="235"/>
      <c r="AM51" s="235"/>
      <c r="AN51" s="235"/>
      <c r="AO51" s="235"/>
      <c r="AP51" s="213" t="s">
        <v>312</v>
      </c>
      <c r="AQ51" s="213" t="s">
        <v>312</v>
      </c>
      <c r="AR51" s="213" t="s">
        <v>312</v>
      </c>
      <c r="AS51" s="256" t="s">
        <v>312</v>
      </c>
      <c r="AT51" s="235"/>
      <c r="AU51" s="256" t="s">
        <v>312</v>
      </c>
      <c r="AV51" s="235"/>
      <c r="AW51" s="213" t="s">
        <v>312</v>
      </c>
    </row>
    <row r="52" spans="1:49" x14ac:dyDescent="0.25">
      <c r="A52" s="254" t="s">
        <v>22</v>
      </c>
      <c r="B52" s="235"/>
      <c r="C52" s="254" t="s">
        <v>332</v>
      </c>
      <c r="D52" s="235"/>
      <c r="E52" s="254" t="s">
        <v>314</v>
      </c>
      <c r="F52" s="235"/>
      <c r="G52" s="254" t="s">
        <v>314</v>
      </c>
      <c r="H52" s="235"/>
      <c r="I52" s="254" t="s">
        <v>319</v>
      </c>
      <c r="J52" s="235"/>
      <c r="K52" s="235"/>
      <c r="L52" s="254"/>
      <c r="M52" s="235"/>
      <c r="N52" s="235"/>
      <c r="O52" s="254"/>
      <c r="P52" s="235"/>
      <c r="Q52" s="254"/>
      <c r="R52" s="235"/>
      <c r="S52" s="253" t="s">
        <v>91</v>
      </c>
      <c r="T52" s="235"/>
      <c r="U52" s="235"/>
      <c r="V52" s="235"/>
      <c r="W52" s="235"/>
      <c r="X52" s="235"/>
      <c r="Y52" s="235"/>
      <c r="Z52" s="235"/>
      <c r="AA52" s="254" t="s">
        <v>19</v>
      </c>
      <c r="AB52" s="235"/>
      <c r="AC52" s="235"/>
      <c r="AD52" s="235"/>
      <c r="AE52" s="235"/>
      <c r="AF52" s="254" t="s">
        <v>20</v>
      </c>
      <c r="AG52" s="235"/>
      <c r="AH52" s="235"/>
      <c r="AI52" s="211" t="s">
        <v>309</v>
      </c>
      <c r="AJ52" s="255" t="s">
        <v>21</v>
      </c>
      <c r="AK52" s="235"/>
      <c r="AL52" s="235"/>
      <c r="AM52" s="235"/>
      <c r="AN52" s="235"/>
      <c r="AO52" s="235"/>
      <c r="AP52" s="213" t="s">
        <v>312</v>
      </c>
      <c r="AQ52" s="213" t="s">
        <v>312</v>
      </c>
      <c r="AR52" s="213" t="s">
        <v>312</v>
      </c>
      <c r="AS52" s="256" t="s">
        <v>312</v>
      </c>
      <c r="AT52" s="235"/>
      <c r="AU52" s="256" t="s">
        <v>312</v>
      </c>
      <c r="AV52" s="235"/>
      <c r="AW52" s="213" t="s">
        <v>312</v>
      </c>
    </row>
    <row r="53" spans="1:49" x14ac:dyDescent="0.25">
      <c r="A53" s="258" t="s">
        <v>22</v>
      </c>
      <c r="B53" s="235"/>
      <c r="C53" s="258" t="s">
        <v>332</v>
      </c>
      <c r="D53" s="235"/>
      <c r="E53" s="258" t="s">
        <v>314</v>
      </c>
      <c r="F53" s="235"/>
      <c r="G53" s="258" t="s">
        <v>314</v>
      </c>
      <c r="H53" s="235"/>
      <c r="I53" s="258" t="s">
        <v>319</v>
      </c>
      <c r="J53" s="235"/>
      <c r="K53" s="235"/>
      <c r="L53" s="258" t="s">
        <v>326</v>
      </c>
      <c r="M53" s="235"/>
      <c r="N53" s="235"/>
      <c r="O53" s="258"/>
      <c r="P53" s="235"/>
      <c r="Q53" s="258"/>
      <c r="R53" s="235"/>
      <c r="S53" s="257" t="s">
        <v>93</v>
      </c>
      <c r="T53" s="235"/>
      <c r="U53" s="235"/>
      <c r="V53" s="235"/>
      <c r="W53" s="235"/>
      <c r="X53" s="235"/>
      <c r="Y53" s="235"/>
      <c r="Z53" s="235"/>
      <c r="AA53" s="258" t="s">
        <v>19</v>
      </c>
      <c r="AB53" s="235"/>
      <c r="AC53" s="235"/>
      <c r="AD53" s="235"/>
      <c r="AE53" s="235"/>
      <c r="AF53" s="258" t="s">
        <v>20</v>
      </c>
      <c r="AG53" s="235"/>
      <c r="AH53" s="235"/>
      <c r="AI53" s="212" t="s">
        <v>309</v>
      </c>
      <c r="AJ53" s="259" t="s">
        <v>21</v>
      </c>
      <c r="AK53" s="235"/>
      <c r="AL53" s="235"/>
      <c r="AM53" s="235"/>
      <c r="AN53" s="235"/>
      <c r="AO53" s="235"/>
      <c r="AP53" s="214" t="s">
        <v>312</v>
      </c>
      <c r="AQ53" s="214" t="s">
        <v>312</v>
      </c>
      <c r="AR53" s="214" t="s">
        <v>312</v>
      </c>
      <c r="AS53" s="260" t="s">
        <v>312</v>
      </c>
      <c r="AT53" s="235"/>
      <c r="AU53" s="260" t="s">
        <v>312</v>
      </c>
      <c r="AV53" s="235"/>
      <c r="AW53" s="214" t="s">
        <v>312</v>
      </c>
    </row>
    <row r="54" spans="1:49" x14ac:dyDescent="0.25">
      <c r="A54" s="254" t="s">
        <v>22</v>
      </c>
      <c r="B54" s="235"/>
      <c r="C54" s="254" t="s">
        <v>332</v>
      </c>
      <c r="D54" s="235"/>
      <c r="E54" s="254" t="s">
        <v>314</v>
      </c>
      <c r="F54" s="235"/>
      <c r="G54" s="254" t="s">
        <v>314</v>
      </c>
      <c r="H54" s="235"/>
      <c r="I54" s="254" t="s">
        <v>320</v>
      </c>
      <c r="J54" s="235"/>
      <c r="K54" s="235"/>
      <c r="L54" s="254"/>
      <c r="M54" s="235"/>
      <c r="N54" s="235"/>
      <c r="O54" s="254"/>
      <c r="P54" s="235"/>
      <c r="Q54" s="254"/>
      <c r="R54" s="235"/>
      <c r="S54" s="253" t="s">
        <v>94</v>
      </c>
      <c r="T54" s="235"/>
      <c r="U54" s="235"/>
      <c r="V54" s="235"/>
      <c r="W54" s="235"/>
      <c r="X54" s="235"/>
      <c r="Y54" s="235"/>
      <c r="Z54" s="235"/>
      <c r="AA54" s="254" t="s">
        <v>19</v>
      </c>
      <c r="AB54" s="235"/>
      <c r="AC54" s="235"/>
      <c r="AD54" s="235"/>
      <c r="AE54" s="235"/>
      <c r="AF54" s="254" t="s">
        <v>20</v>
      </c>
      <c r="AG54" s="235"/>
      <c r="AH54" s="235"/>
      <c r="AI54" s="211" t="s">
        <v>309</v>
      </c>
      <c r="AJ54" s="255" t="s">
        <v>21</v>
      </c>
      <c r="AK54" s="235"/>
      <c r="AL54" s="235"/>
      <c r="AM54" s="235"/>
      <c r="AN54" s="235"/>
      <c r="AO54" s="235"/>
      <c r="AP54" s="213" t="s">
        <v>312</v>
      </c>
      <c r="AQ54" s="213" t="s">
        <v>312</v>
      </c>
      <c r="AR54" s="213" t="s">
        <v>312</v>
      </c>
      <c r="AS54" s="256" t="s">
        <v>312</v>
      </c>
      <c r="AT54" s="235"/>
      <c r="AU54" s="256" t="s">
        <v>312</v>
      </c>
      <c r="AV54" s="235"/>
      <c r="AW54" s="213" t="s">
        <v>312</v>
      </c>
    </row>
    <row r="55" spans="1:49" x14ac:dyDescent="0.25">
      <c r="A55" s="258" t="s">
        <v>22</v>
      </c>
      <c r="B55" s="235"/>
      <c r="C55" s="258" t="s">
        <v>332</v>
      </c>
      <c r="D55" s="235"/>
      <c r="E55" s="258" t="s">
        <v>314</v>
      </c>
      <c r="F55" s="235"/>
      <c r="G55" s="258" t="s">
        <v>314</v>
      </c>
      <c r="H55" s="235"/>
      <c r="I55" s="258" t="s">
        <v>320</v>
      </c>
      <c r="J55" s="235"/>
      <c r="K55" s="235"/>
      <c r="L55" s="258" t="s">
        <v>319</v>
      </c>
      <c r="M55" s="235"/>
      <c r="N55" s="235"/>
      <c r="O55" s="258"/>
      <c r="P55" s="235"/>
      <c r="Q55" s="258"/>
      <c r="R55" s="235"/>
      <c r="S55" s="257" t="s">
        <v>95</v>
      </c>
      <c r="T55" s="235"/>
      <c r="U55" s="235"/>
      <c r="V55" s="235"/>
      <c r="W55" s="235"/>
      <c r="X55" s="235"/>
      <c r="Y55" s="235"/>
      <c r="Z55" s="235"/>
      <c r="AA55" s="258" t="s">
        <v>19</v>
      </c>
      <c r="AB55" s="235"/>
      <c r="AC55" s="235"/>
      <c r="AD55" s="235"/>
      <c r="AE55" s="235"/>
      <c r="AF55" s="258" t="s">
        <v>20</v>
      </c>
      <c r="AG55" s="235"/>
      <c r="AH55" s="235"/>
      <c r="AI55" s="212" t="s">
        <v>309</v>
      </c>
      <c r="AJ55" s="259" t="s">
        <v>21</v>
      </c>
      <c r="AK55" s="235"/>
      <c r="AL55" s="235"/>
      <c r="AM55" s="235"/>
      <c r="AN55" s="235"/>
      <c r="AO55" s="235"/>
      <c r="AP55" s="214" t="s">
        <v>312</v>
      </c>
      <c r="AQ55" s="214" t="s">
        <v>312</v>
      </c>
      <c r="AR55" s="214" t="s">
        <v>312</v>
      </c>
      <c r="AS55" s="260" t="s">
        <v>312</v>
      </c>
      <c r="AT55" s="235"/>
      <c r="AU55" s="260" t="s">
        <v>312</v>
      </c>
      <c r="AV55" s="235"/>
      <c r="AW55" s="214" t="s">
        <v>312</v>
      </c>
    </row>
    <row r="56" spans="1:49" x14ac:dyDescent="0.25">
      <c r="A56" s="258" t="s">
        <v>22</v>
      </c>
      <c r="B56" s="235"/>
      <c r="C56" s="258" t="s">
        <v>332</v>
      </c>
      <c r="D56" s="235"/>
      <c r="E56" s="258" t="s">
        <v>314</v>
      </c>
      <c r="F56" s="235"/>
      <c r="G56" s="258" t="s">
        <v>314</v>
      </c>
      <c r="H56" s="235"/>
      <c r="I56" s="258" t="s">
        <v>320</v>
      </c>
      <c r="J56" s="235"/>
      <c r="K56" s="235"/>
      <c r="L56" s="258" t="s">
        <v>320</v>
      </c>
      <c r="M56" s="235"/>
      <c r="N56" s="235"/>
      <c r="O56" s="258"/>
      <c r="P56" s="235"/>
      <c r="Q56" s="258"/>
      <c r="R56" s="235"/>
      <c r="S56" s="257" t="s">
        <v>96</v>
      </c>
      <c r="T56" s="235"/>
      <c r="U56" s="235"/>
      <c r="V56" s="235"/>
      <c r="W56" s="235"/>
      <c r="X56" s="235"/>
      <c r="Y56" s="235"/>
      <c r="Z56" s="235"/>
      <c r="AA56" s="258" t="s">
        <v>19</v>
      </c>
      <c r="AB56" s="235"/>
      <c r="AC56" s="235"/>
      <c r="AD56" s="235"/>
      <c r="AE56" s="235"/>
      <c r="AF56" s="258" t="s">
        <v>20</v>
      </c>
      <c r="AG56" s="235"/>
      <c r="AH56" s="235"/>
      <c r="AI56" s="212" t="s">
        <v>309</v>
      </c>
      <c r="AJ56" s="259" t="s">
        <v>21</v>
      </c>
      <c r="AK56" s="235"/>
      <c r="AL56" s="235"/>
      <c r="AM56" s="235"/>
      <c r="AN56" s="235"/>
      <c r="AO56" s="235"/>
      <c r="AP56" s="214" t="s">
        <v>312</v>
      </c>
      <c r="AQ56" s="214" t="s">
        <v>312</v>
      </c>
      <c r="AR56" s="214" t="s">
        <v>312</v>
      </c>
      <c r="AS56" s="260" t="s">
        <v>312</v>
      </c>
      <c r="AT56" s="235"/>
      <c r="AU56" s="260" t="s">
        <v>312</v>
      </c>
      <c r="AV56" s="235"/>
      <c r="AW56" s="214" t="s">
        <v>312</v>
      </c>
    </row>
    <row r="57" spans="1:49" x14ac:dyDescent="0.25">
      <c r="A57" s="258" t="s">
        <v>22</v>
      </c>
      <c r="B57" s="235"/>
      <c r="C57" s="258" t="s">
        <v>332</v>
      </c>
      <c r="D57" s="235"/>
      <c r="E57" s="258" t="s">
        <v>314</v>
      </c>
      <c r="F57" s="235"/>
      <c r="G57" s="258" t="s">
        <v>314</v>
      </c>
      <c r="H57" s="235"/>
      <c r="I57" s="258" t="s">
        <v>320</v>
      </c>
      <c r="J57" s="235"/>
      <c r="K57" s="235"/>
      <c r="L57" s="258" t="s">
        <v>321</v>
      </c>
      <c r="M57" s="235"/>
      <c r="N57" s="235"/>
      <c r="O57" s="258"/>
      <c r="P57" s="235"/>
      <c r="Q57" s="258"/>
      <c r="R57" s="235"/>
      <c r="S57" s="257" t="s">
        <v>97</v>
      </c>
      <c r="T57" s="235"/>
      <c r="U57" s="235"/>
      <c r="V57" s="235"/>
      <c r="W57" s="235"/>
      <c r="X57" s="235"/>
      <c r="Y57" s="235"/>
      <c r="Z57" s="235"/>
      <c r="AA57" s="258" t="s">
        <v>19</v>
      </c>
      <c r="AB57" s="235"/>
      <c r="AC57" s="235"/>
      <c r="AD57" s="235"/>
      <c r="AE57" s="235"/>
      <c r="AF57" s="258" t="s">
        <v>20</v>
      </c>
      <c r="AG57" s="235"/>
      <c r="AH57" s="235"/>
      <c r="AI57" s="212" t="s">
        <v>309</v>
      </c>
      <c r="AJ57" s="259" t="s">
        <v>21</v>
      </c>
      <c r="AK57" s="235"/>
      <c r="AL57" s="235"/>
      <c r="AM57" s="235"/>
      <c r="AN57" s="235"/>
      <c r="AO57" s="235"/>
      <c r="AP57" s="214" t="s">
        <v>312</v>
      </c>
      <c r="AQ57" s="214" t="s">
        <v>312</v>
      </c>
      <c r="AR57" s="214" t="s">
        <v>312</v>
      </c>
      <c r="AS57" s="260" t="s">
        <v>312</v>
      </c>
      <c r="AT57" s="235"/>
      <c r="AU57" s="260" t="s">
        <v>312</v>
      </c>
      <c r="AV57" s="235"/>
      <c r="AW57" s="214" t="s">
        <v>312</v>
      </c>
    </row>
    <row r="58" spans="1:49" x14ac:dyDescent="0.25">
      <c r="A58" s="258" t="s">
        <v>22</v>
      </c>
      <c r="B58" s="235"/>
      <c r="C58" s="258" t="s">
        <v>332</v>
      </c>
      <c r="D58" s="235"/>
      <c r="E58" s="258" t="s">
        <v>314</v>
      </c>
      <c r="F58" s="235"/>
      <c r="G58" s="258" t="s">
        <v>314</v>
      </c>
      <c r="H58" s="235"/>
      <c r="I58" s="258" t="s">
        <v>320</v>
      </c>
      <c r="J58" s="235"/>
      <c r="K58" s="235"/>
      <c r="L58" s="258" t="s">
        <v>322</v>
      </c>
      <c r="M58" s="235"/>
      <c r="N58" s="235"/>
      <c r="O58" s="258"/>
      <c r="P58" s="235"/>
      <c r="Q58" s="258"/>
      <c r="R58" s="235"/>
      <c r="S58" s="257" t="s">
        <v>98</v>
      </c>
      <c r="T58" s="235"/>
      <c r="U58" s="235"/>
      <c r="V58" s="235"/>
      <c r="W58" s="235"/>
      <c r="X58" s="235"/>
      <c r="Y58" s="235"/>
      <c r="Z58" s="235"/>
      <c r="AA58" s="258" t="s">
        <v>19</v>
      </c>
      <c r="AB58" s="235"/>
      <c r="AC58" s="235"/>
      <c r="AD58" s="235"/>
      <c r="AE58" s="235"/>
      <c r="AF58" s="258" t="s">
        <v>20</v>
      </c>
      <c r="AG58" s="235"/>
      <c r="AH58" s="235"/>
      <c r="AI58" s="212" t="s">
        <v>309</v>
      </c>
      <c r="AJ58" s="259" t="s">
        <v>21</v>
      </c>
      <c r="AK58" s="235"/>
      <c r="AL58" s="235"/>
      <c r="AM58" s="235"/>
      <c r="AN58" s="235"/>
      <c r="AO58" s="235"/>
      <c r="AP58" s="214" t="s">
        <v>312</v>
      </c>
      <c r="AQ58" s="214" t="s">
        <v>312</v>
      </c>
      <c r="AR58" s="214" t="s">
        <v>312</v>
      </c>
      <c r="AS58" s="260" t="s">
        <v>312</v>
      </c>
      <c r="AT58" s="235"/>
      <c r="AU58" s="260" t="s">
        <v>312</v>
      </c>
      <c r="AV58" s="235"/>
      <c r="AW58" s="214" t="s">
        <v>312</v>
      </c>
    </row>
    <row r="59" spans="1:49" x14ac:dyDescent="0.25">
      <c r="A59" s="258" t="s">
        <v>22</v>
      </c>
      <c r="B59" s="235"/>
      <c r="C59" s="258" t="s">
        <v>332</v>
      </c>
      <c r="D59" s="235"/>
      <c r="E59" s="258" t="s">
        <v>314</v>
      </c>
      <c r="F59" s="235"/>
      <c r="G59" s="258" t="s">
        <v>314</v>
      </c>
      <c r="H59" s="235"/>
      <c r="I59" s="258" t="s">
        <v>320</v>
      </c>
      <c r="J59" s="235"/>
      <c r="K59" s="235"/>
      <c r="L59" s="258" t="s">
        <v>324</v>
      </c>
      <c r="M59" s="235"/>
      <c r="N59" s="235"/>
      <c r="O59" s="258"/>
      <c r="P59" s="235"/>
      <c r="Q59" s="258"/>
      <c r="R59" s="235"/>
      <c r="S59" s="257" t="s">
        <v>99</v>
      </c>
      <c r="T59" s="235"/>
      <c r="U59" s="235"/>
      <c r="V59" s="235"/>
      <c r="W59" s="235"/>
      <c r="X59" s="235"/>
      <c r="Y59" s="235"/>
      <c r="Z59" s="235"/>
      <c r="AA59" s="258" t="s">
        <v>19</v>
      </c>
      <c r="AB59" s="235"/>
      <c r="AC59" s="235"/>
      <c r="AD59" s="235"/>
      <c r="AE59" s="235"/>
      <c r="AF59" s="258" t="s">
        <v>20</v>
      </c>
      <c r="AG59" s="235"/>
      <c r="AH59" s="235"/>
      <c r="AI59" s="212" t="s">
        <v>309</v>
      </c>
      <c r="AJ59" s="259" t="s">
        <v>21</v>
      </c>
      <c r="AK59" s="235"/>
      <c r="AL59" s="235"/>
      <c r="AM59" s="235"/>
      <c r="AN59" s="235"/>
      <c r="AO59" s="235"/>
      <c r="AP59" s="214" t="s">
        <v>312</v>
      </c>
      <c r="AQ59" s="214" t="s">
        <v>312</v>
      </c>
      <c r="AR59" s="214" t="s">
        <v>312</v>
      </c>
      <c r="AS59" s="260" t="s">
        <v>312</v>
      </c>
      <c r="AT59" s="235"/>
      <c r="AU59" s="260" t="s">
        <v>312</v>
      </c>
      <c r="AV59" s="235"/>
      <c r="AW59" s="214" t="s">
        <v>312</v>
      </c>
    </row>
    <row r="60" spans="1:49" x14ac:dyDescent="0.25">
      <c r="A60" s="258" t="s">
        <v>22</v>
      </c>
      <c r="B60" s="235"/>
      <c r="C60" s="258" t="s">
        <v>332</v>
      </c>
      <c r="D60" s="235"/>
      <c r="E60" s="258" t="s">
        <v>314</v>
      </c>
      <c r="F60" s="235"/>
      <c r="G60" s="258" t="s">
        <v>314</v>
      </c>
      <c r="H60" s="235"/>
      <c r="I60" s="258" t="s">
        <v>320</v>
      </c>
      <c r="J60" s="235"/>
      <c r="K60" s="235"/>
      <c r="L60" s="258" t="s">
        <v>326</v>
      </c>
      <c r="M60" s="235"/>
      <c r="N60" s="235"/>
      <c r="O60" s="258"/>
      <c r="P60" s="235"/>
      <c r="Q60" s="258"/>
      <c r="R60" s="235"/>
      <c r="S60" s="257" t="s">
        <v>100</v>
      </c>
      <c r="T60" s="235"/>
      <c r="U60" s="235"/>
      <c r="V60" s="235"/>
      <c r="W60" s="235"/>
      <c r="X60" s="235"/>
      <c r="Y60" s="235"/>
      <c r="Z60" s="235"/>
      <c r="AA60" s="258" t="s">
        <v>19</v>
      </c>
      <c r="AB60" s="235"/>
      <c r="AC60" s="235"/>
      <c r="AD60" s="235"/>
      <c r="AE60" s="235"/>
      <c r="AF60" s="258" t="s">
        <v>20</v>
      </c>
      <c r="AG60" s="235"/>
      <c r="AH60" s="235"/>
      <c r="AI60" s="212" t="s">
        <v>309</v>
      </c>
      <c r="AJ60" s="259" t="s">
        <v>21</v>
      </c>
      <c r="AK60" s="235"/>
      <c r="AL60" s="235"/>
      <c r="AM60" s="235"/>
      <c r="AN60" s="235"/>
      <c r="AO60" s="235"/>
      <c r="AP60" s="214" t="s">
        <v>312</v>
      </c>
      <c r="AQ60" s="214" t="s">
        <v>312</v>
      </c>
      <c r="AR60" s="214" t="s">
        <v>312</v>
      </c>
      <c r="AS60" s="260" t="s">
        <v>312</v>
      </c>
      <c r="AT60" s="235"/>
      <c r="AU60" s="260" t="s">
        <v>312</v>
      </c>
      <c r="AV60" s="235"/>
      <c r="AW60" s="214" t="s">
        <v>312</v>
      </c>
    </row>
    <row r="61" spans="1:49" x14ac:dyDescent="0.25">
      <c r="A61" s="254" t="s">
        <v>22</v>
      </c>
      <c r="B61" s="235"/>
      <c r="C61" s="254" t="s">
        <v>332</v>
      </c>
      <c r="D61" s="235"/>
      <c r="E61" s="254" t="s">
        <v>314</v>
      </c>
      <c r="F61" s="235"/>
      <c r="G61" s="254" t="s">
        <v>314</v>
      </c>
      <c r="H61" s="235"/>
      <c r="I61" s="254" t="s">
        <v>322</v>
      </c>
      <c r="J61" s="235"/>
      <c r="K61" s="235"/>
      <c r="L61" s="254"/>
      <c r="M61" s="235"/>
      <c r="N61" s="235"/>
      <c r="O61" s="254"/>
      <c r="P61" s="235"/>
      <c r="Q61" s="254"/>
      <c r="R61" s="235"/>
      <c r="S61" s="253" t="s">
        <v>102</v>
      </c>
      <c r="T61" s="235"/>
      <c r="U61" s="235"/>
      <c r="V61" s="235"/>
      <c r="W61" s="235"/>
      <c r="X61" s="235"/>
      <c r="Y61" s="235"/>
      <c r="Z61" s="235"/>
      <c r="AA61" s="254" t="s">
        <v>19</v>
      </c>
      <c r="AB61" s="235"/>
      <c r="AC61" s="235"/>
      <c r="AD61" s="235"/>
      <c r="AE61" s="235"/>
      <c r="AF61" s="254" t="s">
        <v>20</v>
      </c>
      <c r="AG61" s="235"/>
      <c r="AH61" s="235"/>
      <c r="AI61" s="211" t="s">
        <v>309</v>
      </c>
      <c r="AJ61" s="255" t="s">
        <v>21</v>
      </c>
      <c r="AK61" s="235"/>
      <c r="AL61" s="235"/>
      <c r="AM61" s="235"/>
      <c r="AN61" s="235"/>
      <c r="AO61" s="235"/>
      <c r="AP61" s="213" t="s">
        <v>312</v>
      </c>
      <c r="AQ61" s="213" t="s">
        <v>312</v>
      </c>
      <c r="AR61" s="213" t="s">
        <v>312</v>
      </c>
      <c r="AS61" s="256" t="s">
        <v>312</v>
      </c>
      <c r="AT61" s="235"/>
      <c r="AU61" s="256" t="s">
        <v>312</v>
      </c>
      <c r="AV61" s="235"/>
      <c r="AW61" s="213" t="s">
        <v>312</v>
      </c>
    </row>
    <row r="62" spans="1:49" x14ac:dyDescent="0.25">
      <c r="A62" s="258" t="s">
        <v>22</v>
      </c>
      <c r="B62" s="235"/>
      <c r="C62" s="258" t="s">
        <v>332</v>
      </c>
      <c r="D62" s="235"/>
      <c r="E62" s="258" t="s">
        <v>314</v>
      </c>
      <c r="F62" s="235"/>
      <c r="G62" s="258" t="s">
        <v>314</v>
      </c>
      <c r="H62" s="235"/>
      <c r="I62" s="258" t="s">
        <v>322</v>
      </c>
      <c r="J62" s="235"/>
      <c r="K62" s="235"/>
      <c r="L62" s="258" t="s">
        <v>333</v>
      </c>
      <c r="M62" s="235"/>
      <c r="N62" s="235"/>
      <c r="O62" s="258"/>
      <c r="P62" s="235"/>
      <c r="Q62" s="258"/>
      <c r="R62" s="235"/>
      <c r="S62" s="257" t="s">
        <v>104</v>
      </c>
      <c r="T62" s="235"/>
      <c r="U62" s="235"/>
      <c r="V62" s="235"/>
      <c r="W62" s="235"/>
      <c r="X62" s="235"/>
      <c r="Y62" s="235"/>
      <c r="Z62" s="235"/>
      <c r="AA62" s="258" t="s">
        <v>19</v>
      </c>
      <c r="AB62" s="235"/>
      <c r="AC62" s="235"/>
      <c r="AD62" s="235"/>
      <c r="AE62" s="235"/>
      <c r="AF62" s="258" t="s">
        <v>20</v>
      </c>
      <c r="AG62" s="235"/>
      <c r="AH62" s="235"/>
      <c r="AI62" s="212" t="s">
        <v>309</v>
      </c>
      <c r="AJ62" s="259" t="s">
        <v>21</v>
      </c>
      <c r="AK62" s="235"/>
      <c r="AL62" s="235"/>
      <c r="AM62" s="235"/>
      <c r="AN62" s="235"/>
      <c r="AO62" s="235"/>
      <c r="AP62" s="214" t="s">
        <v>312</v>
      </c>
      <c r="AQ62" s="214" t="s">
        <v>312</v>
      </c>
      <c r="AR62" s="214" t="s">
        <v>312</v>
      </c>
      <c r="AS62" s="260" t="s">
        <v>312</v>
      </c>
      <c r="AT62" s="235"/>
      <c r="AU62" s="260" t="s">
        <v>312</v>
      </c>
      <c r="AV62" s="235"/>
      <c r="AW62" s="214" t="s">
        <v>312</v>
      </c>
    </row>
    <row r="63" spans="1:49" x14ac:dyDescent="0.25">
      <c r="A63" s="254" t="s">
        <v>22</v>
      </c>
      <c r="B63" s="235"/>
      <c r="C63" s="254" t="s">
        <v>332</v>
      </c>
      <c r="D63" s="235"/>
      <c r="E63" s="254" t="s">
        <v>332</v>
      </c>
      <c r="F63" s="235"/>
      <c r="G63" s="254"/>
      <c r="H63" s="235"/>
      <c r="I63" s="254"/>
      <c r="J63" s="235"/>
      <c r="K63" s="235"/>
      <c r="L63" s="254"/>
      <c r="M63" s="235"/>
      <c r="N63" s="235"/>
      <c r="O63" s="254"/>
      <c r="P63" s="235"/>
      <c r="Q63" s="254"/>
      <c r="R63" s="235"/>
      <c r="S63" s="253" t="s">
        <v>106</v>
      </c>
      <c r="T63" s="235"/>
      <c r="U63" s="235"/>
      <c r="V63" s="235"/>
      <c r="W63" s="235"/>
      <c r="X63" s="235"/>
      <c r="Y63" s="235"/>
      <c r="Z63" s="235"/>
      <c r="AA63" s="254" t="s">
        <v>19</v>
      </c>
      <c r="AB63" s="235"/>
      <c r="AC63" s="235"/>
      <c r="AD63" s="235"/>
      <c r="AE63" s="235"/>
      <c r="AF63" s="254" t="s">
        <v>20</v>
      </c>
      <c r="AG63" s="235"/>
      <c r="AH63" s="235"/>
      <c r="AI63" s="211" t="s">
        <v>309</v>
      </c>
      <c r="AJ63" s="255" t="s">
        <v>21</v>
      </c>
      <c r="AK63" s="235"/>
      <c r="AL63" s="235"/>
      <c r="AM63" s="235"/>
      <c r="AN63" s="235"/>
      <c r="AO63" s="235"/>
      <c r="AP63" s="213" t="s">
        <v>615</v>
      </c>
      <c r="AQ63" s="213" t="s">
        <v>616</v>
      </c>
      <c r="AR63" s="213" t="s">
        <v>602</v>
      </c>
      <c r="AS63" s="256" t="s">
        <v>616</v>
      </c>
      <c r="AT63" s="235"/>
      <c r="AU63" s="256" t="s">
        <v>312</v>
      </c>
      <c r="AV63" s="235"/>
      <c r="AW63" s="213" t="s">
        <v>312</v>
      </c>
    </row>
    <row r="64" spans="1:49" x14ac:dyDescent="0.25">
      <c r="A64" s="254" t="s">
        <v>22</v>
      </c>
      <c r="B64" s="235"/>
      <c r="C64" s="254" t="s">
        <v>332</v>
      </c>
      <c r="D64" s="235"/>
      <c r="E64" s="254" t="s">
        <v>332</v>
      </c>
      <c r="F64" s="235"/>
      <c r="G64" s="254" t="s">
        <v>314</v>
      </c>
      <c r="H64" s="235"/>
      <c r="I64" s="254"/>
      <c r="J64" s="235"/>
      <c r="K64" s="235"/>
      <c r="L64" s="254"/>
      <c r="M64" s="235"/>
      <c r="N64" s="235"/>
      <c r="O64" s="254"/>
      <c r="P64" s="235"/>
      <c r="Q64" s="254"/>
      <c r="R64" s="235"/>
      <c r="S64" s="253" t="s">
        <v>108</v>
      </c>
      <c r="T64" s="235"/>
      <c r="U64" s="235"/>
      <c r="V64" s="235"/>
      <c r="W64" s="235"/>
      <c r="X64" s="235"/>
      <c r="Y64" s="235"/>
      <c r="Z64" s="235"/>
      <c r="AA64" s="254" t="s">
        <v>19</v>
      </c>
      <c r="AB64" s="235"/>
      <c r="AC64" s="235"/>
      <c r="AD64" s="235"/>
      <c r="AE64" s="235"/>
      <c r="AF64" s="254" t="s">
        <v>20</v>
      </c>
      <c r="AG64" s="235"/>
      <c r="AH64" s="235"/>
      <c r="AI64" s="211" t="s">
        <v>309</v>
      </c>
      <c r="AJ64" s="255" t="s">
        <v>21</v>
      </c>
      <c r="AK64" s="235"/>
      <c r="AL64" s="235"/>
      <c r="AM64" s="235"/>
      <c r="AN64" s="235"/>
      <c r="AO64" s="235"/>
      <c r="AP64" s="213" t="s">
        <v>617</v>
      </c>
      <c r="AQ64" s="213" t="s">
        <v>617</v>
      </c>
      <c r="AR64" s="213" t="s">
        <v>312</v>
      </c>
      <c r="AS64" s="256" t="s">
        <v>617</v>
      </c>
      <c r="AT64" s="235"/>
      <c r="AU64" s="256" t="s">
        <v>312</v>
      </c>
      <c r="AV64" s="235"/>
      <c r="AW64" s="213" t="s">
        <v>312</v>
      </c>
    </row>
    <row r="65" spans="1:49" x14ac:dyDescent="0.25">
      <c r="A65" s="254" t="s">
        <v>22</v>
      </c>
      <c r="B65" s="235"/>
      <c r="C65" s="254" t="s">
        <v>332</v>
      </c>
      <c r="D65" s="235"/>
      <c r="E65" s="254" t="s">
        <v>332</v>
      </c>
      <c r="F65" s="235"/>
      <c r="G65" s="254" t="s">
        <v>314</v>
      </c>
      <c r="H65" s="235"/>
      <c r="I65" s="254" t="s">
        <v>333</v>
      </c>
      <c r="J65" s="235"/>
      <c r="K65" s="235"/>
      <c r="L65" s="254"/>
      <c r="M65" s="235"/>
      <c r="N65" s="235"/>
      <c r="O65" s="254"/>
      <c r="P65" s="235"/>
      <c r="Q65" s="254"/>
      <c r="R65" s="235"/>
      <c r="S65" s="253" t="s">
        <v>110</v>
      </c>
      <c r="T65" s="235"/>
      <c r="U65" s="235"/>
      <c r="V65" s="235"/>
      <c r="W65" s="235"/>
      <c r="X65" s="235"/>
      <c r="Y65" s="235"/>
      <c r="Z65" s="235"/>
      <c r="AA65" s="254" t="s">
        <v>19</v>
      </c>
      <c r="AB65" s="235"/>
      <c r="AC65" s="235"/>
      <c r="AD65" s="235"/>
      <c r="AE65" s="235"/>
      <c r="AF65" s="254" t="s">
        <v>20</v>
      </c>
      <c r="AG65" s="235"/>
      <c r="AH65" s="235"/>
      <c r="AI65" s="211" t="s">
        <v>309</v>
      </c>
      <c r="AJ65" s="255" t="s">
        <v>21</v>
      </c>
      <c r="AK65" s="235"/>
      <c r="AL65" s="235"/>
      <c r="AM65" s="235"/>
      <c r="AN65" s="235"/>
      <c r="AO65" s="235"/>
      <c r="AP65" s="213" t="s">
        <v>618</v>
      </c>
      <c r="AQ65" s="213" t="s">
        <v>618</v>
      </c>
      <c r="AR65" s="213" t="s">
        <v>312</v>
      </c>
      <c r="AS65" s="256" t="s">
        <v>618</v>
      </c>
      <c r="AT65" s="235"/>
      <c r="AU65" s="256" t="s">
        <v>312</v>
      </c>
      <c r="AV65" s="235"/>
      <c r="AW65" s="213" t="s">
        <v>312</v>
      </c>
    </row>
    <row r="66" spans="1:49" x14ac:dyDescent="0.25">
      <c r="A66" s="258" t="s">
        <v>22</v>
      </c>
      <c r="B66" s="235"/>
      <c r="C66" s="258" t="s">
        <v>332</v>
      </c>
      <c r="D66" s="235"/>
      <c r="E66" s="258" t="s">
        <v>332</v>
      </c>
      <c r="F66" s="235"/>
      <c r="G66" s="258" t="s">
        <v>314</v>
      </c>
      <c r="H66" s="235"/>
      <c r="I66" s="258" t="s">
        <v>333</v>
      </c>
      <c r="J66" s="235"/>
      <c r="K66" s="235"/>
      <c r="L66" s="258" t="s">
        <v>319</v>
      </c>
      <c r="M66" s="235"/>
      <c r="N66" s="235"/>
      <c r="O66" s="258"/>
      <c r="P66" s="235"/>
      <c r="Q66" s="258"/>
      <c r="R66" s="235"/>
      <c r="S66" s="257" t="s">
        <v>112</v>
      </c>
      <c r="T66" s="235"/>
      <c r="U66" s="235"/>
      <c r="V66" s="235"/>
      <c r="W66" s="235"/>
      <c r="X66" s="235"/>
      <c r="Y66" s="235"/>
      <c r="Z66" s="235"/>
      <c r="AA66" s="258" t="s">
        <v>19</v>
      </c>
      <c r="AB66" s="235"/>
      <c r="AC66" s="235"/>
      <c r="AD66" s="235"/>
      <c r="AE66" s="235"/>
      <c r="AF66" s="258" t="s">
        <v>20</v>
      </c>
      <c r="AG66" s="235"/>
      <c r="AH66" s="235"/>
      <c r="AI66" s="212" t="s">
        <v>309</v>
      </c>
      <c r="AJ66" s="259" t="s">
        <v>21</v>
      </c>
      <c r="AK66" s="235"/>
      <c r="AL66" s="235"/>
      <c r="AM66" s="235"/>
      <c r="AN66" s="235"/>
      <c r="AO66" s="235"/>
      <c r="AP66" s="214" t="s">
        <v>312</v>
      </c>
      <c r="AQ66" s="214" t="s">
        <v>312</v>
      </c>
      <c r="AR66" s="214" t="s">
        <v>312</v>
      </c>
      <c r="AS66" s="260" t="s">
        <v>312</v>
      </c>
      <c r="AT66" s="235"/>
      <c r="AU66" s="260" t="s">
        <v>312</v>
      </c>
      <c r="AV66" s="235"/>
      <c r="AW66" s="214" t="s">
        <v>312</v>
      </c>
    </row>
    <row r="67" spans="1:49" x14ac:dyDescent="0.25">
      <c r="A67" s="258" t="s">
        <v>22</v>
      </c>
      <c r="B67" s="235"/>
      <c r="C67" s="258" t="s">
        <v>332</v>
      </c>
      <c r="D67" s="235"/>
      <c r="E67" s="258" t="s">
        <v>332</v>
      </c>
      <c r="F67" s="235"/>
      <c r="G67" s="258" t="s">
        <v>314</v>
      </c>
      <c r="H67" s="235"/>
      <c r="I67" s="258" t="s">
        <v>333</v>
      </c>
      <c r="J67" s="235"/>
      <c r="K67" s="235"/>
      <c r="L67" s="258" t="s">
        <v>321</v>
      </c>
      <c r="M67" s="235"/>
      <c r="N67" s="235"/>
      <c r="O67" s="258"/>
      <c r="P67" s="235"/>
      <c r="Q67" s="258"/>
      <c r="R67" s="235"/>
      <c r="S67" s="257" t="s">
        <v>114</v>
      </c>
      <c r="T67" s="235"/>
      <c r="U67" s="235"/>
      <c r="V67" s="235"/>
      <c r="W67" s="235"/>
      <c r="X67" s="235"/>
      <c r="Y67" s="235"/>
      <c r="Z67" s="235"/>
      <c r="AA67" s="258" t="s">
        <v>19</v>
      </c>
      <c r="AB67" s="235"/>
      <c r="AC67" s="235"/>
      <c r="AD67" s="235"/>
      <c r="AE67" s="235"/>
      <c r="AF67" s="258" t="s">
        <v>20</v>
      </c>
      <c r="AG67" s="235"/>
      <c r="AH67" s="235"/>
      <c r="AI67" s="212" t="s">
        <v>309</v>
      </c>
      <c r="AJ67" s="259" t="s">
        <v>21</v>
      </c>
      <c r="AK67" s="235"/>
      <c r="AL67" s="235"/>
      <c r="AM67" s="235"/>
      <c r="AN67" s="235"/>
      <c r="AO67" s="235"/>
      <c r="AP67" s="214" t="s">
        <v>312</v>
      </c>
      <c r="AQ67" s="214" t="s">
        <v>312</v>
      </c>
      <c r="AR67" s="214" t="s">
        <v>312</v>
      </c>
      <c r="AS67" s="260" t="s">
        <v>312</v>
      </c>
      <c r="AT67" s="235"/>
      <c r="AU67" s="260" t="s">
        <v>312</v>
      </c>
      <c r="AV67" s="235"/>
      <c r="AW67" s="214" t="s">
        <v>312</v>
      </c>
    </row>
    <row r="68" spans="1:49" x14ac:dyDescent="0.25">
      <c r="A68" s="258" t="s">
        <v>22</v>
      </c>
      <c r="B68" s="235"/>
      <c r="C68" s="258" t="s">
        <v>332</v>
      </c>
      <c r="D68" s="235"/>
      <c r="E68" s="258" t="s">
        <v>332</v>
      </c>
      <c r="F68" s="235"/>
      <c r="G68" s="258" t="s">
        <v>314</v>
      </c>
      <c r="H68" s="235"/>
      <c r="I68" s="258" t="s">
        <v>333</v>
      </c>
      <c r="J68" s="235"/>
      <c r="K68" s="235"/>
      <c r="L68" s="258" t="s">
        <v>322</v>
      </c>
      <c r="M68" s="235"/>
      <c r="N68" s="235"/>
      <c r="O68" s="258"/>
      <c r="P68" s="235"/>
      <c r="Q68" s="258"/>
      <c r="R68" s="235"/>
      <c r="S68" s="257" t="s">
        <v>116</v>
      </c>
      <c r="T68" s="235"/>
      <c r="U68" s="235"/>
      <c r="V68" s="235"/>
      <c r="W68" s="235"/>
      <c r="X68" s="235"/>
      <c r="Y68" s="235"/>
      <c r="Z68" s="235"/>
      <c r="AA68" s="258" t="s">
        <v>19</v>
      </c>
      <c r="AB68" s="235"/>
      <c r="AC68" s="235"/>
      <c r="AD68" s="235"/>
      <c r="AE68" s="235"/>
      <c r="AF68" s="258" t="s">
        <v>20</v>
      </c>
      <c r="AG68" s="235"/>
      <c r="AH68" s="235"/>
      <c r="AI68" s="212" t="s">
        <v>309</v>
      </c>
      <c r="AJ68" s="259" t="s">
        <v>21</v>
      </c>
      <c r="AK68" s="235"/>
      <c r="AL68" s="235"/>
      <c r="AM68" s="235"/>
      <c r="AN68" s="235"/>
      <c r="AO68" s="235"/>
      <c r="AP68" s="214" t="s">
        <v>312</v>
      </c>
      <c r="AQ68" s="214" t="s">
        <v>312</v>
      </c>
      <c r="AR68" s="214" t="s">
        <v>312</v>
      </c>
      <c r="AS68" s="260" t="s">
        <v>312</v>
      </c>
      <c r="AT68" s="235"/>
      <c r="AU68" s="260" t="s">
        <v>312</v>
      </c>
      <c r="AV68" s="235"/>
      <c r="AW68" s="214" t="s">
        <v>312</v>
      </c>
    </row>
    <row r="69" spans="1:49" x14ac:dyDescent="0.25">
      <c r="A69" s="258" t="s">
        <v>22</v>
      </c>
      <c r="B69" s="235"/>
      <c r="C69" s="258" t="s">
        <v>332</v>
      </c>
      <c r="D69" s="235"/>
      <c r="E69" s="258" t="s">
        <v>332</v>
      </c>
      <c r="F69" s="235"/>
      <c r="G69" s="258" t="s">
        <v>314</v>
      </c>
      <c r="H69" s="235"/>
      <c r="I69" s="258" t="s">
        <v>333</v>
      </c>
      <c r="J69" s="235"/>
      <c r="K69" s="235"/>
      <c r="L69" s="258" t="s">
        <v>324</v>
      </c>
      <c r="M69" s="235"/>
      <c r="N69" s="235"/>
      <c r="O69" s="258"/>
      <c r="P69" s="235"/>
      <c r="Q69" s="258"/>
      <c r="R69" s="235"/>
      <c r="S69" s="257" t="s">
        <v>118</v>
      </c>
      <c r="T69" s="235"/>
      <c r="U69" s="235"/>
      <c r="V69" s="235"/>
      <c r="W69" s="235"/>
      <c r="X69" s="235"/>
      <c r="Y69" s="235"/>
      <c r="Z69" s="235"/>
      <c r="AA69" s="258" t="s">
        <v>19</v>
      </c>
      <c r="AB69" s="235"/>
      <c r="AC69" s="235"/>
      <c r="AD69" s="235"/>
      <c r="AE69" s="235"/>
      <c r="AF69" s="258" t="s">
        <v>20</v>
      </c>
      <c r="AG69" s="235"/>
      <c r="AH69" s="235"/>
      <c r="AI69" s="212" t="s">
        <v>309</v>
      </c>
      <c r="AJ69" s="259" t="s">
        <v>21</v>
      </c>
      <c r="AK69" s="235"/>
      <c r="AL69" s="235"/>
      <c r="AM69" s="235"/>
      <c r="AN69" s="235"/>
      <c r="AO69" s="235"/>
      <c r="AP69" s="214" t="s">
        <v>619</v>
      </c>
      <c r="AQ69" s="214" t="s">
        <v>619</v>
      </c>
      <c r="AR69" s="214" t="s">
        <v>312</v>
      </c>
      <c r="AS69" s="260" t="s">
        <v>619</v>
      </c>
      <c r="AT69" s="235"/>
      <c r="AU69" s="260" t="s">
        <v>312</v>
      </c>
      <c r="AV69" s="235"/>
      <c r="AW69" s="214" t="s">
        <v>312</v>
      </c>
    </row>
    <row r="70" spans="1:49" ht="16.5" x14ac:dyDescent="0.25">
      <c r="A70" s="258" t="s">
        <v>22</v>
      </c>
      <c r="B70" s="235"/>
      <c r="C70" s="258" t="s">
        <v>332</v>
      </c>
      <c r="D70" s="235"/>
      <c r="E70" s="258" t="s">
        <v>332</v>
      </c>
      <c r="F70" s="235"/>
      <c r="G70" s="258" t="s">
        <v>314</v>
      </c>
      <c r="H70" s="235"/>
      <c r="I70" s="258" t="s">
        <v>333</v>
      </c>
      <c r="J70" s="235"/>
      <c r="K70" s="235"/>
      <c r="L70" s="258" t="s">
        <v>326</v>
      </c>
      <c r="M70" s="235"/>
      <c r="N70" s="235"/>
      <c r="O70" s="258"/>
      <c r="P70" s="235"/>
      <c r="Q70" s="258"/>
      <c r="R70" s="235"/>
      <c r="S70" s="257" t="s">
        <v>120</v>
      </c>
      <c r="T70" s="235"/>
      <c r="U70" s="235"/>
      <c r="V70" s="235"/>
      <c r="W70" s="235"/>
      <c r="X70" s="235"/>
      <c r="Y70" s="235"/>
      <c r="Z70" s="235"/>
      <c r="AA70" s="258" t="s">
        <v>19</v>
      </c>
      <c r="AB70" s="235"/>
      <c r="AC70" s="235"/>
      <c r="AD70" s="235"/>
      <c r="AE70" s="235"/>
      <c r="AF70" s="258" t="s">
        <v>20</v>
      </c>
      <c r="AG70" s="235"/>
      <c r="AH70" s="235"/>
      <c r="AI70" s="212" t="s">
        <v>309</v>
      </c>
      <c r="AJ70" s="259" t="s">
        <v>21</v>
      </c>
      <c r="AK70" s="235"/>
      <c r="AL70" s="235"/>
      <c r="AM70" s="235"/>
      <c r="AN70" s="235"/>
      <c r="AO70" s="235"/>
      <c r="AP70" s="214" t="s">
        <v>620</v>
      </c>
      <c r="AQ70" s="214" t="s">
        <v>620</v>
      </c>
      <c r="AR70" s="214" t="s">
        <v>312</v>
      </c>
      <c r="AS70" s="260" t="s">
        <v>620</v>
      </c>
      <c r="AT70" s="235"/>
      <c r="AU70" s="260" t="s">
        <v>312</v>
      </c>
      <c r="AV70" s="235"/>
      <c r="AW70" s="214" t="s">
        <v>312</v>
      </c>
    </row>
    <row r="71" spans="1:49" x14ac:dyDescent="0.25">
      <c r="A71" s="254" t="s">
        <v>22</v>
      </c>
      <c r="B71" s="235"/>
      <c r="C71" s="254" t="s">
        <v>332</v>
      </c>
      <c r="D71" s="235"/>
      <c r="E71" s="254" t="s">
        <v>332</v>
      </c>
      <c r="F71" s="235"/>
      <c r="G71" s="254" t="s">
        <v>314</v>
      </c>
      <c r="H71" s="235"/>
      <c r="I71" s="254" t="s">
        <v>319</v>
      </c>
      <c r="J71" s="235"/>
      <c r="K71" s="235"/>
      <c r="L71" s="254"/>
      <c r="M71" s="235"/>
      <c r="N71" s="235"/>
      <c r="O71" s="254"/>
      <c r="P71" s="235"/>
      <c r="Q71" s="254"/>
      <c r="R71" s="235"/>
      <c r="S71" s="253" t="s">
        <v>122</v>
      </c>
      <c r="T71" s="235"/>
      <c r="U71" s="235"/>
      <c r="V71" s="235"/>
      <c r="W71" s="235"/>
      <c r="X71" s="235"/>
      <c r="Y71" s="235"/>
      <c r="Z71" s="235"/>
      <c r="AA71" s="254" t="s">
        <v>19</v>
      </c>
      <c r="AB71" s="235"/>
      <c r="AC71" s="235"/>
      <c r="AD71" s="235"/>
      <c r="AE71" s="235"/>
      <c r="AF71" s="254" t="s">
        <v>20</v>
      </c>
      <c r="AG71" s="235"/>
      <c r="AH71" s="235"/>
      <c r="AI71" s="211" t="s">
        <v>309</v>
      </c>
      <c r="AJ71" s="255" t="s">
        <v>21</v>
      </c>
      <c r="AK71" s="235"/>
      <c r="AL71" s="235"/>
      <c r="AM71" s="235"/>
      <c r="AN71" s="235"/>
      <c r="AO71" s="235"/>
      <c r="AP71" s="213" t="s">
        <v>621</v>
      </c>
      <c r="AQ71" s="213" t="s">
        <v>621</v>
      </c>
      <c r="AR71" s="213" t="s">
        <v>312</v>
      </c>
      <c r="AS71" s="256" t="s">
        <v>621</v>
      </c>
      <c r="AT71" s="235"/>
      <c r="AU71" s="256" t="s">
        <v>312</v>
      </c>
      <c r="AV71" s="235"/>
      <c r="AW71" s="213" t="s">
        <v>312</v>
      </c>
    </row>
    <row r="72" spans="1:49" x14ac:dyDescent="0.25">
      <c r="A72" s="258" t="s">
        <v>22</v>
      </c>
      <c r="B72" s="235"/>
      <c r="C72" s="258" t="s">
        <v>332</v>
      </c>
      <c r="D72" s="235"/>
      <c r="E72" s="258" t="s">
        <v>332</v>
      </c>
      <c r="F72" s="235"/>
      <c r="G72" s="258" t="s">
        <v>314</v>
      </c>
      <c r="H72" s="235"/>
      <c r="I72" s="258" t="s">
        <v>319</v>
      </c>
      <c r="J72" s="235"/>
      <c r="K72" s="235"/>
      <c r="L72" s="258" t="s">
        <v>318</v>
      </c>
      <c r="M72" s="235"/>
      <c r="N72" s="235"/>
      <c r="O72" s="258"/>
      <c r="P72" s="235"/>
      <c r="Q72" s="258"/>
      <c r="R72" s="235"/>
      <c r="S72" s="257" t="s">
        <v>124</v>
      </c>
      <c r="T72" s="235"/>
      <c r="U72" s="235"/>
      <c r="V72" s="235"/>
      <c r="W72" s="235"/>
      <c r="X72" s="235"/>
      <c r="Y72" s="235"/>
      <c r="Z72" s="235"/>
      <c r="AA72" s="258" t="s">
        <v>19</v>
      </c>
      <c r="AB72" s="235"/>
      <c r="AC72" s="235"/>
      <c r="AD72" s="235"/>
      <c r="AE72" s="235"/>
      <c r="AF72" s="258" t="s">
        <v>20</v>
      </c>
      <c r="AG72" s="235"/>
      <c r="AH72" s="235"/>
      <c r="AI72" s="212" t="s">
        <v>309</v>
      </c>
      <c r="AJ72" s="259" t="s">
        <v>21</v>
      </c>
      <c r="AK72" s="235"/>
      <c r="AL72" s="235"/>
      <c r="AM72" s="235"/>
      <c r="AN72" s="235"/>
      <c r="AO72" s="235"/>
      <c r="AP72" s="214" t="s">
        <v>312</v>
      </c>
      <c r="AQ72" s="214" t="s">
        <v>312</v>
      </c>
      <c r="AR72" s="214" t="s">
        <v>312</v>
      </c>
      <c r="AS72" s="260" t="s">
        <v>312</v>
      </c>
      <c r="AT72" s="235"/>
      <c r="AU72" s="260" t="s">
        <v>312</v>
      </c>
      <c r="AV72" s="235"/>
      <c r="AW72" s="214" t="s">
        <v>312</v>
      </c>
    </row>
    <row r="73" spans="1:49" x14ac:dyDescent="0.25">
      <c r="A73" s="258" t="s">
        <v>22</v>
      </c>
      <c r="B73" s="235"/>
      <c r="C73" s="258" t="s">
        <v>332</v>
      </c>
      <c r="D73" s="235"/>
      <c r="E73" s="258" t="s">
        <v>332</v>
      </c>
      <c r="F73" s="235"/>
      <c r="G73" s="258" t="s">
        <v>314</v>
      </c>
      <c r="H73" s="235"/>
      <c r="I73" s="258" t="s">
        <v>319</v>
      </c>
      <c r="J73" s="235"/>
      <c r="K73" s="235"/>
      <c r="L73" s="258" t="s">
        <v>333</v>
      </c>
      <c r="M73" s="235"/>
      <c r="N73" s="235"/>
      <c r="O73" s="258"/>
      <c r="P73" s="235"/>
      <c r="Q73" s="258"/>
      <c r="R73" s="235"/>
      <c r="S73" s="257" t="s">
        <v>502</v>
      </c>
      <c r="T73" s="235"/>
      <c r="U73" s="235"/>
      <c r="V73" s="235"/>
      <c r="W73" s="235"/>
      <c r="X73" s="235"/>
      <c r="Y73" s="235"/>
      <c r="Z73" s="235"/>
      <c r="AA73" s="258" t="s">
        <v>19</v>
      </c>
      <c r="AB73" s="235"/>
      <c r="AC73" s="235"/>
      <c r="AD73" s="235"/>
      <c r="AE73" s="235"/>
      <c r="AF73" s="258" t="s">
        <v>20</v>
      </c>
      <c r="AG73" s="235"/>
      <c r="AH73" s="235"/>
      <c r="AI73" s="212" t="s">
        <v>309</v>
      </c>
      <c r="AJ73" s="259" t="s">
        <v>21</v>
      </c>
      <c r="AK73" s="235"/>
      <c r="AL73" s="235"/>
      <c r="AM73" s="235"/>
      <c r="AN73" s="235"/>
      <c r="AO73" s="235"/>
      <c r="AP73" s="214" t="s">
        <v>312</v>
      </c>
      <c r="AQ73" s="214" t="s">
        <v>312</v>
      </c>
      <c r="AR73" s="214" t="s">
        <v>312</v>
      </c>
      <c r="AS73" s="260" t="s">
        <v>312</v>
      </c>
      <c r="AT73" s="235"/>
      <c r="AU73" s="260" t="s">
        <v>312</v>
      </c>
      <c r="AV73" s="235"/>
      <c r="AW73" s="214" t="s">
        <v>312</v>
      </c>
    </row>
    <row r="74" spans="1:49" x14ac:dyDescent="0.25">
      <c r="A74" s="258" t="s">
        <v>22</v>
      </c>
      <c r="B74" s="235"/>
      <c r="C74" s="258" t="s">
        <v>332</v>
      </c>
      <c r="D74" s="235"/>
      <c r="E74" s="258" t="s">
        <v>332</v>
      </c>
      <c r="F74" s="235"/>
      <c r="G74" s="258" t="s">
        <v>314</v>
      </c>
      <c r="H74" s="235"/>
      <c r="I74" s="258" t="s">
        <v>319</v>
      </c>
      <c r="J74" s="235"/>
      <c r="K74" s="235"/>
      <c r="L74" s="258" t="s">
        <v>319</v>
      </c>
      <c r="M74" s="235"/>
      <c r="N74" s="235"/>
      <c r="O74" s="258"/>
      <c r="P74" s="235"/>
      <c r="Q74" s="258"/>
      <c r="R74" s="235"/>
      <c r="S74" s="257" t="s">
        <v>128</v>
      </c>
      <c r="T74" s="235"/>
      <c r="U74" s="235"/>
      <c r="V74" s="235"/>
      <c r="W74" s="235"/>
      <c r="X74" s="235"/>
      <c r="Y74" s="235"/>
      <c r="Z74" s="235"/>
      <c r="AA74" s="258" t="s">
        <v>19</v>
      </c>
      <c r="AB74" s="235"/>
      <c r="AC74" s="235"/>
      <c r="AD74" s="235"/>
      <c r="AE74" s="235"/>
      <c r="AF74" s="258" t="s">
        <v>20</v>
      </c>
      <c r="AG74" s="235"/>
      <c r="AH74" s="235"/>
      <c r="AI74" s="212" t="s">
        <v>309</v>
      </c>
      <c r="AJ74" s="259" t="s">
        <v>21</v>
      </c>
      <c r="AK74" s="235"/>
      <c r="AL74" s="235"/>
      <c r="AM74" s="235"/>
      <c r="AN74" s="235"/>
      <c r="AO74" s="235"/>
      <c r="AP74" s="214" t="s">
        <v>622</v>
      </c>
      <c r="AQ74" s="214" t="s">
        <v>622</v>
      </c>
      <c r="AR74" s="214" t="s">
        <v>312</v>
      </c>
      <c r="AS74" s="260" t="s">
        <v>622</v>
      </c>
      <c r="AT74" s="235"/>
      <c r="AU74" s="260" t="s">
        <v>312</v>
      </c>
      <c r="AV74" s="235"/>
      <c r="AW74" s="214" t="s">
        <v>312</v>
      </c>
    </row>
    <row r="75" spans="1:49" x14ac:dyDescent="0.25">
      <c r="A75" s="258" t="s">
        <v>22</v>
      </c>
      <c r="B75" s="235"/>
      <c r="C75" s="258" t="s">
        <v>332</v>
      </c>
      <c r="D75" s="235"/>
      <c r="E75" s="258" t="s">
        <v>332</v>
      </c>
      <c r="F75" s="235"/>
      <c r="G75" s="258" t="s">
        <v>314</v>
      </c>
      <c r="H75" s="235"/>
      <c r="I75" s="258" t="s">
        <v>319</v>
      </c>
      <c r="J75" s="235"/>
      <c r="K75" s="235"/>
      <c r="L75" s="258" t="s">
        <v>320</v>
      </c>
      <c r="M75" s="235"/>
      <c r="N75" s="235"/>
      <c r="O75" s="258"/>
      <c r="P75" s="235"/>
      <c r="Q75" s="258"/>
      <c r="R75" s="235"/>
      <c r="S75" s="257" t="s">
        <v>130</v>
      </c>
      <c r="T75" s="235"/>
      <c r="U75" s="235"/>
      <c r="V75" s="235"/>
      <c r="W75" s="235"/>
      <c r="X75" s="235"/>
      <c r="Y75" s="235"/>
      <c r="Z75" s="235"/>
      <c r="AA75" s="258" t="s">
        <v>19</v>
      </c>
      <c r="AB75" s="235"/>
      <c r="AC75" s="235"/>
      <c r="AD75" s="235"/>
      <c r="AE75" s="235"/>
      <c r="AF75" s="258" t="s">
        <v>20</v>
      </c>
      <c r="AG75" s="235"/>
      <c r="AH75" s="235"/>
      <c r="AI75" s="212" t="s">
        <v>309</v>
      </c>
      <c r="AJ75" s="259" t="s">
        <v>21</v>
      </c>
      <c r="AK75" s="235"/>
      <c r="AL75" s="235"/>
      <c r="AM75" s="235"/>
      <c r="AN75" s="235"/>
      <c r="AO75" s="235"/>
      <c r="AP75" s="214" t="s">
        <v>623</v>
      </c>
      <c r="AQ75" s="214" t="s">
        <v>623</v>
      </c>
      <c r="AR75" s="214" t="s">
        <v>312</v>
      </c>
      <c r="AS75" s="260" t="s">
        <v>623</v>
      </c>
      <c r="AT75" s="235"/>
      <c r="AU75" s="260" t="s">
        <v>312</v>
      </c>
      <c r="AV75" s="235"/>
      <c r="AW75" s="214" t="s">
        <v>312</v>
      </c>
    </row>
    <row r="76" spans="1:49" x14ac:dyDescent="0.25">
      <c r="A76" s="258" t="s">
        <v>22</v>
      </c>
      <c r="B76" s="235"/>
      <c r="C76" s="258" t="s">
        <v>332</v>
      </c>
      <c r="D76" s="235"/>
      <c r="E76" s="258" t="s">
        <v>332</v>
      </c>
      <c r="F76" s="235"/>
      <c r="G76" s="258" t="s">
        <v>314</v>
      </c>
      <c r="H76" s="235"/>
      <c r="I76" s="258" t="s">
        <v>319</v>
      </c>
      <c r="J76" s="235"/>
      <c r="K76" s="235"/>
      <c r="L76" s="258" t="s">
        <v>321</v>
      </c>
      <c r="M76" s="235"/>
      <c r="N76" s="235"/>
      <c r="O76" s="258"/>
      <c r="P76" s="235"/>
      <c r="Q76" s="258"/>
      <c r="R76" s="235"/>
      <c r="S76" s="257" t="s">
        <v>132</v>
      </c>
      <c r="T76" s="235"/>
      <c r="U76" s="235"/>
      <c r="V76" s="235"/>
      <c r="W76" s="235"/>
      <c r="X76" s="235"/>
      <c r="Y76" s="235"/>
      <c r="Z76" s="235"/>
      <c r="AA76" s="258" t="s">
        <v>19</v>
      </c>
      <c r="AB76" s="235"/>
      <c r="AC76" s="235"/>
      <c r="AD76" s="235"/>
      <c r="AE76" s="235"/>
      <c r="AF76" s="258" t="s">
        <v>20</v>
      </c>
      <c r="AG76" s="235"/>
      <c r="AH76" s="235"/>
      <c r="AI76" s="212" t="s">
        <v>309</v>
      </c>
      <c r="AJ76" s="259" t="s">
        <v>21</v>
      </c>
      <c r="AK76" s="235"/>
      <c r="AL76" s="235"/>
      <c r="AM76" s="235"/>
      <c r="AN76" s="235"/>
      <c r="AO76" s="235"/>
      <c r="AP76" s="214" t="s">
        <v>624</v>
      </c>
      <c r="AQ76" s="214" t="s">
        <v>624</v>
      </c>
      <c r="AR76" s="214" t="s">
        <v>312</v>
      </c>
      <c r="AS76" s="260" t="s">
        <v>624</v>
      </c>
      <c r="AT76" s="235"/>
      <c r="AU76" s="260" t="s">
        <v>312</v>
      </c>
      <c r="AV76" s="235"/>
      <c r="AW76" s="214" t="s">
        <v>312</v>
      </c>
    </row>
    <row r="77" spans="1:49" x14ac:dyDescent="0.25">
      <c r="A77" s="258" t="s">
        <v>22</v>
      </c>
      <c r="B77" s="235"/>
      <c r="C77" s="258" t="s">
        <v>332</v>
      </c>
      <c r="D77" s="235"/>
      <c r="E77" s="258" t="s">
        <v>332</v>
      </c>
      <c r="F77" s="235"/>
      <c r="G77" s="258" t="s">
        <v>314</v>
      </c>
      <c r="H77" s="235"/>
      <c r="I77" s="258" t="s">
        <v>319</v>
      </c>
      <c r="J77" s="235"/>
      <c r="K77" s="235"/>
      <c r="L77" s="258" t="s">
        <v>322</v>
      </c>
      <c r="M77" s="235"/>
      <c r="N77" s="235"/>
      <c r="O77" s="258"/>
      <c r="P77" s="235"/>
      <c r="Q77" s="258"/>
      <c r="R77" s="235"/>
      <c r="S77" s="257" t="s">
        <v>134</v>
      </c>
      <c r="T77" s="235"/>
      <c r="U77" s="235"/>
      <c r="V77" s="235"/>
      <c r="W77" s="235"/>
      <c r="X77" s="235"/>
      <c r="Y77" s="235"/>
      <c r="Z77" s="235"/>
      <c r="AA77" s="258" t="s">
        <v>19</v>
      </c>
      <c r="AB77" s="235"/>
      <c r="AC77" s="235"/>
      <c r="AD77" s="235"/>
      <c r="AE77" s="235"/>
      <c r="AF77" s="258" t="s">
        <v>20</v>
      </c>
      <c r="AG77" s="235"/>
      <c r="AH77" s="235"/>
      <c r="AI77" s="212" t="s">
        <v>309</v>
      </c>
      <c r="AJ77" s="259" t="s">
        <v>21</v>
      </c>
      <c r="AK77" s="235"/>
      <c r="AL77" s="235"/>
      <c r="AM77" s="235"/>
      <c r="AN77" s="235"/>
      <c r="AO77" s="235"/>
      <c r="AP77" s="214" t="s">
        <v>625</v>
      </c>
      <c r="AQ77" s="214" t="s">
        <v>625</v>
      </c>
      <c r="AR77" s="214" t="s">
        <v>312</v>
      </c>
      <c r="AS77" s="260" t="s">
        <v>625</v>
      </c>
      <c r="AT77" s="235"/>
      <c r="AU77" s="260" t="s">
        <v>312</v>
      </c>
      <c r="AV77" s="235"/>
      <c r="AW77" s="214" t="s">
        <v>312</v>
      </c>
    </row>
    <row r="78" spans="1:49" x14ac:dyDescent="0.25">
      <c r="A78" s="258" t="s">
        <v>22</v>
      </c>
      <c r="B78" s="235"/>
      <c r="C78" s="258" t="s">
        <v>332</v>
      </c>
      <c r="D78" s="235"/>
      <c r="E78" s="258" t="s">
        <v>332</v>
      </c>
      <c r="F78" s="235"/>
      <c r="G78" s="258" t="s">
        <v>314</v>
      </c>
      <c r="H78" s="235"/>
      <c r="I78" s="258" t="s">
        <v>319</v>
      </c>
      <c r="J78" s="235"/>
      <c r="K78" s="235"/>
      <c r="L78" s="258" t="s">
        <v>324</v>
      </c>
      <c r="M78" s="235"/>
      <c r="N78" s="235"/>
      <c r="O78" s="258"/>
      <c r="P78" s="235"/>
      <c r="Q78" s="258"/>
      <c r="R78" s="235"/>
      <c r="S78" s="257" t="s">
        <v>136</v>
      </c>
      <c r="T78" s="235"/>
      <c r="U78" s="235"/>
      <c r="V78" s="235"/>
      <c r="W78" s="235"/>
      <c r="X78" s="235"/>
      <c r="Y78" s="235"/>
      <c r="Z78" s="235"/>
      <c r="AA78" s="258" t="s">
        <v>19</v>
      </c>
      <c r="AB78" s="235"/>
      <c r="AC78" s="235"/>
      <c r="AD78" s="235"/>
      <c r="AE78" s="235"/>
      <c r="AF78" s="258" t="s">
        <v>20</v>
      </c>
      <c r="AG78" s="235"/>
      <c r="AH78" s="235"/>
      <c r="AI78" s="212" t="s">
        <v>309</v>
      </c>
      <c r="AJ78" s="259" t="s">
        <v>21</v>
      </c>
      <c r="AK78" s="235"/>
      <c r="AL78" s="235"/>
      <c r="AM78" s="235"/>
      <c r="AN78" s="235"/>
      <c r="AO78" s="235"/>
      <c r="AP78" s="214" t="s">
        <v>312</v>
      </c>
      <c r="AQ78" s="214" t="s">
        <v>312</v>
      </c>
      <c r="AR78" s="214" t="s">
        <v>312</v>
      </c>
      <c r="AS78" s="260" t="s">
        <v>312</v>
      </c>
      <c r="AT78" s="235"/>
      <c r="AU78" s="260" t="s">
        <v>312</v>
      </c>
      <c r="AV78" s="235"/>
      <c r="AW78" s="214" t="s">
        <v>312</v>
      </c>
    </row>
    <row r="79" spans="1:49" x14ac:dyDescent="0.25">
      <c r="A79" s="258" t="s">
        <v>22</v>
      </c>
      <c r="B79" s="235"/>
      <c r="C79" s="258" t="s">
        <v>332</v>
      </c>
      <c r="D79" s="235"/>
      <c r="E79" s="258" t="s">
        <v>332</v>
      </c>
      <c r="F79" s="235"/>
      <c r="G79" s="258" t="s">
        <v>314</v>
      </c>
      <c r="H79" s="235"/>
      <c r="I79" s="258" t="s">
        <v>319</v>
      </c>
      <c r="J79" s="235"/>
      <c r="K79" s="235"/>
      <c r="L79" s="258" t="s">
        <v>326</v>
      </c>
      <c r="M79" s="235"/>
      <c r="N79" s="235"/>
      <c r="O79" s="258"/>
      <c r="P79" s="235"/>
      <c r="Q79" s="258"/>
      <c r="R79" s="235"/>
      <c r="S79" s="257" t="s">
        <v>138</v>
      </c>
      <c r="T79" s="235"/>
      <c r="U79" s="235"/>
      <c r="V79" s="235"/>
      <c r="W79" s="235"/>
      <c r="X79" s="235"/>
      <c r="Y79" s="235"/>
      <c r="Z79" s="235"/>
      <c r="AA79" s="258" t="s">
        <v>19</v>
      </c>
      <c r="AB79" s="235"/>
      <c r="AC79" s="235"/>
      <c r="AD79" s="235"/>
      <c r="AE79" s="235"/>
      <c r="AF79" s="258" t="s">
        <v>20</v>
      </c>
      <c r="AG79" s="235"/>
      <c r="AH79" s="235"/>
      <c r="AI79" s="212" t="s">
        <v>309</v>
      </c>
      <c r="AJ79" s="259" t="s">
        <v>21</v>
      </c>
      <c r="AK79" s="235"/>
      <c r="AL79" s="235"/>
      <c r="AM79" s="235"/>
      <c r="AN79" s="235"/>
      <c r="AO79" s="235"/>
      <c r="AP79" s="214" t="s">
        <v>312</v>
      </c>
      <c r="AQ79" s="214" t="s">
        <v>312</v>
      </c>
      <c r="AR79" s="214" t="s">
        <v>312</v>
      </c>
      <c r="AS79" s="260" t="s">
        <v>312</v>
      </c>
      <c r="AT79" s="235"/>
      <c r="AU79" s="260" t="s">
        <v>312</v>
      </c>
      <c r="AV79" s="235"/>
      <c r="AW79" s="214" t="s">
        <v>312</v>
      </c>
    </row>
    <row r="80" spans="1:49" x14ac:dyDescent="0.25">
      <c r="A80" s="254" t="s">
        <v>22</v>
      </c>
      <c r="B80" s="235"/>
      <c r="C80" s="254" t="s">
        <v>332</v>
      </c>
      <c r="D80" s="235"/>
      <c r="E80" s="254" t="s">
        <v>332</v>
      </c>
      <c r="F80" s="235"/>
      <c r="G80" s="254" t="s">
        <v>314</v>
      </c>
      <c r="H80" s="235"/>
      <c r="I80" s="254" t="s">
        <v>320</v>
      </c>
      <c r="J80" s="235"/>
      <c r="K80" s="235"/>
      <c r="L80" s="254"/>
      <c r="M80" s="235"/>
      <c r="N80" s="235"/>
      <c r="O80" s="254"/>
      <c r="P80" s="235"/>
      <c r="Q80" s="254"/>
      <c r="R80" s="235"/>
      <c r="S80" s="253" t="s">
        <v>140</v>
      </c>
      <c r="T80" s="235"/>
      <c r="U80" s="235"/>
      <c r="V80" s="235"/>
      <c r="W80" s="235"/>
      <c r="X80" s="235"/>
      <c r="Y80" s="235"/>
      <c r="Z80" s="235"/>
      <c r="AA80" s="254" t="s">
        <v>19</v>
      </c>
      <c r="AB80" s="235"/>
      <c r="AC80" s="235"/>
      <c r="AD80" s="235"/>
      <c r="AE80" s="235"/>
      <c r="AF80" s="254" t="s">
        <v>20</v>
      </c>
      <c r="AG80" s="235"/>
      <c r="AH80" s="235"/>
      <c r="AI80" s="211" t="s">
        <v>309</v>
      </c>
      <c r="AJ80" s="255" t="s">
        <v>21</v>
      </c>
      <c r="AK80" s="235"/>
      <c r="AL80" s="235"/>
      <c r="AM80" s="235"/>
      <c r="AN80" s="235"/>
      <c r="AO80" s="235"/>
      <c r="AP80" s="213" t="s">
        <v>626</v>
      </c>
      <c r="AQ80" s="213" t="s">
        <v>626</v>
      </c>
      <c r="AR80" s="213" t="s">
        <v>312</v>
      </c>
      <c r="AS80" s="256" t="s">
        <v>626</v>
      </c>
      <c r="AT80" s="235"/>
      <c r="AU80" s="256" t="s">
        <v>312</v>
      </c>
      <c r="AV80" s="235"/>
      <c r="AW80" s="213" t="s">
        <v>312</v>
      </c>
    </row>
    <row r="81" spans="1:49" x14ac:dyDescent="0.25">
      <c r="A81" s="258" t="s">
        <v>22</v>
      </c>
      <c r="B81" s="235"/>
      <c r="C81" s="258" t="s">
        <v>332</v>
      </c>
      <c r="D81" s="235"/>
      <c r="E81" s="258" t="s">
        <v>332</v>
      </c>
      <c r="F81" s="235"/>
      <c r="G81" s="258" t="s">
        <v>314</v>
      </c>
      <c r="H81" s="235"/>
      <c r="I81" s="258" t="s">
        <v>320</v>
      </c>
      <c r="J81" s="235"/>
      <c r="K81" s="235"/>
      <c r="L81" s="258" t="s">
        <v>318</v>
      </c>
      <c r="M81" s="235"/>
      <c r="N81" s="235"/>
      <c r="O81" s="258"/>
      <c r="P81" s="235"/>
      <c r="Q81" s="258"/>
      <c r="R81" s="235"/>
      <c r="S81" s="257" t="s">
        <v>142</v>
      </c>
      <c r="T81" s="235"/>
      <c r="U81" s="235"/>
      <c r="V81" s="235"/>
      <c r="W81" s="235"/>
      <c r="X81" s="235"/>
      <c r="Y81" s="235"/>
      <c r="Z81" s="235"/>
      <c r="AA81" s="258" t="s">
        <v>19</v>
      </c>
      <c r="AB81" s="235"/>
      <c r="AC81" s="235"/>
      <c r="AD81" s="235"/>
      <c r="AE81" s="235"/>
      <c r="AF81" s="258" t="s">
        <v>20</v>
      </c>
      <c r="AG81" s="235"/>
      <c r="AH81" s="235"/>
      <c r="AI81" s="212" t="s">
        <v>309</v>
      </c>
      <c r="AJ81" s="259" t="s">
        <v>21</v>
      </c>
      <c r="AK81" s="235"/>
      <c r="AL81" s="235"/>
      <c r="AM81" s="235"/>
      <c r="AN81" s="235"/>
      <c r="AO81" s="235"/>
      <c r="AP81" s="214" t="s">
        <v>312</v>
      </c>
      <c r="AQ81" s="214" t="s">
        <v>312</v>
      </c>
      <c r="AR81" s="214" t="s">
        <v>312</v>
      </c>
      <c r="AS81" s="260" t="s">
        <v>312</v>
      </c>
      <c r="AT81" s="235"/>
      <c r="AU81" s="260" t="s">
        <v>312</v>
      </c>
      <c r="AV81" s="235"/>
      <c r="AW81" s="214" t="s">
        <v>312</v>
      </c>
    </row>
    <row r="82" spans="1:49" x14ac:dyDescent="0.25">
      <c r="A82" s="258" t="s">
        <v>22</v>
      </c>
      <c r="B82" s="235"/>
      <c r="C82" s="258" t="s">
        <v>332</v>
      </c>
      <c r="D82" s="235"/>
      <c r="E82" s="258" t="s">
        <v>332</v>
      </c>
      <c r="F82" s="235"/>
      <c r="G82" s="258" t="s">
        <v>314</v>
      </c>
      <c r="H82" s="235"/>
      <c r="I82" s="258" t="s">
        <v>320</v>
      </c>
      <c r="J82" s="235"/>
      <c r="K82" s="235"/>
      <c r="L82" s="258" t="s">
        <v>333</v>
      </c>
      <c r="M82" s="235"/>
      <c r="N82" s="235"/>
      <c r="O82" s="258"/>
      <c r="P82" s="235"/>
      <c r="Q82" s="258"/>
      <c r="R82" s="235"/>
      <c r="S82" s="257" t="s">
        <v>144</v>
      </c>
      <c r="T82" s="235"/>
      <c r="U82" s="235"/>
      <c r="V82" s="235"/>
      <c r="W82" s="235"/>
      <c r="X82" s="235"/>
      <c r="Y82" s="235"/>
      <c r="Z82" s="235"/>
      <c r="AA82" s="258" t="s">
        <v>19</v>
      </c>
      <c r="AB82" s="235"/>
      <c r="AC82" s="235"/>
      <c r="AD82" s="235"/>
      <c r="AE82" s="235"/>
      <c r="AF82" s="258" t="s">
        <v>20</v>
      </c>
      <c r="AG82" s="235"/>
      <c r="AH82" s="235"/>
      <c r="AI82" s="212" t="s">
        <v>309</v>
      </c>
      <c r="AJ82" s="259" t="s">
        <v>21</v>
      </c>
      <c r="AK82" s="235"/>
      <c r="AL82" s="235"/>
      <c r="AM82" s="235"/>
      <c r="AN82" s="235"/>
      <c r="AO82" s="235"/>
      <c r="AP82" s="214" t="s">
        <v>627</v>
      </c>
      <c r="AQ82" s="214" t="s">
        <v>627</v>
      </c>
      <c r="AR82" s="214" t="s">
        <v>312</v>
      </c>
      <c r="AS82" s="260" t="s">
        <v>627</v>
      </c>
      <c r="AT82" s="235"/>
      <c r="AU82" s="260" t="s">
        <v>312</v>
      </c>
      <c r="AV82" s="235"/>
      <c r="AW82" s="214" t="s">
        <v>312</v>
      </c>
    </row>
    <row r="83" spans="1:49" x14ac:dyDescent="0.25">
      <c r="A83" s="258" t="s">
        <v>22</v>
      </c>
      <c r="B83" s="235"/>
      <c r="C83" s="258" t="s">
        <v>332</v>
      </c>
      <c r="D83" s="235"/>
      <c r="E83" s="258" t="s">
        <v>332</v>
      </c>
      <c r="F83" s="235"/>
      <c r="G83" s="258" t="s">
        <v>314</v>
      </c>
      <c r="H83" s="235"/>
      <c r="I83" s="258" t="s">
        <v>320</v>
      </c>
      <c r="J83" s="235"/>
      <c r="K83" s="235"/>
      <c r="L83" s="258" t="s">
        <v>319</v>
      </c>
      <c r="M83" s="235"/>
      <c r="N83" s="235"/>
      <c r="O83" s="258"/>
      <c r="P83" s="235"/>
      <c r="Q83" s="258"/>
      <c r="R83" s="235"/>
      <c r="S83" s="257" t="s">
        <v>95</v>
      </c>
      <c r="T83" s="235"/>
      <c r="U83" s="235"/>
      <c r="V83" s="235"/>
      <c r="W83" s="235"/>
      <c r="X83" s="235"/>
      <c r="Y83" s="235"/>
      <c r="Z83" s="235"/>
      <c r="AA83" s="258" t="s">
        <v>19</v>
      </c>
      <c r="AB83" s="235"/>
      <c r="AC83" s="235"/>
      <c r="AD83" s="235"/>
      <c r="AE83" s="235"/>
      <c r="AF83" s="258" t="s">
        <v>20</v>
      </c>
      <c r="AG83" s="235"/>
      <c r="AH83" s="235"/>
      <c r="AI83" s="212" t="s">
        <v>309</v>
      </c>
      <c r="AJ83" s="259" t="s">
        <v>21</v>
      </c>
      <c r="AK83" s="235"/>
      <c r="AL83" s="235"/>
      <c r="AM83" s="235"/>
      <c r="AN83" s="235"/>
      <c r="AO83" s="235"/>
      <c r="AP83" s="214" t="s">
        <v>628</v>
      </c>
      <c r="AQ83" s="214" t="s">
        <v>628</v>
      </c>
      <c r="AR83" s="214" t="s">
        <v>312</v>
      </c>
      <c r="AS83" s="260" t="s">
        <v>628</v>
      </c>
      <c r="AT83" s="235"/>
      <c r="AU83" s="260" t="s">
        <v>312</v>
      </c>
      <c r="AV83" s="235"/>
      <c r="AW83" s="214" t="s">
        <v>312</v>
      </c>
    </row>
    <row r="84" spans="1:49" x14ac:dyDescent="0.25">
      <c r="A84" s="258" t="s">
        <v>22</v>
      </c>
      <c r="B84" s="235"/>
      <c r="C84" s="258" t="s">
        <v>332</v>
      </c>
      <c r="D84" s="235"/>
      <c r="E84" s="258" t="s">
        <v>332</v>
      </c>
      <c r="F84" s="235"/>
      <c r="G84" s="258" t="s">
        <v>314</v>
      </c>
      <c r="H84" s="235"/>
      <c r="I84" s="258" t="s">
        <v>320</v>
      </c>
      <c r="J84" s="235"/>
      <c r="K84" s="235"/>
      <c r="L84" s="258" t="s">
        <v>320</v>
      </c>
      <c r="M84" s="235"/>
      <c r="N84" s="235"/>
      <c r="O84" s="258"/>
      <c r="P84" s="235"/>
      <c r="Q84" s="258"/>
      <c r="R84" s="235"/>
      <c r="S84" s="257" t="s">
        <v>96</v>
      </c>
      <c r="T84" s="235"/>
      <c r="U84" s="235"/>
      <c r="V84" s="235"/>
      <c r="W84" s="235"/>
      <c r="X84" s="235"/>
      <c r="Y84" s="235"/>
      <c r="Z84" s="235"/>
      <c r="AA84" s="258" t="s">
        <v>19</v>
      </c>
      <c r="AB84" s="235"/>
      <c r="AC84" s="235"/>
      <c r="AD84" s="235"/>
      <c r="AE84" s="235"/>
      <c r="AF84" s="258" t="s">
        <v>20</v>
      </c>
      <c r="AG84" s="235"/>
      <c r="AH84" s="235"/>
      <c r="AI84" s="212" t="s">
        <v>309</v>
      </c>
      <c r="AJ84" s="259" t="s">
        <v>21</v>
      </c>
      <c r="AK84" s="235"/>
      <c r="AL84" s="235"/>
      <c r="AM84" s="235"/>
      <c r="AN84" s="235"/>
      <c r="AO84" s="235"/>
      <c r="AP84" s="214" t="s">
        <v>312</v>
      </c>
      <c r="AQ84" s="214" t="s">
        <v>312</v>
      </c>
      <c r="AR84" s="214" t="s">
        <v>312</v>
      </c>
      <c r="AS84" s="260" t="s">
        <v>312</v>
      </c>
      <c r="AT84" s="235"/>
      <c r="AU84" s="260" t="s">
        <v>312</v>
      </c>
      <c r="AV84" s="235"/>
      <c r="AW84" s="214" t="s">
        <v>312</v>
      </c>
    </row>
    <row r="85" spans="1:49" ht="16.5" x14ac:dyDescent="0.25">
      <c r="A85" s="258" t="s">
        <v>22</v>
      </c>
      <c r="B85" s="235"/>
      <c r="C85" s="258" t="s">
        <v>332</v>
      </c>
      <c r="D85" s="235"/>
      <c r="E85" s="258" t="s">
        <v>332</v>
      </c>
      <c r="F85" s="235"/>
      <c r="G85" s="258" t="s">
        <v>314</v>
      </c>
      <c r="H85" s="235"/>
      <c r="I85" s="258" t="s">
        <v>320</v>
      </c>
      <c r="J85" s="235"/>
      <c r="K85" s="235"/>
      <c r="L85" s="258" t="s">
        <v>321</v>
      </c>
      <c r="M85" s="235"/>
      <c r="N85" s="235"/>
      <c r="O85" s="258"/>
      <c r="P85" s="235"/>
      <c r="Q85" s="258"/>
      <c r="R85" s="235"/>
      <c r="S85" s="257" t="s">
        <v>97</v>
      </c>
      <c r="T85" s="235"/>
      <c r="U85" s="235"/>
      <c r="V85" s="235"/>
      <c r="W85" s="235"/>
      <c r="X85" s="235"/>
      <c r="Y85" s="235"/>
      <c r="Z85" s="235"/>
      <c r="AA85" s="258" t="s">
        <v>19</v>
      </c>
      <c r="AB85" s="235"/>
      <c r="AC85" s="235"/>
      <c r="AD85" s="235"/>
      <c r="AE85" s="235"/>
      <c r="AF85" s="258" t="s">
        <v>20</v>
      </c>
      <c r="AG85" s="235"/>
      <c r="AH85" s="235"/>
      <c r="AI85" s="212" t="s">
        <v>309</v>
      </c>
      <c r="AJ85" s="259" t="s">
        <v>21</v>
      </c>
      <c r="AK85" s="235"/>
      <c r="AL85" s="235"/>
      <c r="AM85" s="235"/>
      <c r="AN85" s="235"/>
      <c r="AO85" s="235"/>
      <c r="AP85" s="214" t="s">
        <v>629</v>
      </c>
      <c r="AQ85" s="214" t="s">
        <v>629</v>
      </c>
      <c r="AR85" s="214" t="s">
        <v>312</v>
      </c>
      <c r="AS85" s="260" t="s">
        <v>629</v>
      </c>
      <c r="AT85" s="235"/>
      <c r="AU85" s="260" t="s">
        <v>312</v>
      </c>
      <c r="AV85" s="235"/>
      <c r="AW85" s="214" t="s">
        <v>312</v>
      </c>
    </row>
    <row r="86" spans="1:49" x14ac:dyDescent="0.25">
      <c r="A86" s="258" t="s">
        <v>22</v>
      </c>
      <c r="B86" s="235"/>
      <c r="C86" s="258" t="s">
        <v>332</v>
      </c>
      <c r="D86" s="235"/>
      <c r="E86" s="258" t="s">
        <v>332</v>
      </c>
      <c r="F86" s="235"/>
      <c r="G86" s="258" t="s">
        <v>314</v>
      </c>
      <c r="H86" s="235"/>
      <c r="I86" s="258" t="s">
        <v>320</v>
      </c>
      <c r="J86" s="235"/>
      <c r="K86" s="235"/>
      <c r="L86" s="258" t="s">
        <v>322</v>
      </c>
      <c r="M86" s="235"/>
      <c r="N86" s="235"/>
      <c r="O86" s="258"/>
      <c r="P86" s="235"/>
      <c r="Q86" s="258"/>
      <c r="R86" s="235"/>
      <c r="S86" s="257" t="s">
        <v>98</v>
      </c>
      <c r="T86" s="235"/>
      <c r="U86" s="235"/>
      <c r="V86" s="235"/>
      <c r="W86" s="235"/>
      <c r="X86" s="235"/>
      <c r="Y86" s="235"/>
      <c r="Z86" s="235"/>
      <c r="AA86" s="258" t="s">
        <v>19</v>
      </c>
      <c r="AB86" s="235"/>
      <c r="AC86" s="235"/>
      <c r="AD86" s="235"/>
      <c r="AE86" s="235"/>
      <c r="AF86" s="258" t="s">
        <v>20</v>
      </c>
      <c r="AG86" s="235"/>
      <c r="AH86" s="235"/>
      <c r="AI86" s="212" t="s">
        <v>309</v>
      </c>
      <c r="AJ86" s="259" t="s">
        <v>21</v>
      </c>
      <c r="AK86" s="235"/>
      <c r="AL86" s="235"/>
      <c r="AM86" s="235"/>
      <c r="AN86" s="235"/>
      <c r="AO86" s="235"/>
      <c r="AP86" s="214" t="s">
        <v>312</v>
      </c>
      <c r="AQ86" s="214" t="s">
        <v>312</v>
      </c>
      <c r="AR86" s="214" t="s">
        <v>312</v>
      </c>
      <c r="AS86" s="260" t="s">
        <v>312</v>
      </c>
      <c r="AT86" s="235"/>
      <c r="AU86" s="260" t="s">
        <v>312</v>
      </c>
      <c r="AV86" s="235"/>
      <c r="AW86" s="214" t="s">
        <v>312</v>
      </c>
    </row>
    <row r="87" spans="1:49" x14ac:dyDescent="0.25">
      <c r="A87" s="258" t="s">
        <v>22</v>
      </c>
      <c r="B87" s="235"/>
      <c r="C87" s="258" t="s">
        <v>332</v>
      </c>
      <c r="D87" s="235"/>
      <c r="E87" s="258" t="s">
        <v>332</v>
      </c>
      <c r="F87" s="235"/>
      <c r="G87" s="258" t="s">
        <v>314</v>
      </c>
      <c r="H87" s="235"/>
      <c r="I87" s="258" t="s">
        <v>320</v>
      </c>
      <c r="J87" s="235"/>
      <c r="K87" s="235"/>
      <c r="L87" s="258" t="s">
        <v>324</v>
      </c>
      <c r="M87" s="235"/>
      <c r="N87" s="235"/>
      <c r="O87" s="258"/>
      <c r="P87" s="235"/>
      <c r="Q87" s="258"/>
      <c r="R87" s="235"/>
      <c r="S87" s="257" t="s">
        <v>99</v>
      </c>
      <c r="T87" s="235"/>
      <c r="U87" s="235"/>
      <c r="V87" s="235"/>
      <c r="W87" s="235"/>
      <c r="X87" s="235"/>
      <c r="Y87" s="235"/>
      <c r="Z87" s="235"/>
      <c r="AA87" s="258" t="s">
        <v>19</v>
      </c>
      <c r="AB87" s="235"/>
      <c r="AC87" s="235"/>
      <c r="AD87" s="235"/>
      <c r="AE87" s="235"/>
      <c r="AF87" s="258" t="s">
        <v>20</v>
      </c>
      <c r="AG87" s="235"/>
      <c r="AH87" s="235"/>
      <c r="AI87" s="212" t="s">
        <v>309</v>
      </c>
      <c r="AJ87" s="259" t="s">
        <v>21</v>
      </c>
      <c r="AK87" s="235"/>
      <c r="AL87" s="235"/>
      <c r="AM87" s="235"/>
      <c r="AN87" s="235"/>
      <c r="AO87" s="235"/>
      <c r="AP87" s="214" t="s">
        <v>312</v>
      </c>
      <c r="AQ87" s="214" t="s">
        <v>312</v>
      </c>
      <c r="AR87" s="214" t="s">
        <v>312</v>
      </c>
      <c r="AS87" s="260" t="s">
        <v>312</v>
      </c>
      <c r="AT87" s="235"/>
      <c r="AU87" s="260" t="s">
        <v>312</v>
      </c>
      <c r="AV87" s="235"/>
      <c r="AW87" s="214" t="s">
        <v>312</v>
      </c>
    </row>
    <row r="88" spans="1:49" x14ac:dyDescent="0.25">
      <c r="A88" s="258" t="s">
        <v>22</v>
      </c>
      <c r="B88" s="235"/>
      <c r="C88" s="258" t="s">
        <v>332</v>
      </c>
      <c r="D88" s="235"/>
      <c r="E88" s="258" t="s">
        <v>332</v>
      </c>
      <c r="F88" s="235"/>
      <c r="G88" s="258" t="s">
        <v>314</v>
      </c>
      <c r="H88" s="235"/>
      <c r="I88" s="258" t="s">
        <v>320</v>
      </c>
      <c r="J88" s="235"/>
      <c r="K88" s="235"/>
      <c r="L88" s="258" t="s">
        <v>326</v>
      </c>
      <c r="M88" s="235"/>
      <c r="N88" s="235"/>
      <c r="O88" s="258"/>
      <c r="P88" s="235"/>
      <c r="Q88" s="258"/>
      <c r="R88" s="235"/>
      <c r="S88" s="257" t="s">
        <v>100</v>
      </c>
      <c r="T88" s="235"/>
      <c r="U88" s="235"/>
      <c r="V88" s="235"/>
      <c r="W88" s="235"/>
      <c r="X88" s="235"/>
      <c r="Y88" s="235"/>
      <c r="Z88" s="235"/>
      <c r="AA88" s="258" t="s">
        <v>19</v>
      </c>
      <c r="AB88" s="235"/>
      <c r="AC88" s="235"/>
      <c r="AD88" s="235"/>
      <c r="AE88" s="235"/>
      <c r="AF88" s="258" t="s">
        <v>20</v>
      </c>
      <c r="AG88" s="235"/>
      <c r="AH88" s="235"/>
      <c r="AI88" s="212" t="s">
        <v>309</v>
      </c>
      <c r="AJ88" s="259" t="s">
        <v>21</v>
      </c>
      <c r="AK88" s="235"/>
      <c r="AL88" s="235"/>
      <c r="AM88" s="235"/>
      <c r="AN88" s="235"/>
      <c r="AO88" s="235"/>
      <c r="AP88" s="214" t="s">
        <v>630</v>
      </c>
      <c r="AQ88" s="214" t="s">
        <v>630</v>
      </c>
      <c r="AR88" s="214" t="s">
        <v>312</v>
      </c>
      <c r="AS88" s="260" t="s">
        <v>630</v>
      </c>
      <c r="AT88" s="235"/>
      <c r="AU88" s="260" t="s">
        <v>312</v>
      </c>
      <c r="AV88" s="235"/>
      <c r="AW88" s="214" t="s">
        <v>312</v>
      </c>
    </row>
    <row r="89" spans="1:49" x14ac:dyDescent="0.25">
      <c r="A89" s="254" t="s">
        <v>22</v>
      </c>
      <c r="B89" s="235"/>
      <c r="C89" s="254" t="s">
        <v>332</v>
      </c>
      <c r="D89" s="235"/>
      <c r="E89" s="254" t="s">
        <v>332</v>
      </c>
      <c r="F89" s="235"/>
      <c r="G89" s="254" t="s">
        <v>332</v>
      </c>
      <c r="H89" s="235"/>
      <c r="I89" s="254"/>
      <c r="J89" s="235"/>
      <c r="K89" s="235"/>
      <c r="L89" s="254"/>
      <c r="M89" s="235"/>
      <c r="N89" s="235"/>
      <c r="O89" s="254"/>
      <c r="P89" s="235"/>
      <c r="Q89" s="254"/>
      <c r="R89" s="235"/>
      <c r="S89" s="253" t="s">
        <v>152</v>
      </c>
      <c r="T89" s="235"/>
      <c r="U89" s="235"/>
      <c r="V89" s="235"/>
      <c r="W89" s="235"/>
      <c r="X89" s="235"/>
      <c r="Y89" s="235"/>
      <c r="Z89" s="235"/>
      <c r="AA89" s="254" t="s">
        <v>19</v>
      </c>
      <c r="AB89" s="235"/>
      <c r="AC89" s="235"/>
      <c r="AD89" s="235"/>
      <c r="AE89" s="235"/>
      <c r="AF89" s="254" t="s">
        <v>20</v>
      </c>
      <c r="AG89" s="235"/>
      <c r="AH89" s="235"/>
      <c r="AI89" s="211" t="s">
        <v>309</v>
      </c>
      <c r="AJ89" s="255" t="s">
        <v>21</v>
      </c>
      <c r="AK89" s="235"/>
      <c r="AL89" s="235"/>
      <c r="AM89" s="235"/>
      <c r="AN89" s="235"/>
      <c r="AO89" s="235"/>
      <c r="AP89" s="213" t="s">
        <v>631</v>
      </c>
      <c r="AQ89" s="213" t="s">
        <v>632</v>
      </c>
      <c r="AR89" s="213" t="s">
        <v>602</v>
      </c>
      <c r="AS89" s="256" t="s">
        <v>632</v>
      </c>
      <c r="AT89" s="235"/>
      <c r="AU89" s="256" t="s">
        <v>312</v>
      </c>
      <c r="AV89" s="235"/>
      <c r="AW89" s="213" t="s">
        <v>312</v>
      </c>
    </row>
    <row r="90" spans="1:49" x14ac:dyDescent="0.25">
      <c r="A90" s="254" t="s">
        <v>22</v>
      </c>
      <c r="B90" s="235"/>
      <c r="C90" s="254" t="s">
        <v>332</v>
      </c>
      <c r="D90" s="235"/>
      <c r="E90" s="254" t="s">
        <v>332</v>
      </c>
      <c r="F90" s="235"/>
      <c r="G90" s="254" t="s">
        <v>332</v>
      </c>
      <c r="H90" s="235"/>
      <c r="I90" s="254" t="s">
        <v>321</v>
      </c>
      <c r="J90" s="235"/>
      <c r="K90" s="235"/>
      <c r="L90" s="254"/>
      <c r="M90" s="235"/>
      <c r="N90" s="235"/>
      <c r="O90" s="254"/>
      <c r="P90" s="235"/>
      <c r="Q90" s="254"/>
      <c r="R90" s="235"/>
      <c r="S90" s="253" t="s">
        <v>154</v>
      </c>
      <c r="T90" s="235"/>
      <c r="U90" s="235"/>
      <c r="V90" s="235"/>
      <c r="W90" s="235"/>
      <c r="X90" s="235"/>
      <c r="Y90" s="235"/>
      <c r="Z90" s="235"/>
      <c r="AA90" s="254" t="s">
        <v>19</v>
      </c>
      <c r="AB90" s="235"/>
      <c r="AC90" s="235"/>
      <c r="AD90" s="235"/>
      <c r="AE90" s="235"/>
      <c r="AF90" s="254" t="s">
        <v>20</v>
      </c>
      <c r="AG90" s="235"/>
      <c r="AH90" s="235"/>
      <c r="AI90" s="211" t="s">
        <v>309</v>
      </c>
      <c r="AJ90" s="255" t="s">
        <v>21</v>
      </c>
      <c r="AK90" s="235"/>
      <c r="AL90" s="235"/>
      <c r="AM90" s="235"/>
      <c r="AN90" s="235"/>
      <c r="AO90" s="235"/>
      <c r="AP90" s="213" t="s">
        <v>312</v>
      </c>
      <c r="AQ90" s="213" t="s">
        <v>312</v>
      </c>
      <c r="AR90" s="213" t="s">
        <v>312</v>
      </c>
      <c r="AS90" s="256" t="s">
        <v>312</v>
      </c>
      <c r="AT90" s="235"/>
      <c r="AU90" s="256" t="s">
        <v>312</v>
      </c>
      <c r="AV90" s="235"/>
      <c r="AW90" s="213" t="s">
        <v>312</v>
      </c>
    </row>
    <row r="91" spans="1:49" x14ac:dyDescent="0.25">
      <c r="A91" s="258" t="s">
        <v>22</v>
      </c>
      <c r="B91" s="235"/>
      <c r="C91" s="258" t="s">
        <v>332</v>
      </c>
      <c r="D91" s="235"/>
      <c r="E91" s="258" t="s">
        <v>332</v>
      </c>
      <c r="F91" s="235"/>
      <c r="G91" s="258" t="s">
        <v>332</v>
      </c>
      <c r="H91" s="235"/>
      <c r="I91" s="258" t="s">
        <v>321</v>
      </c>
      <c r="J91" s="235"/>
      <c r="K91" s="235"/>
      <c r="L91" s="258" t="s">
        <v>320</v>
      </c>
      <c r="M91" s="235"/>
      <c r="N91" s="235"/>
      <c r="O91" s="258"/>
      <c r="P91" s="235"/>
      <c r="Q91" s="258"/>
      <c r="R91" s="235"/>
      <c r="S91" s="257" t="s">
        <v>156</v>
      </c>
      <c r="T91" s="235"/>
      <c r="U91" s="235"/>
      <c r="V91" s="235"/>
      <c r="W91" s="235"/>
      <c r="X91" s="235"/>
      <c r="Y91" s="235"/>
      <c r="Z91" s="235"/>
      <c r="AA91" s="258" t="s">
        <v>19</v>
      </c>
      <c r="AB91" s="235"/>
      <c r="AC91" s="235"/>
      <c r="AD91" s="235"/>
      <c r="AE91" s="235"/>
      <c r="AF91" s="258" t="s">
        <v>20</v>
      </c>
      <c r="AG91" s="235"/>
      <c r="AH91" s="235"/>
      <c r="AI91" s="212" t="s">
        <v>309</v>
      </c>
      <c r="AJ91" s="259" t="s">
        <v>21</v>
      </c>
      <c r="AK91" s="235"/>
      <c r="AL91" s="235"/>
      <c r="AM91" s="235"/>
      <c r="AN91" s="235"/>
      <c r="AO91" s="235"/>
      <c r="AP91" s="214" t="s">
        <v>312</v>
      </c>
      <c r="AQ91" s="214" t="s">
        <v>312</v>
      </c>
      <c r="AR91" s="214" t="s">
        <v>312</v>
      </c>
      <c r="AS91" s="260" t="s">
        <v>312</v>
      </c>
      <c r="AT91" s="235"/>
      <c r="AU91" s="260" t="s">
        <v>312</v>
      </c>
      <c r="AV91" s="235"/>
      <c r="AW91" s="214" t="s">
        <v>312</v>
      </c>
    </row>
    <row r="92" spans="1:49" x14ac:dyDescent="0.25">
      <c r="A92" s="254" t="s">
        <v>22</v>
      </c>
      <c r="B92" s="235"/>
      <c r="C92" s="254" t="s">
        <v>332</v>
      </c>
      <c r="D92" s="235"/>
      <c r="E92" s="254" t="s">
        <v>332</v>
      </c>
      <c r="F92" s="235"/>
      <c r="G92" s="254" t="s">
        <v>332</v>
      </c>
      <c r="H92" s="235"/>
      <c r="I92" s="254" t="s">
        <v>322</v>
      </c>
      <c r="J92" s="235"/>
      <c r="K92" s="235"/>
      <c r="L92" s="254"/>
      <c r="M92" s="235"/>
      <c r="N92" s="235"/>
      <c r="O92" s="254"/>
      <c r="P92" s="235"/>
      <c r="Q92" s="254"/>
      <c r="R92" s="235"/>
      <c r="S92" s="253" t="s">
        <v>503</v>
      </c>
      <c r="T92" s="235"/>
      <c r="U92" s="235"/>
      <c r="V92" s="235"/>
      <c r="W92" s="235"/>
      <c r="X92" s="235"/>
      <c r="Y92" s="235"/>
      <c r="Z92" s="235"/>
      <c r="AA92" s="254" t="s">
        <v>19</v>
      </c>
      <c r="AB92" s="235"/>
      <c r="AC92" s="235"/>
      <c r="AD92" s="235"/>
      <c r="AE92" s="235"/>
      <c r="AF92" s="254" t="s">
        <v>20</v>
      </c>
      <c r="AG92" s="235"/>
      <c r="AH92" s="235"/>
      <c r="AI92" s="211" t="s">
        <v>309</v>
      </c>
      <c r="AJ92" s="255" t="s">
        <v>21</v>
      </c>
      <c r="AK92" s="235"/>
      <c r="AL92" s="235"/>
      <c r="AM92" s="235"/>
      <c r="AN92" s="235"/>
      <c r="AO92" s="235"/>
      <c r="AP92" s="213" t="s">
        <v>633</v>
      </c>
      <c r="AQ92" s="213" t="s">
        <v>633</v>
      </c>
      <c r="AR92" s="213" t="s">
        <v>312</v>
      </c>
      <c r="AS92" s="256" t="s">
        <v>633</v>
      </c>
      <c r="AT92" s="235"/>
      <c r="AU92" s="256" t="s">
        <v>312</v>
      </c>
      <c r="AV92" s="235"/>
      <c r="AW92" s="213" t="s">
        <v>312</v>
      </c>
    </row>
    <row r="93" spans="1:49" x14ac:dyDescent="0.25">
      <c r="A93" s="258" t="s">
        <v>22</v>
      </c>
      <c r="B93" s="235"/>
      <c r="C93" s="258" t="s">
        <v>332</v>
      </c>
      <c r="D93" s="235"/>
      <c r="E93" s="258" t="s">
        <v>332</v>
      </c>
      <c r="F93" s="235"/>
      <c r="G93" s="258" t="s">
        <v>332</v>
      </c>
      <c r="H93" s="235"/>
      <c r="I93" s="258" t="s">
        <v>322</v>
      </c>
      <c r="J93" s="235"/>
      <c r="K93" s="235"/>
      <c r="L93" s="258" t="s">
        <v>319</v>
      </c>
      <c r="M93" s="235"/>
      <c r="N93" s="235"/>
      <c r="O93" s="258"/>
      <c r="P93" s="235"/>
      <c r="Q93" s="258"/>
      <c r="R93" s="235"/>
      <c r="S93" s="257" t="s">
        <v>160</v>
      </c>
      <c r="T93" s="235"/>
      <c r="U93" s="235"/>
      <c r="V93" s="235"/>
      <c r="W93" s="235"/>
      <c r="X93" s="235"/>
      <c r="Y93" s="235"/>
      <c r="Z93" s="235"/>
      <c r="AA93" s="258" t="s">
        <v>19</v>
      </c>
      <c r="AB93" s="235"/>
      <c r="AC93" s="235"/>
      <c r="AD93" s="235"/>
      <c r="AE93" s="235"/>
      <c r="AF93" s="258" t="s">
        <v>20</v>
      </c>
      <c r="AG93" s="235"/>
      <c r="AH93" s="235"/>
      <c r="AI93" s="212" t="s">
        <v>309</v>
      </c>
      <c r="AJ93" s="259" t="s">
        <v>21</v>
      </c>
      <c r="AK93" s="235"/>
      <c r="AL93" s="235"/>
      <c r="AM93" s="235"/>
      <c r="AN93" s="235"/>
      <c r="AO93" s="235"/>
      <c r="AP93" s="214" t="s">
        <v>312</v>
      </c>
      <c r="AQ93" s="214" t="s">
        <v>312</v>
      </c>
      <c r="AR93" s="214" t="s">
        <v>312</v>
      </c>
      <c r="AS93" s="260" t="s">
        <v>312</v>
      </c>
      <c r="AT93" s="235"/>
      <c r="AU93" s="260" t="s">
        <v>312</v>
      </c>
      <c r="AV93" s="235"/>
      <c r="AW93" s="214" t="s">
        <v>312</v>
      </c>
    </row>
    <row r="94" spans="1:49" x14ac:dyDescent="0.25">
      <c r="A94" s="258" t="s">
        <v>22</v>
      </c>
      <c r="B94" s="235"/>
      <c r="C94" s="258" t="s">
        <v>332</v>
      </c>
      <c r="D94" s="235"/>
      <c r="E94" s="258" t="s">
        <v>332</v>
      </c>
      <c r="F94" s="235"/>
      <c r="G94" s="258" t="s">
        <v>332</v>
      </c>
      <c r="H94" s="235"/>
      <c r="I94" s="258" t="s">
        <v>322</v>
      </c>
      <c r="J94" s="235"/>
      <c r="K94" s="235"/>
      <c r="L94" s="258" t="s">
        <v>320</v>
      </c>
      <c r="M94" s="235"/>
      <c r="N94" s="235"/>
      <c r="O94" s="258"/>
      <c r="P94" s="235"/>
      <c r="Q94" s="258"/>
      <c r="R94" s="235"/>
      <c r="S94" s="257" t="s">
        <v>162</v>
      </c>
      <c r="T94" s="235"/>
      <c r="U94" s="235"/>
      <c r="V94" s="235"/>
      <c r="W94" s="235"/>
      <c r="X94" s="235"/>
      <c r="Y94" s="235"/>
      <c r="Z94" s="235"/>
      <c r="AA94" s="258" t="s">
        <v>19</v>
      </c>
      <c r="AB94" s="235"/>
      <c r="AC94" s="235"/>
      <c r="AD94" s="235"/>
      <c r="AE94" s="235"/>
      <c r="AF94" s="258" t="s">
        <v>20</v>
      </c>
      <c r="AG94" s="235"/>
      <c r="AH94" s="235"/>
      <c r="AI94" s="212" t="s">
        <v>309</v>
      </c>
      <c r="AJ94" s="259" t="s">
        <v>21</v>
      </c>
      <c r="AK94" s="235"/>
      <c r="AL94" s="235"/>
      <c r="AM94" s="235"/>
      <c r="AN94" s="235"/>
      <c r="AO94" s="235"/>
      <c r="AP94" s="214" t="s">
        <v>634</v>
      </c>
      <c r="AQ94" s="214" t="s">
        <v>634</v>
      </c>
      <c r="AR94" s="214" t="s">
        <v>312</v>
      </c>
      <c r="AS94" s="260" t="s">
        <v>634</v>
      </c>
      <c r="AT94" s="235"/>
      <c r="AU94" s="260" t="s">
        <v>312</v>
      </c>
      <c r="AV94" s="235"/>
      <c r="AW94" s="214" t="s">
        <v>312</v>
      </c>
    </row>
    <row r="95" spans="1:49" x14ac:dyDescent="0.25">
      <c r="A95" s="258" t="s">
        <v>22</v>
      </c>
      <c r="B95" s="235"/>
      <c r="C95" s="258" t="s">
        <v>332</v>
      </c>
      <c r="D95" s="235"/>
      <c r="E95" s="258" t="s">
        <v>332</v>
      </c>
      <c r="F95" s="235"/>
      <c r="G95" s="258" t="s">
        <v>332</v>
      </c>
      <c r="H95" s="235"/>
      <c r="I95" s="258" t="s">
        <v>322</v>
      </c>
      <c r="J95" s="235"/>
      <c r="K95" s="235"/>
      <c r="L95" s="258" t="s">
        <v>321</v>
      </c>
      <c r="M95" s="235"/>
      <c r="N95" s="235"/>
      <c r="O95" s="258"/>
      <c r="P95" s="235"/>
      <c r="Q95" s="258"/>
      <c r="R95" s="235"/>
      <c r="S95" s="257" t="s">
        <v>164</v>
      </c>
      <c r="T95" s="235"/>
      <c r="U95" s="235"/>
      <c r="V95" s="235"/>
      <c r="W95" s="235"/>
      <c r="X95" s="235"/>
      <c r="Y95" s="235"/>
      <c r="Z95" s="235"/>
      <c r="AA95" s="258" t="s">
        <v>19</v>
      </c>
      <c r="AB95" s="235"/>
      <c r="AC95" s="235"/>
      <c r="AD95" s="235"/>
      <c r="AE95" s="235"/>
      <c r="AF95" s="258" t="s">
        <v>20</v>
      </c>
      <c r="AG95" s="235"/>
      <c r="AH95" s="235"/>
      <c r="AI95" s="212" t="s">
        <v>309</v>
      </c>
      <c r="AJ95" s="259" t="s">
        <v>21</v>
      </c>
      <c r="AK95" s="235"/>
      <c r="AL95" s="235"/>
      <c r="AM95" s="235"/>
      <c r="AN95" s="235"/>
      <c r="AO95" s="235"/>
      <c r="AP95" s="214" t="s">
        <v>312</v>
      </c>
      <c r="AQ95" s="214" t="s">
        <v>312</v>
      </c>
      <c r="AR95" s="214" t="s">
        <v>312</v>
      </c>
      <c r="AS95" s="260" t="s">
        <v>312</v>
      </c>
      <c r="AT95" s="235"/>
      <c r="AU95" s="260" t="s">
        <v>312</v>
      </c>
      <c r="AV95" s="235"/>
      <c r="AW95" s="214" t="s">
        <v>312</v>
      </c>
    </row>
    <row r="96" spans="1:49" x14ac:dyDescent="0.25">
      <c r="A96" s="258" t="s">
        <v>22</v>
      </c>
      <c r="B96" s="235"/>
      <c r="C96" s="258" t="s">
        <v>332</v>
      </c>
      <c r="D96" s="235"/>
      <c r="E96" s="258" t="s">
        <v>332</v>
      </c>
      <c r="F96" s="235"/>
      <c r="G96" s="258" t="s">
        <v>332</v>
      </c>
      <c r="H96" s="235"/>
      <c r="I96" s="258" t="s">
        <v>322</v>
      </c>
      <c r="J96" s="235"/>
      <c r="K96" s="235"/>
      <c r="L96" s="258" t="s">
        <v>324</v>
      </c>
      <c r="M96" s="235"/>
      <c r="N96" s="235"/>
      <c r="O96" s="258"/>
      <c r="P96" s="235"/>
      <c r="Q96" s="258"/>
      <c r="R96" s="235"/>
      <c r="S96" s="257" t="s">
        <v>166</v>
      </c>
      <c r="T96" s="235"/>
      <c r="U96" s="235"/>
      <c r="V96" s="235"/>
      <c r="W96" s="235"/>
      <c r="X96" s="235"/>
      <c r="Y96" s="235"/>
      <c r="Z96" s="235"/>
      <c r="AA96" s="258" t="s">
        <v>19</v>
      </c>
      <c r="AB96" s="235"/>
      <c r="AC96" s="235"/>
      <c r="AD96" s="235"/>
      <c r="AE96" s="235"/>
      <c r="AF96" s="258" t="s">
        <v>20</v>
      </c>
      <c r="AG96" s="235"/>
      <c r="AH96" s="235"/>
      <c r="AI96" s="212" t="s">
        <v>309</v>
      </c>
      <c r="AJ96" s="259" t="s">
        <v>21</v>
      </c>
      <c r="AK96" s="235"/>
      <c r="AL96" s="235"/>
      <c r="AM96" s="235"/>
      <c r="AN96" s="235"/>
      <c r="AO96" s="235"/>
      <c r="AP96" s="214" t="s">
        <v>312</v>
      </c>
      <c r="AQ96" s="214" t="s">
        <v>312</v>
      </c>
      <c r="AR96" s="214" t="s">
        <v>312</v>
      </c>
      <c r="AS96" s="260" t="s">
        <v>312</v>
      </c>
      <c r="AT96" s="235"/>
      <c r="AU96" s="260" t="s">
        <v>312</v>
      </c>
      <c r="AV96" s="235"/>
      <c r="AW96" s="214" t="s">
        <v>312</v>
      </c>
    </row>
    <row r="97" spans="1:49" x14ac:dyDescent="0.25">
      <c r="A97" s="258" t="s">
        <v>22</v>
      </c>
      <c r="B97" s="235"/>
      <c r="C97" s="258" t="s">
        <v>332</v>
      </c>
      <c r="D97" s="235"/>
      <c r="E97" s="258" t="s">
        <v>332</v>
      </c>
      <c r="F97" s="235"/>
      <c r="G97" s="258" t="s">
        <v>332</v>
      </c>
      <c r="H97" s="235"/>
      <c r="I97" s="258" t="s">
        <v>322</v>
      </c>
      <c r="J97" s="235"/>
      <c r="K97" s="235"/>
      <c r="L97" s="258" t="s">
        <v>326</v>
      </c>
      <c r="M97" s="235"/>
      <c r="N97" s="235"/>
      <c r="O97" s="258"/>
      <c r="P97" s="235"/>
      <c r="Q97" s="258"/>
      <c r="R97" s="235"/>
      <c r="S97" s="257" t="s">
        <v>168</v>
      </c>
      <c r="T97" s="235"/>
      <c r="U97" s="235"/>
      <c r="V97" s="235"/>
      <c r="W97" s="235"/>
      <c r="X97" s="235"/>
      <c r="Y97" s="235"/>
      <c r="Z97" s="235"/>
      <c r="AA97" s="258" t="s">
        <v>19</v>
      </c>
      <c r="AB97" s="235"/>
      <c r="AC97" s="235"/>
      <c r="AD97" s="235"/>
      <c r="AE97" s="235"/>
      <c r="AF97" s="258" t="s">
        <v>20</v>
      </c>
      <c r="AG97" s="235"/>
      <c r="AH97" s="235"/>
      <c r="AI97" s="212" t="s">
        <v>309</v>
      </c>
      <c r="AJ97" s="259" t="s">
        <v>21</v>
      </c>
      <c r="AK97" s="235"/>
      <c r="AL97" s="235"/>
      <c r="AM97" s="235"/>
      <c r="AN97" s="235"/>
      <c r="AO97" s="235"/>
      <c r="AP97" s="214" t="s">
        <v>312</v>
      </c>
      <c r="AQ97" s="214" t="s">
        <v>312</v>
      </c>
      <c r="AR97" s="214" t="s">
        <v>312</v>
      </c>
      <c r="AS97" s="260" t="s">
        <v>312</v>
      </c>
      <c r="AT97" s="235"/>
      <c r="AU97" s="260" t="s">
        <v>312</v>
      </c>
      <c r="AV97" s="235"/>
      <c r="AW97" s="214" t="s">
        <v>312</v>
      </c>
    </row>
    <row r="98" spans="1:49" x14ac:dyDescent="0.25">
      <c r="A98" s="258" t="s">
        <v>22</v>
      </c>
      <c r="B98" s="235"/>
      <c r="C98" s="258" t="s">
        <v>332</v>
      </c>
      <c r="D98" s="235"/>
      <c r="E98" s="258" t="s">
        <v>332</v>
      </c>
      <c r="F98" s="235"/>
      <c r="G98" s="258" t="s">
        <v>332</v>
      </c>
      <c r="H98" s="235"/>
      <c r="I98" s="258" t="s">
        <v>322</v>
      </c>
      <c r="J98" s="235"/>
      <c r="K98" s="235"/>
      <c r="L98" s="258" t="s">
        <v>327</v>
      </c>
      <c r="M98" s="235"/>
      <c r="N98" s="235"/>
      <c r="O98" s="258"/>
      <c r="P98" s="235"/>
      <c r="Q98" s="258"/>
      <c r="R98" s="235"/>
      <c r="S98" s="257" t="s">
        <v>170</v>
      </c>
      <c r="T98" s="235"/>
      <c r="U98" s="235"/>
      <c r="V98" s="235"/>
      <c r="W98" s="235"/>
      <c r="X98" s="235"/>
      <c r="Y98" s="235"/>
      <c r="Z98" s="235"/>
      <c r="AA98" s="258" t="s">
        <v>19</v>
      </c>
      <c r="AB98" s="235"/>
      <c r="AC98" s="235"/>
      <c r="AD98" s="235"/>
      <c r="AE98" s="235"/>
      <c r="AF98" s="258" t="s">
        <v>20</v>
      </c>
      <c r="AG98" s="235"/>
      <c r="AH98" s="235"/>
      <c r="AI98" s="212" t="s">
        <v>309</v>
      </c>
      <c r="AJ98" s="259" t="s">
        <v>21</v>
      </c>
      <c r="AK98" s="235"/>
      <c r="AL98" s="235"/>
      <c r="AM98" s="235"/>
      <c r="AN98" s="235"/>
      <c r="AO98" s="235"/>
      <c r="AP98" s="214" t="s">
        <v>635</v>
      </c>
      <c r="AQ98" s="214" t="s">
        <v>635</v>
      </c>
      <c r="AR98" s="214" t="s">
        <v>312</v>
      </c>
      <c r="AS98" s="260" t="s">
        <v>635</v>
      </c>
      <c r="AT98" s="235"/>
      <c r="AU98" s="260" t="s">
        <v>312</v>
      </c>
      <c r="AV98" s="235"/>
      <c r="AW98" s="214" t="s">
        <v>312</v>
      </c>
    </row>
    <row r="99" spans="1:49" x14ac:dyDescent="0.25">
      <c r="A99" s="254" t="s">
        <v>22</v>
      </c>
      <c r="B99" s="235"/>
      <c r="C99" s="254" t="s">
        <v>332</v>
      </c>
      <c r="D99" s="235"/>
      <c r="E99" s="254" t="s">
        <v>332</v>
      </c>
      <c r="F99" s="235"/>
      <c r="G99" s="254" t="s">
        <v>332</v>
      </c>
      <c r="H99" s="235"/>
      <c r="I99" s="254" t="s">
        <v>324</v>
      </c>
      <c r="J99" s="235"/>
      <c r="K99" s="235"/>
      <c r="L99" s="254"/>
      <c r="M99" s="235"/>
      <c r="N99" s="235"/>
      <c r="O99" s="254"/>
      <c r="P99" s="235"/>
      <c r="Q99" s="254"/>
      <c r="R99" s="235"/>
      <c r="S99" s="253" t="s">
        <v>504</v>
      </c>
      <c r="T99" s="235"/>
      <c r="U99" s="235"/>
      <c r="V99" s="235"/>
      <c r="W99" s="235"/>
      <c r="X99" s="235"/>
      <c r="Y99" s="235"/>
      <c r="Z99" s="235"/>
      <c r="AA99" s="254" t="s">
        <v>19</v>
      </c>
      <c r="AB99" s="235"/>
      <c r="AC99" s="235"/>
      <c r="AD99" s="235"/>
      <c r="AE99" s="235"/>
      <c r="AF99" s="254" t="s">
        <v>20</v>
      </c>
      <c r="AG99" s="235"/>
      <c r="AH99" s="235"/>
      <c r="AI99" s="211" t="s">
        <v>309</v>
      </c>
      <c r="AJ99" s="255" t="s">
        <v>21</v>
      </c>
      <c r="AK99" s="235"/>
      <c r="AL99" s="235"/>
      <c r="AM99" s="235"/>
      <c r="AN99" s="235"/>
      <c r="AO99" s="235"/>
      <c r="AP99" s="213" t="s">
        <v>636</v>
      </c>
      <c r="AQ99" s="213" t="s">
        <v>636</v>
      </c>
      <c r="AR99" s="213" t="s">
        <v>312</v>
      </c>
      <c r="AS99" s="256" t="s">
        <v>636</v>
      </c>
      <c r="AT99" s="235"/>
      <c r="AU99" s="256" t="s">
        <v>312</v>
      </c>
      <c r="AV99" s="235"/>
      <c r="AW99" s="213" t="s">
        <v>312</v>
      </c>
    </row>
    <row r="100" spans="1:49" x14ac:dyDescent="0.25">
      <c r="A100" s="258" t="s">
        <v>22</v>
      </c>
      <c r="B100" s="235"/>
      <c r="C100" s="258" t="s">
        <v>332</v>
      </c>
      <c r="D100" s="235"/>
      <c r="E100" s="258" t="s">
        <v>332</v>
      </c>
      <c r="F100" s="235"/>
      <c r="G100" s="258" t="s">
        <v>332</v>
      </c>
      <c r="H100" s="235"/>
      <c r="I100" s="258" t="s">
        <v>324</v>
      </c>
      <c r="J100" s="235"/>
      <c r="K100" s="235"/>
      <c r="L100" s="258" t="s">
        <v>318</v>
      </c>
      <c r="M100" s="235"/>
      <c r="N100" s="235"/>
      <c r="O100" s="258"/>
      <c r="P100" s="235"/>
      <c r="Q100" s="258"/>
      <c r="R100" s="235"/>
      <c r="S100" s="257" t="s">
        <v>174</v>
      </c>
      <c r="T100" s="235"/>
      <c r="U100" s="235"/>
      <c r="V100" s="235"/>
      <c r="W100" s="235"/>
      <c r="X100" s="235"/>
      <c r="Y100" s="235"/>
      <c r="Z100" s="235"/>
      <c r="AA100" s="258" t="s">
        <v>19</v>
      </c>
      <c r="AB100" s="235"/>
      <c r="AC100" s="235"/>
      <c r="AD100" s="235"/>
      <c r="AE100" s="235"/>
      <c r="AF100" s="258" t="s">
        <v>20</v>
      </c>
      <c r="AG100" s="235"/>
      <c r="AH100" s="235"/>
      <c r="AI100" s="212" t="s">
        <v>309</v>
      </c>
      <c r="AJ100" s="259" t="s">
        <v>21</v>
      </c>
      <c r="AK100" s="235"/>
      <c r="AL100" s="235"/>
      <c r="AM100" s="235"/>
      <c r="AN100" s="235"/>
      <c r="AO100" s="235"/>
      <c r="AP100" s="214" t="s">
        <v>637</v>
      </c>
      <c r="AQ100" s="214" t="s">
        <v>637</v>
      </c>
      <c r="AR100" s="214" t="s">
        <v>312</v>
      </c>
      <c r="AS100" s="260" t="s">
        <v>637</v>
      </c>
      <c r="AT100" s="235"/>
      <c r="AU100" s="260" t="s">
        <v>312</v>
      </c>
      <c r="AV100" s="235"/>
      <c r="AW100" s="214" t="s">
        <v>312</v>
      </c>
    </row>
    <row r="101" spans="1:49" x14ac:dyDescent="0.25">
      <c r="A101" s="258" t="s">
        <v>22</v>
      </c>
      <c r="B101" s="235"/>
      <c r="C101" s="258" t="s">
        <v>332</v>
      </c>
      <c r="D101" s="235"/>
      <c r="E101" s="258" t="s">
        <v>332</v>
      </c>
      <c r="F101" s="235"/>
      <c r="G101" s="258" t="s">
        <v>332</v>
      </c>
      <c r="H101" s="235"/>
      <c r="I101" s="258" t="s">
        <v>324</v>
      </c>
      <c r="J101" s="235"/>
      <c r="K101" s="235"/>
      <c r="L101" s="258" t="s">
        <v>333</v>
      </c>
      <c r="M101" s="235"/>
      <c r="N101" s="235"/>
      <c r="O101" s="258"/>
      <c r="P101" s="235"/>
      <c r="Q101" s="258"/>
      <c r="R101" s="235"/>
      <c r="S101" s="257" t="s">
        <v>176</v>
      </c>
      <c r="T101" s="235"/>
      <c r="U101" s="235"/>
      <c r="V101" s="235"/>
      <c r="W101" s="235"/>
      <c r="X101" s="235"/>
      <c r="Y101" s="235"/>
      <c r="Z101" s="235"/>
      <c r="AA101" s="258" t="s">
        <v>19</v>
      </c>
      <c r="AB101" s="235"/>
      <c r="AC101" s="235"/>
      <c r="AD101" s="235"/>
      <c r="AE101" s="235"/>
      <c r="AF101" s="258" t="s">
        <v>20</v>
      </c>
      <c r="AG101" s="235"/>
      <c r="AH101" s="235"/>
      <c r="AI101" s="212" t="s">
        <v>309</v>
      </c>
      <c r="AJ101" s="259" t="s">
        <v>21</v>
      </c>
      <c r="AK101" s="235"/>
      <c r="AL101" s="235"/>
      <c r="AM101" s="235"/>
      <c r="AN101" s="235"/>
      <c r="AO101" s="235"/>
      <c r="AP101" s="214" t="s">
        <v>638</v>
      </c>
      <c r="AQ101" s="214" t="s">
        <v>638</v>
      </c>
      <c r="AR101" s="214" t="s">
        <v>312</v>
      </c>
      <c r="AS101" s="260" t="s">
        <v>638</v>
      </c>
      <c r="AT101" s="235"/>
      <c r="AU101" s="260" t="s">
        <v>312</v>
      </c>
      <c r="AV101" s="235"/>
      <c r="AW101" s="214" t="s">
        <v>312</v>
      </c>
    </row>
    <row r="102" spans="1:49" x14ac:dyDescent="0.25">
      <c r="A102" s="254" t="s">
        <v>22</v>
      </c>
      <c r="B102" s="235"/>
      <c r="C102" s="254" t="s">
        <v>332</v>
      </c>
      <c r="D102" s="235"/>
      <c r="E102" s="254" t="s">
        <v>332</v>
      </c>
      <c r="F102" s="235"/>
      <c r="G102" s="254" t="s">
        <v>332</v>
      </c>
      <c r="H102" s="235"/>
      <c r="I102" s="254" t="s">
        <v>326</v>
      </c>
      <c r="J102" s="235"/>
      <c r="K102" s="235"/>
      <c r="L102" s="254"/>
      <c r="M102" s="235"/>
      <c r="N102" s="235"/>
      <c r="O102" s="254"/>
      <c r="P102" s="235"/>
      <c r="Q102" s="254"/>
      <c r="R102" s="235"/>
      <c r="S102" s="253" t="s">
        <v>179</v>
      </c>
      <c r="T102" s="235"/>
      <c r="U102" s="235"/>
      <c r="V102" s="235"/>
      <c r="W102" s="235"/>
      <c r="X102" s="235"/>
      <c r="Y102" s="235"/>
      <c r="Z102" s="235"/>
      <c r="AA102" s="254" t="s">
        <v>19</v>
      </c>
      <c r="AB102" s="235"/>
      <c r="AC102" s="235"/>
      <c r="AD102" s="235"/>
      <c r="AE102" s="235"/>
      <c r="AF102" s="254" t="s">
        <v>20</v>
      </c>
      <c r="AG102" s="235"/>
      <c r="AH102" s="235"/>
      <c r="AI102" s="211" t="s">
        <v>309</v>
      </c>
      <c r="AJ102" s="255" t="s">
        <v>21</v>
      </c>
      <c r="AK102" s="235"/>
      <c r="AL102" s="235"/>
      <c r="AM102" s="235"/>
      <c r="AN102" s="235"/>
      <c r="AO102" s="235"/>
      <c r="AP102" s="213" t="s">
        <v>639</v>
      </c>
      <c r="AQ102" s="213" t="s">
        <v>639</v>
      </c>
      <c r="AR102" s="213" t="s">
        <v>312</v>
      </c>
      <c r="AS102" s="256" t="s">
        <v>639</v>
      </c>
      <c r="AT102" s="235"/>
      <c r="AU102" s="256" t="s">
        <v>312</v>
      </c>
      <c r="AV102" s="235"/>
      <c r="AW102" s="213" t="s">
        <v>312</v>
      </c>
    </row>
    <row r="103" spans="1:49" x14ac:dyDescent="0.25">
      <c r="A103" s="258" t="s">
        <v>22</v>
      </c>
      <c r="B103" s="235"/>
      <c r="C103" s="258" t="s">
        <v>332</v>
      </c>
      <c r="D103" s="235"/>
      <c r="E103" s="258" t="s">
        <v>332</v>
      </c>
      <c r="F103" s="235"/>
      <c r="G103" s="258" t="s">
        <v>332</v>
      </c>
      <c r="H103" s="235"/>
      <c r="I103" s="258" t="s">
        <v>326</v>
      </c>
      <c r="J103" s="235"/>
      <c r="K103" s="235"/>
      <c r="L103" s="258" t="s">
        <v>318</v>
      </c>
      <c r="M103" s="235"/>
      <c r="N103" s="235"/>
      <c r="O103" s="258"/>
      <c r="P103" s="235"/>
      <c r="Q103" s="258"/>
      <c r="R103" s="235"/>
      <c r="S103" s="257" t="s">
        <v>181</v>
      </c>
      <c r="T103" s="235"/>
      <c r="U103" s="235"/>
      <c r="V103" s="235"/>
      <c r="W103" s="235"/>
      <c r="X103" s="235"/>
      <c r="Y103" s="235"/>
      <c r="Z103" s="235"/>
      <c r="AA103" s="258" t="s">
        <v>19</v>
      </c>
      <c r="AB103" s="235"/>
      <c r="AC103" s="235"/>
      <c r="AD103" s="235"/>
      <c r="AE103" s="235"/>
      <c r="AF103" s="258" t="s">
        <v>20</v>
      </c>
      <c r="AG103" s="235"/>
      <c r="AH103" s="235"/>
      <c r="AI103" s="212" t="s">
        <v>309</v>
      </c>
      <c r="AJ103" s="259" t="s">
        <v>21</v>
      </c>
      <c r="AK103" s="235"/>
      <c r="AL103" s="235"/>
      <c r="AM103" s="235"/>
      <c r="AN103" s="235"/>
      <c r="AO103" s="235"/>
      <c r="AP103" s="214" t="s">
        <v>312</v>
      </c>
      <c r="AQ103" s="214" t="s">
        <v>312</v>
      </c>
      <c r="AR103" s="214" t="s">
        <v>312</v>
      </c>
      <c r="AS103" s="260" t="s">
        <v>312</v>
      </c>
      <c r="AT103" s="235"/>
      <c r="AU103" s="260" t="s">
        <v>312</v>
      </c>
      <c r="AV103" s="235"/>
      <c r="AW103" s="214" t="s">
        <v>312</v>
      </c>
    </row>
    <row r="104" spans="1:49" ht="16.5" x14ac:dyDescent="0.25">
      <c r="A104" s="258" t="s">
        <v>22</v>
      </c>
      <c r="B104" s="235"/>
      <c r="C104" s="258" t="s">
        <v>332</v>
      </c>
      <c r="D104" s="235"/>
      <c r="E104" s="258" t="s">
        <v>332</v>
      </c>
      <c r="F104" s="235"/>
      <c r="G104" s="258" t="s">
        <v>332</v>
      </c>
      <c r="H104" s="235"/>
      <c r="I104" s="258" t="s">
        <v>326</v>
      </c>
      <c r="J104" s="235"/>
      <c r="K104" s="235"/>
      <c r="L104" s="258" t="s">
        <v>333</v>
      </c>
      <c r="M104" s="235"/>
      <c r="N104" s="235"/>
      <c r="O104" s="258"/>
      <c r="P104" s="235"/>
      <c r="Q104" s="258"/>
      <c r="R104" s="235"/>
      <c r="S104" s="257" t="s">
        <v>183</v>
      </c>
      <c r="T104" s="235"/>
      <c r="U104" s="235"/>
      <c r="V104" s="235"/>
      <c r="W104" s="235"/>
      <c r="X104" s="235"/>
      <c r="Y104" s="235"/>
      <c r="Z104" s="235"/>
      <c r="AA104" s="258" t="s">
        <v>19</v>
      </c>
      <c r="AB104" s="235"/>
      <c r="AC104" s="235"/>
      <c r="AD104" s="235"/>
      <c r="AE104" s="235"/>
      <c r="AF104" s="258" t="s">
        <v>20</v>
      </c>
      <c r="AG104" s="235"/>
      <c r="AH104" s="235"/>
      <c r="AI104" s="212" t="s">
        <v>309</v>
      </c>
      <c r="AJ104" s="259" t="s">
        <v>21</v>
      </c>
      <c r="AK104" s="235"/>
      <c r="AL104" s="235"/>
      <c r="AM104" s="235"/>
      <c r="AN104" s="235"/>
      <c r="AO104" s="235"/>
      <c r="AP104" s="214" t="s">
        <v>640</v>
      </c>
      <c r="AQ104" s="214" t="s">
        <v>640</v>
      </c>
      <c r="AR104" s="214" t="s">
        <v>312</v>
      </c>
      <c r="AS104" s="260" t="s">
        <v>640</v>
      </c>
      <c r="AT104" s="235"/>
      <c r="AU104" s="260" t="s">
        <v>312</v>
      </c>
      <c r="AV104" s="235"/>
      <c r="AW104" s="214" t="s">
        <v>312</v>
      </c>
    </row>
    <row r="105" spans="1:49" x14ac:dyDescent="0.25">
      <c r="A105" s="258" t="s">
        <v>22</v>
      </c>
      <c r="B105" s="235"/>
      <c r="C105" s="258" t="s">
        <v>332</v>
      </c>
      <c r="D105" s="235"/>
      <c r="E105" s="258" t="s">
        <v>332</v>
      </c>
      <c r="F105" s="235"/>
      <c r="G105" s="258" t="s">
        <v>332</v>
      </c>
      <c r="H105" s="235"/>
      <c r="I105" s="258" t="s">
        <v>326</v>
      </c>
      <c r="J105" s="235"/>
      <c r="K105" s="235"/>
      <c r="L105" s="258" t="s">
        <v>319</v>
      </c>
      <c r="M105" s="235"/>
      <c r="N105" s="235"/>
      <c r="O105" s="258"/>
      <c r="P105" s="235"/>
      <c r="Q105" s="258"/>
      <c r="R105" s="235"/>
      <c r="S105" s="257" t="s">
        <v>505</v>
      </c>
      <c r="T105" s="235"/>
      <c r="U105" s="235"/>
      <c r="V105" s="235"/>
      <c r="W105" s="235"/>
      <c r="X105" s="235"/>
      <c r="Y105" s="235"/>
      <c r="Z105" s="235"/>
      <c r="AA105" s="258" t="s">
        <v>19</v>
      </c>
      <c r="AB105" s="235"/>
      <c r="AC105" s="235"/>
      <c r="AD105" s="235"/>
      <c r="AE105" s="235"/>
      <c r="AF105" s="258" t="s">
        <v>20</v>
      </c>
      <c r="AG105" s="235"/>
      <c r="AH105" s="235"/>
      <c r="AI105" s="212" t="s">
        <v>309</v>
      </c>
      <c r="AJ105" s="259" t="s">
        <v>21</v>
      </c>
      <c r="AK105" s="235"/>
      <c r="AL105" s="235"/>
      <c r="AM105" s="235"/>
      <c r="AN105" s="235"/>
      <c r="AO105" s="235"/>
      <c r="AP105" s="214" t="s">
        <v>641</v>
      </c>
      <c r="AQ105" s="214" t="s">
        <v>641</v>
      </c>
      <c r="AR105" s="214" t="s">
        <v>312</v>
      </c>
      <c r="AS105" s="260" t="s">
        <v>641</v>
      </c>
      <c r="AT105" s="235"/>
      <c r="AU105" s="260" t="s">
        <v>312</v>
      </c>
      <c r="AV105" s="235"/>
      <c r="AW105" s="214" t="s">
        <v>312</v>
      </c>
    </row>
    <row r="106" spans="1:49" ht="16.5" x14ac:dyDescent="0.25">
      <c r="A106" s="258" t="s">
        <v>22</v>
      </c>
      <c r="B106" s="235"/>
      <c r="C106" s="258" t="s">
        <v>332</v>
      </c>
      <c r="D106" s="235"/>
      <c r="E106" s="258" t="s">
        <v>332</v>
      </c>
      <c r="F106" s="235"/>
      <c r="G106" s="258" t="s">
        <v>332</v>
      </c>
      <c r="H106" s="235"/>
      <c r="I106" s="258" t="s">
        <v>326</v>
      </c>
      <c r="J106" s="235"/>
      <c r="K106" s="235"/>
      <c r="L106" s="258" t="s">
        <v>320</v>
      </c>
      <c r="M106" s="235"/>
      <c r="N106" s="235"/>
      <c r="O106" s="258"/>
      <c r="P106" s="235"/>
      <c r="Q106" s="258"/>
      <c r="R106" s="235"/>
      <c r="S106" s="257" t="s">
        <v>187</v>
      </c>
      <c r="T106" s="235"/>
      <c r="U106" s="235"/>
      <c r="V106" s="235"/>
      <c r="W106" s="235"/>
      <c r="X106" s="235"/>
      <c r="Y106" s="235"/>
      <c r="Z106" s="235"/>
      <c r="AA106" s="258" t="s">
        <v>19</v>
      </c>
      <c r="AB106" s="235"/>
      <c r="AC106" s="235"/>
      <c r="AD106" s="235"/>
      <c r="AE106" s="235"/>
      <c r="AF106" s="258" t="s">
        <v>20</v>
      </c>
      <c r="AG106" s="235"/>
      <c r="AH106" s="235"/>
      <c r="AI106" s="212" t="s">
        <v>309</v>
      </c>
      <c r="AJ106" s="259" t="s">
        <v>21</v>
      </c>
      <c r="AK106" s="235"/>
      <c r="AL106" s="235"/>
      <c r="AM106" s="235"/>
      <c r="AN106" s="235"/>
      <c r="AO106" s="235"/>
      <c r="AP106" s="214" t="s">
        <v>642</v>
      </c>
      <c r="AQ106" s="214" t="s">
        <v>642</v>
      </c>
      <c r="AR106" s="214" t="s">
        <v>312</v>
      </c>
      <c r="AS106" s="260" t="s">
        <v>642</v>
      </c>
      <c r="AT106" s="235"/>
      <c r="AU106" s="260" t="s">
        <v>312</v>
      </c>
      <c r="AV106" s="235"/>
      <c r="AW106" s="214" t="s">
        <v>312</v>
      </c>
    </row>
    <row r="107" spans="1:49" ht="16.5" x14ac:dyDescent="0.25">
      <c r="A107" s="258" t="s">
        <v>22</v>
      </c>
      <c r="B107" s="235"/>
      <c r="C107" s="258" t="s">
        <v>332</v>
      </c>
      <c r="D107" s="235"/>
      <c r="E107" s="258" t="s">
        <v>332</v>
      </c>
      <c r="F107" s="235"/>
      <c r="G107" s="258" t="s">
        <v>332</v>
      </c>
      <c r="H107" s="235"/>
      <c r="I107" s="258" t="s">
        <v>326</v>
      </c>
      <c r="J107" s="235"/>
      <c r="K107" s="235"/>
      <c r="L107" s="258" t="s">
        <v>321</v>
      </c>
      <c r="M107" s="235"/>
      <c r="N107" s="235"/>
      <c r="O107" s="258"/>
      <c r="P107" s="235"/>
      <c r="Q107" s="258"/>
      <c r="R107" s="235"/>
      <c r="S107" s="257" t="s">
        <v>189</v>
      </c>
      <c r="T107" s="235"/>
      <c r="U107" s="235"/>
      <c r="V107" s="235"/>
      <c r="W107" s="235"/>
      <c r="X107" s="235"/>
      <c r="Y107" s="235"/>
      <c r="Z107" s="235"/>
      <c r="AA107" s="258" t="s">
        <v>19</v>
      </c>
      <c r="AB107" s="235"/>
      <c r="AC107" s="235"/>
      <c r="AD107" s="235"/>
      <c r="AE107" s="235"/>
      <c r="AF107" s="258" t="s">
        <v>20</v>
      </c>
      <c r="AG107" s="235"/>
      <c r="AH107" s="235"/>
      <c r="AI107" s="212" t="s">
        <v>309</v>
      </c>
      <c r="AJ107" s="259" t="s">
        <v>21</v>
      </c>
      <c r="AK107" s="235"/>
      <c r="AL107" s="235"/>
      <c r="AM107" s="235"/>
      <c r="AN107" s="235"/>
      <c r="AO107" s="235"/>
      <c r="AP107" s="214" t="s">
        <v>643</v>
      </c>
      <c r="AQ107" s="214" t="s">
        <v>643</v>
      </c>
      <c r="AR107" s="214" t="s">
        <v>312</v>
      </c>
      <c r="AS107" s="260" t="s">
        <v>643</v>
      </c>
      <c r="AT107" s="235"/>
      <c r="AU107" s="260" t="s">
        <v>312</v>
      </c>
      <c r="AV107" s="235"/>
      <c r="AW107" s="214" t="s">
        <v>312</v>
      </c>
    </row>
    <row r="108" spans="1:49" x14ac:dyDescent="0.25">
      <c r="A108" s="258" t="s">
        <v>22</v>
      </c>
      <c r="B108" s="235"/>
      <c r="C108" s="258" t="s">
        <v>332</v>
      </c>
      <c r="D108" s="235"/>
      <c r="E108" s="258" t="s">
        <v>332</v>
      </c>
      <c r="F108" s="235"/>
      <c r="G108" s="258" t="s">
        <v>332</v>
      </c>
      <c r="H108" s="235"/>
      <c r="I108" s="258" t="s">
        <v>326</v>
      </c>
      <c r="J108" s="235"/>
      <c r="K108" s="235"/>
      <c r="L108" s="258" t="s">
        <v>324</v>
      </c>
      <c r="M108" s="235"/>
      <c r="N108" s="235"/>
      <c r="O108" s="258"/>
      <c r="P108" s="235"/>
      <c r="Q108" s="258"/>
      <c r="R108" s="235"/>
      <c r="S108" s="257" t="s">
        <v>191</v>
      </c>
      <c r="T108" s="235"/>
      <c r="U108" s="235"/>
      <c r="V108" s="235"/>
      <c r="W108" s="235"/>
      <c r="X108" s="235"/>
      <c r="Y108" s="235"/>
      <c r="Z108" s="235"/>
      <c r="AA108" s="258" t="s">
        <v>19</v>
      </c>
      <c r="AB108" s="235"/>
      <c r="AC108" s="235"/>
      <c r="AD108" s="235"/>
      <c r="AE108" s="235"/>
      <c r="AF108" s="258" t="s">
        <v>20</v>
      </c>
      <c r="AG108" s="235"/>
      <c r="AH108" s="235"/>
      <c r="AI108" s="212" t="s">
        <v>309</v>
      </c>
      <c r="AJ108" s="259" t="s">
        <v>21</v>
      </c>
      <c r="AK108" s="235"/>
      <c r="AL108" s="235"/>
      <c r="AM108" s="235"/>
      <c r="AN108" s="235"/>
      <c r="AO108" s="235"/>
      <c r="AP108" s="214" t="s">
        <v>644</v>
      </c>
      <c r="AQ108" s="214" t="s">
        <v>644</v>
      </c>
      <c r="AR108" s="214" t="s">
        <v>312</v>
      </c>
      <c r="AS108" s="260" t="s">
        <v>644</v>
      </c>
      <c r="AT108" s="235"/>
      <c r="AU108" s="260" t="s">
        <v>312</v>
      </c>
      <c r="AV108" s="235"/>
      <c r="AW108" s="214" t="s">
        <v>312</v>
      </c>
    </row>
    <row r="109" spans="1:49" x14ac:dyDescent="0.25">
      <c r="A109" s="258" t="s">
        <v>22</v>
      </c>
      <c r="B109" s="235"/>
      <c r="C109" s="258" t="s">
        <v>332</v>
      </c>
      <c r="D109" s="235"/>
      <c r="E109" s="258" t="s">
        <v>332</v>
      </c>
      <c r="F109" s="235"/>
      <c r="G109" s="258" t="s">
        <v>332</v>
      </c>
      <c r="H109" s="235"/>
      <c r="I109" s="258" t="s">
        <v>326</v>
      </c>
      <c r="J109" s="235"/>
      <c r="K109" s="235"/>
      <c r="L109" s="258" t="s">
        <v>326</v>
      </c>
      <c r="M109" s="235"/>
      <c r="N109" s="235"/>
      <c r="O109" s="258"/>
      <c r="P109" s="235"/>
      <c r="Q109" s="258"/>
      <c r="R109" s="235"/>
      <c r="S109" s="257" t="s">
        <v>589</v>
      </c>
      <c r="T109" s="235"/>
      <c r="U109" s="235"/>
      <c r="V109" s="235"/>
      <c r="W109" s="235"/>
      <c r="X109" s="235"/>
      <c r="Y109" s="235"/>
      <c r="Z109" s="235"/>
      <c r="AA109" s="258" t="s">
        <v>19</v>
      </c>
      <c r="AB109" s="235"/>
      <c r="AC109" s="235"/>
      <c r="AD109" s="235"/>
      <c r="AE109" s="235"/>
      <c r="AF109" s="258" t="s">
        <v>20</v>
      </c>
      <c r="AG109" s="235"/>
      <c r="AH109" s="235"/>
      <c r="AI109" s="212" t="s">
        <v>309</v>
      </c>
      <c r="AJ109" s="259" t="s">
        <v>21</v>
      </c>
      <c r="AK109" s="235"/>
      <c r="AL109" s="235"/>
      <c r="AM109" s="235"/>
      <c r="AN109" s="235"/>
      <c r="AO109" s="235"/>
      <c r="AP109" s="214" t="s">
        <v>312</v>
      </c>
      <c r="AQ109" s="214" t="s">
        <v>312</v>
      </c>
      <c r="AR109" s="214" t="s">
        <v>312</v>
      </c>
      <c r="AS109" s="260" t="s">
        <v>312</v>
      </c>
      <c r="AT109" s="235"/>
      <c r="AU109" s="260" t="s">
        <v>312</v>
      </c>
      <c r="AV109" s="235"/>
      <c r="AW109" s="214" t="s">
        <v>312</v>
      </c>
    </row>
    <row r="110" spans="1:49" x14ac:dyDescent="0.25">
      <c r="A110" s="254" t="s">
        <v>22</v>
      </c>
      <c r="B110" s="235"/>
      <c r="C110" s="254" t="s">
        <v>332</v>
      </c>
      <c r="D110" s="235"/>
      <c r="E110" s="254" t="s">
        <v>332</v>
      </c>
      <c r="F110" s="235"/>
      <c r="G110" s="254" t="s">
        <v>332</v>
      </c>
      <c r="H110" s="235"/>
      <c r="I110" s="254" t="s">
        <v>327</v>
      </c>
      <c r="J110" s="235"/>
      <c r="K110" s="235"/>
      <c r="L110" s="254"/>
      <c r="M110" s="235"/>
      <c r="N110" s="235"/>
      <c r="O110" s="254"/>
      <c r="P110" s="235"/>
      <c r="Q110" s="254"/>
      <c r="R110" s="235"/>
      <c r="S110" s="253" t="s">
        <v>194</v>
      </c>
      <c r="T110" s="235"/>
      <c r="U110" s="235"/>
      <c r="V110" s="235"/>
      <c r="W110" s="235"/>
      <c r="X110" s="235"/>
      <c r="Y110" s="235"/>
      <c r="Z110" s="235"/>
      <c r="AA110" s="254" t="s">
        <v>19</v>
      </c>
      <c r="AB110" s="235"/>
      <c r="AC110" s="235"/>
      <c r="AD110" s="235"/>
      <c r="AE110" s="235"/>
      <c r="AF110" s="254" t="s">
        <v>20</v>
      </c>
      <c r="AG110" s="235"/>
      <c r="AH110" s="235"/>
      <c r="AI110" s="211" t="s">
        <v>309</v>
      </c>
      <c r="AJ110" s="255" t="s">
        <v>21</v>
      </c>
      <c r="AK110" s="235"/>
      <c r="AL110" s="235"/>
      <c r="AM110" s="235"/>
      <c r="AN110" s="235"/>
      <c r="AO110" s="235"/>
      <c r="AP110" s="213" t="s">
        <v>645</v>
      </c>
      <c r="AQ110" s="213" t="s">
        <v>645</v>
      </c>
      <c r="AR110" s="213" t="s">
        <v>312</v>
      </c>
      <c r="AS110" s="256" t="s">
        <v>645</v>
      </c>
      <c r="AT110" s="235"/>
      <c r="AU110" s="256" t="s">
        <v>312</v>
      </c>
      <c r="AV110" s="235"/>
      <c r="AW110" s="213" t="s">
        <v>312</v>
      </c>
    </row>
    <row r="111" spans="1:49" x14ac:dyDescent="0.25">
      <c r="A111" s="258" t="s">
        <v>22</v>
      </c>
      <c r="B111" s="235"/>
      <c r="C111" s="258" t="s">
        <v>332</v>
      </c>
      <c r="D111" s="235"/>
      <c r="E111" s="258" t="s">
        <v>332</v>
      </c>
      <c r="F111" s="235"/>
      <c r="G111" s="258" t="s">
        <v>332</v>
      </c>
      <c r="H111" s="235"/>
      <c r="I111" s="258" t="s">
        <v>327</v>
      </c>
      <c r="J111" s="235"/>
      <c r="K111" s="235"/>
      <c r="L111" s="258" t="s">
        <v>333</v>
      </c>
      <c r="M111" s="235"/>
      <c r="N111" s="235"/>
      <c r="O111" s="258"/>
      <c r="P111" s="235"/>
      <c r="Q111" s="258"/>
      <c r="R111" s="235"/>
      <c r="S111" s="257" t="s">
        <v>196</v>
      </c>
      <c r="T111" s="235"/>
      <c r="U111" s="235"/>
      <c r="V111" s="235"/>
      <c r="W111" s="235"/>
      <c r="X111" s="235"/>
      <c r="Y111" s="235"/>
      <c r="Z111" s="235"/>
      <c r="AA111" s="258" t="s">
        <v>19</v>
      </c>
      <c r="AB111" s="235"/>
      <c r="AC111" s="235"/>
      <c r="AD111" s="235"/>
      <c r="AE111" s="235"/>
      <c r="AF111" s="258" t="s">
        <v>20</v>
      </c>
      <c r="AG111" s="235"/>
      <c r="AH111" s="235"/>
      <c r="AI111" s="212" t="s">
        <v>309</v>
      </c>
      <c r="AJ111" s="259" t="s">
        <v>21</v>
      </c>
      <c r="AK111" s="235"/>
      <c r="AL111" s="235"/>
      <c r="AM111" s="235"/>
      <c r="AN111" s="235"/>
      <c r="AO111" s="235"/>
      <c r="AP111" s="214" t="s">
        <v>312</v>
      </c>
      <c r="AQ111" s="214" t="s">
        <v>312</v>
      </c>
      <c r="AR111" s="214" t="s">
        <v>312</v>
      </c>
      <c r="AS111" s="260" t="s">
        <v>312</v>
      </c>
      <c r="AT111" s="235"/>
      <c r="AU111" s="260" t="s">
        <v>312</v>
      </c>
      <c r="AV111" s="235"/>
      <c r="AW111" s="214" t="s">
        <v>312</v>
      </c>
    </row>
    <row r="112" spans="1:49" x14ac:dyDescent="0.25">
      <c r="A112" s="258" t="s">
        <v>22</v>
      </c>
      <c r="B112" s="235"/>
      <c r="C112" s="258" t="s">
        <v>332</v>
      </c>
      <c r="D112" s="235"/>
      <c r="E112" s="258" t="s">
        <v>332</v>
      </c>
      <c r="F112" s="235"/>
      <c r="G112" s="258" t="s">
        <v>332</v>
      </c>
      <c r="H112" s="235"/>
      <c r="I112" s="258" t="s">
        <v>327</v>
      </c>
      <c r="J112" s="235"/>
      <c r="K112" s="235"/>
      <c r="L112" s="258" t="s">
        <v>319</v>
      </c>
      <c r="M112" s="235"/>
      <c r="N112" s="235"/>
      <c r="O112" s="258"/>
      <c r="P112" s="235"/>
      <c r="Q112" s="258"/>
      <c r="R112" s="235"/>
      <c r="S112" s="257" t="s">
        <v>198</v>
      </c>
      <c r="T112" s="235"/>
      <c r="U112" s="235"/>
      <c r="V112" s="235"/>
      <c r="W112" s="235"/>
      <c r="X112" s="235"/>
      <c r="Y112" s="235"/>
      <c r="Z112" s="235"/>
      <c r="AA112" s="258" t="s">
        <v>19</v>
      </c>
      <c r="AB112" s="235"/>
      <c r="AC112" s="235"/>
      <c r="AD112" s="235"/>
      <c r="AE112" s="235"/>
      <c r="AF112" s="258" t="s">
        <v>20</v>
      </c>
      <c r="AG112" s="235"/>
      <c r="AH112" s="235"/>
      <c r="AI112" s="212" t="s">
        <v>309</v>
      </c>
      <c r="AJ112" s="259" t="s">
        <v>21</v>
      </c>
      <c r="AK112" s="235"/>
      <c r="AL112" s="235"/>
      <c r="AM112" s="235"/>
      <c r="AN112" s="235"/>
      <c r="AO112" s="235"/>
      <c r="AP112" s="214" t="s">
        <v>646</v>
      </c>
      <c r="AQ112" s="214" t="s">
        <v>646</v>
      </c>
      <c r="AR112" s="214" t="s">
        <v>312</v>
      </c>
      <c r="AS112" s="260" t="s">
        <v>646</v>
      </c>
      <c r="AT112" s="235"/>
      <c r="AU112" s="260" t="s">
        <v>312</v>
      </c>
      <c r="AV112" s="235"/>
      <c r="AW112" s="214" t="s">
        <v>312</v>
      </c>
    </row>
    <row r="113" spans="1:49" x14ac:dyDescent="0.25">
      <c r="A113" s="258" t="s">
        <v>22</v>
      </c>
      <c r="B113" s="235"/>
      <c r="C113" s="258" t="s">
        <v>332</v>
      </c>
      <c r="D113" s="235"/>
      <c r="E113" s="258" t="s">
        <v>332</v>
      </c>
      <c r="F113" s="235"/>
      <c r="G113" s="258" t="s">
        <v>332</v>
      </c>
      <c r="H113" s="235"/>
      <c r="I113" s="258" t="s">
        <v>327</v>
      </c>
      <c r="J113" s="235"/>
      <c r="K113" s="235"/>
      <c r="L113" s="258" t="s">
        <v>320</v>
      </c>
      <c r="M113" s="235"/>
      <c r="N113" s="235"/>
      <c r="O113" s="258"/>
      <c r="P113" s="235"/>
      <c r="Q113" s="258"/>
      <c r="R113" s="235"/>
      <c r="S113" s="257" t="s">
        <v>200</v>
      </c>
      <c r="T113" s="235"/>
      <c r="U113" s="235"/>
      <c r="V113" s="235"/>
      <c r="W113" s="235"/>
      <c r="X113" s="235"/>
      <c r="Y113" s="235"/>
      <c r="Z113" s="235"/>
      <c r="AA113" s="258" t="s">
        <v>19</v>
      </c>
      <c r="AB113" s="235"/>
      <c r="AC113" s="235"/>
      <c r="AD113" s="235"/>
      <c r="AE113" s="235"/>
      <c r="AF113" s="258" t="s">
        <v>20</v>
      </c>
      <c r="AG113" s="235"/>
      <c r="AH113" s="235"/>
      <c r="AI113" s="212" t="s">
        <v>309</v>
      </c>
      <c r="AJ113" s="259" t="s">
        <v>21</v>
      </c>
      <c r="AK113" s="235"/>
      <c r="AL113" s="235"/>
      <c r="AM113" s="235"/>
      <c r="AN113" s="235"/>
      <c r="AO113" s="235"/>
      <c r="AP113" s="214" t="s">
        <v>647</v>
      </c>
      <c r="AQ113" s="214" t="s">
        <v>647</v>
      </c>
      <c r="AR113" s="214" t="s">
        <v>312</v>
      </c>
      <c r="AS113" s="260" t="s">
        <v>647</v>
      </c>
      <c r="AT113" s="235"/>
      <c r="AU113" s="260" t="s">
        <v>312</v>
      </c>
      <c r="AV113" s="235"/>
      <c r="AW113" s="214" t="s">
        <v>312</v>
      </c>
    </row>
    <row r="114" spans="1:49" ht="16.5" x14ac:dyDescent="0.25">
      <c r="A114" s="258" t="s">
        <v>22</v>
      </c>
      <c r="B114" s="235"/>
      <c r="C114" s="258" t="s">
        <v>332</v>
      </c>
      <c r="D114" s="235"/>
      <c r="E114" s="258" t="s">
        <v>332</v>
      </c>
      <c r="F114" s="235"/>
      <c r="G114" s="258" t="s">
        <v>332</v>
      </c>
      <c r="H114" s="235"/>
      <c r="I114" s="258" t="s">
        <v>327</v>
      </c>
      <c r="J114" s="235"/>
      <c r="K114" s="235"/>
      <c r="L114" s="258" t="s">
        <v>322</v>
      </c>
      <c r="M114" s="235"/>
      <c r="N114" s="235"/>
      <c r="O114" s="258"/>
      <c r="P114" s="235"/>
      <c r="Q114" s="258"/>
      <c r="R114" s="235"/>
      <c r="S114" s="257" t="s">
        <v>506</v>
      </c>
      <c r="T114" s="235"/>
      <c r="U114" s="235"/>
      <c r="V114" s="235"/>
      <c r="W114" s="235"/>
      <c r="X114" s="235"/>
      <c r="Y114" s="235"/>
      <c r="Z114" s="235"/>
      <c r="AA114" s="258" t="s">
        <v>19</v>
      </c>
      <c r="AB114" s="235"/>
      <c r="AC114" s="235"/>
      <c r="AD114" s="235"/>
      <c r="AE114" s="235"/>
      <c r="AF114" s="258" t="s">
        <v>20</v>
      </c>
      <c r="AG114" s="235"/>
      <c r="AH114" s="235"/>
      <c r="AI114" s="212" t="s">
        <v>309</v>
      </c>
      <c r="AJ114" s="259" t="s">
        <v>21</v>
      </c>
      <c r="AK114" s="235"/>
      <c r="AL114" s="235"/>
      <c r="AM114" s="235"/>
      <c r="AN114" s="235"/>
      <c r="AO114" s="235"/>
      <c r="AP114" s="214" t="s">
        <v>648</v>
      </c>
      <c r="AQ114" s="214" t="s">
        <v>648</v>
      </c>
      <c r="AR114" s="214" t="s">
        <v>312</v>
      </c>
      <c r="AS114" s="260" t="s">
        <v>648</v>
      </c>
      <c r="AT114" s="235"/>
      <c r="AU114" s="260" t="s">
        <v>312</v>
      </c>
      <c r="AV114" s="235"/>
      <c r="AW114" s="214" t="s">
        <v>312</v>
      </c>
    </row>
    <row r="115" spans="1:49" x14ac:dyDescent="0.25">
      <c r="A115" s="258" t="s">
        <v>22</v>
      </c>
      <c r="B115" s="235"/>
      <c r="C115" s="258" t="s">
        <v>332</v>
      </c>
      <c r="D115" s="235"/>
      <c r="E115" s="258" t="s">
        <v>332</v>
      </c>
      <c r="F115" s="235"/>
      <c r="G115" s="258" t="s">
        <v>332</v>
      </c>
      <c r="H115" s="235"/>
      <c r="I115" s="258" t="s">
        <v>329</v>
      </c>
      <c r="J115" s="235"/>
      <c r="K115" s="235"/>
      <c r="L115" s="258"/>
      <c r="M115" s="235"/>
      <c r="N115" s="235"/>
      <c r="O115" s="258"/>
      <c r="P115" s="235"/>
      <c r="Q115" s="258"/>
      <c r="R115" s="235"/>
      <c r="S115" s="257" t="s">
        <v>204</v>
      </c>
      <c r="T115" s="235"/>
      <c r="U115" s="235"/>
      <c r="V115" s="235"/>
      <c r="W115" s="235"/>
      <c r="X115" s="235"/>
      <c r="Y115" s="235"/>
      <c r="Z115" s="235"/>
      <c r="AA115" s="258" t="s">
        <v>19</v>
      </c>
      <c r="AB115" s="235"/>
      <c r="AC115" s="235"/>
      <c r="AD115" s="235"/>
      <c r="AE115" s="235"/>
      <c r="AF115" s="258" t="s">
        <v>20</v>
      </c>
      <c r="AG115" s="235"/>
      <c r="AH115" s="235"/>
      <c r="AI115" s="212" t="s">
        <v>309</v>
      </c>
      <c r="AJ115" s="259" t="s">
        <v>21</v>
      </c>
      <c r="AK115" s="235"/>
      <c r="AL115" s="235"/>
      <c r="AM115" s="235"/>
      <c r="AN115" s="235"/>
      <c r="AO115" s="235"/>
      <c r="AP115" s="214" t="s">
        <v>602</v>
      </c>
      <c r="AQ115" s="214" t="s">
        <v>312</v>
      </c>
      <c r="AR115" s="214" t="s">
        <v>602</v>
      </c>
      <c r="AS115" s="260" t="s">
        <v>312</v>
      </c>
      <c r="AT115" s="235"/>
      <c r="AU115" s="260" t="s">
        <v>312</v>
      </c>
      <c r="AV115" s="235"/>
      <c r="AW115" s="214" t="s">
        <v>312</v>
      </c>
    </row>
    <row r="116" spans="1:49" x14ac:dyDescent="0.25">
      <c r="A116" s="254" t="s">
        <v>22</v>
      </c>
      <c r="B116" s="235"/>
      <c r="C116" s="254" t="s">
        <v>334</v>
      </c>
      <c r="D116" s="235"/>
      <c r="E116" s="254"/>
      <c r="F116" s="235"/>
      <c r="G116" s="254"/>
      <c r="H116" s="235"/>
      <c r="I116" s="254"/>
      <c r="J116" s="235"/>
      <c r="K116" s="235"/>
      <c r="L116" s="254"/>
      <c r="M116" s="235"/>
      <c r="N116" s="235"/>
      <c r="O116" s="254"/>
      <c r="P116" s="235"/>
      <c r="Q116" s="254"/>
      <c r="R116" s="235"/>
      <c r="S116" s="253" t="s">
        <v>206</v>
      </c>
      <c r="T116" s="235"/>
      <c r="U116" s="235"/>
      <c r="V116" s="235"/>
      <c r="W116" s="235"/>
      <c r="X116" s="235"/>
      <c r="Y116" s="235"/>
      <c r="Z116" s="235"/>
      <c r="AA116" s="254" t="s">
        <v>19</v>
      </c>
      <c r="AB116" s="235"/>
      <c r="AC116" s="235"/>
      <c r="AD116" s="235"/>
      <c r="AE116" s="235"/>
      <c r="AF116" s="254" t="s">
        <v>20</v>
      </c>
      <c r="AG116" s="235"/>
      <c r="AH116" s="235"/>
      <c r="AI116" s="211" t="s">
        <v>309</v>
      </c>
      <c r="AJ116" s="255" t="s">
        <v>21</v>
      </c>
      <c r="AK116" s="235"/>
      <c r="AL116" s="235"/>
      <c r="AM116" s="235"/>
      <c r="AN116" s="235"/>
      <c r="AO116" s="235"/>
      <c r="AP116" s="213" t="s">
        <v>312</v>
      </c>
      <c r="AQ116" s="213" t="s">
        <v>312</v>
      </c>
      <c r="AR116" s="213" t="s">
        <v>312</v>
      </c>
      <c r="AS116" s="256" t="s">
        <v>312</v>
      </c>
      <c r="AT116" s="235"/>
      <c r="AU116" s="256" t="s">
        <v>312</v>
      </c>
      <c r="AV116" s="235"/>
      <c r="AW116" s="213" t="s">
        <v>312</v>
      </c>
    </row>
    <row r="117" spans="1:49" x14ac:dyDescent="0.25">
      <c r="A117" s="254" t="s">
        <v>22</v>
      </c>
      <c r="B117" s="235"/>
      <c r="C117" s="254" t="s">
        <v>334</v>
      </c>
      <c r="D117" s="235"/>
      <c r="E117" s="254" t="s">
        <v>382</v>
      </c>
      <c r="F117" s="235"/>
      <c r="G117" s="254"/>
      <c r="H117" s="235"/>
      <c r="I117" s="254"/>
      <c r="J117" s="235"/>
      <c r="K117" s="235"/>
      <c r="L117" s="254"/>
      <c r="M117" s="235"/>
      <c r="N117" s="235"/>
      <c r="O117" s="254"/>
      <c r="P117" s="235"/>
      <c r="Q117" s="254"/>
      <c r="R117" s="235"/>
      <c r="S117" s="253" t="s">
        <v>208</v>
      </c>
      <c r="T117" s="235"/>
      <c r="U117" s="235"/>
      <c r="V117" s="235"/>
      <c r="W117" s="235"/>
      <c r="X117" s="235"/>
      <c r="Y117" s="235"/>
      <c r="Z117" s="235"/>
      <c r="AA117" s="254" t="s">
        <v>19</v>
      </c>
      <c r="AB117" s="235"/>
      <c r="AC117" s="235"/>
      <c r="AD117" s="235"/>
      <c r="AE117" s="235"/>
      <c r="AF117" s="254" t="s">
        <v>20</v>
      </c>
      <c r="AG117" s="235"/>
      <c r="AH117" s="235"/>
      <c r="AI117" s="211" t="s">
        <v>309</v>
      </c>
      <c r="AJ117" s="255" t="s">
        <v>21</v>
      </c>
      <c r="AK117" s="235"/>
      <c r="AL117" s="235"/>
      <c r="AM117" s="235"/>
      <c r="AN117" s="235"/>
      <c r="AO117" s="235"/>
      <c r="AP117" s="213" t="s">
        <v>312</v>
      </c>
      <c r="AQ117" s="213" t="s">
        <v>312</v>
      </c>
      <c r="AR117" s="213" t="s">
        <v>312</v>
      </c>
      <c r="AS117" s="256" t="s">
        <v>312</v>
      </c>
      <c r="AT117" s="235"/>
      <c r="AU117" s="256" t="s">
        <v>312</v>
      </c>
      <c r="AV117" s="235"/>
      <c r="AW117" s="213" t="s">
        <v>312</v>
      </c>
    </row>
    <row r="118" spans="1:49" x14ac:dyDescent="0.25">
      <c r="A118" s="254" t="s">
        <v>22</v>
      </c>
      <c r="B118" s="235"/>
      <c r="C118" s="254" t="s">
        <v>334</v>
      </c>
      <c r="D118" s="235"/>
      <c r="E118" s="254" t="s">
        <v>382</v>
      </c>
      <c r="F118" s="235"/>
      <c r="G118" s="254" t="s">
        <v>332</v>
      </c>
      <c r="H118" s="235"/>
      <c r="I118" s="254"/>
      <c r="J118" s="235"/>
      <c r="K118" s="235"/>
      <c r="L118" s="254"/>
      <c r="M118" s="235"/>
      <c r="N118" s="235"/>
      <c r="O118" s="254"/>
      <c r="P118" s="235"/>
      <c r="Q118" s="254"/>
      <c r="R118" s="235"/>
      <c r="S118" s="253" t="s">
        <v>210</v>
      </c>
      <c r="T118" s="235"/>
      <c r="U118" s="235"/>
      <c r="V118" s="235"/>
      <c r="W118" s="235"/>
      <c r="X118" s="235"/>
      <c r="Y118" s="235"/>
      <c r="Z118" s="235"/>
      <c r="AA118" s="254" t="s">
        <v>19</v>
      </c>
      <c r="AB118" s="235"/>
      <c r="AC118" s="235"/>
      <c r="AD118" s="235"/>
      <c r="AE118" s="235"/>
      <c r="AF118" s="254" t="s">
        <v>20</v>
      </c>
      <c r="AG118" s="235"/>
      <c r="AH118" s="235"/>
      <c r="AI118" s="211" t="s">
        <v>309</v>
      </c>
      <c r="AJ118" s="255" t="s">
        <v>21</v>
      </c>
      <c r="AK118" s="235"/>
      <c r="AL118" s="235"/>
      <c r="AM118" s="235"/>
      <c r="AN118" s="235"/>
      <c r="AO118" s="235"/>
      <c r="AP118" s="213" t="s">
        <v>312</v>
      </c>
      <c r="AQ118" s="213" t="s">
        <v>312</v>
      </c>
      <c r="AR118" s="213" t="s">
        <v>312</v>
      </c>
      <c r="AS118" s="256" t="s">
        <v>312</v>
      </c>
      <c r="AT118" s="235"/>
      <c r="AU118" s="256" t="s">
        <v>312</v>
      </c>
      <c r="AV118" s="235"/>
      <c r="AW118" s="213" t="s">
        <v>312</v>
      </c>
    </row>
    <row r="119" spans="1:49" x14ac:dyDescent="0.25">
      <c r="A119" s="254" t="s">
        <v>22</v>
      </c>
      <c r="B119" s="235"/>
      <c r="C119" s="254" t="s">
        <v>334</v>
      </c>
      <c r="D119" s="235"/>
      <c r="E119" s="254" t="s">
        <v>382</v>
      </c>
      <c r="F119" s="235"/>
      <c r="G119" s="254" t="s">
        <v>332</v>
      </c>
      <c r="H119" s="235"/>
      <c r="I119" s="254" t="s">
        <v>331</v>
      </c>
      <c r="J119" s="235"/>
      <c r="K119" s="235"/>
      <c r="L119" s="254"/>
      <c r="M119" s="235"/>
      <c r="N119" s="235"/>
      <c r="O119" s="254"/>
      <c r="P119" s="235"/>
      <c r="Q119" s="254"/>
      <c r="R119" s="235"/>
      <c r="S119" s="253" t="s">
        <v>212</v>
      </c>
      <c r="T119" s="235"/>
      <c r="U119" s="235"/>
      <c r="V119" s="235"/>
      <c r="W119" s="235"/>
      <c r="X119" s="235"/>
      <c r="Y119" s="235"/>
      <c r="Z119" s="235"/>
      <c r="AA119" s="254" t="s">
        <v>19</v>
      </c>
      <c r="AB119" s="235"/>
      <c r="AC119" s="235"/>
      <c r="AD119" s="235"/>
      <c r="AE119" s="235"/>
      <c r="AF119" s="254" t="s">
        <v>20</v>
      </c>
      <c r="AG119" s="235"/>
      <c r="AH119" s="235"/>
      <c r="AI119" s="211" t="s">
        <v>309</v>
      </c>
      <c r="AJ119" s="255" t="s">
        <v>21</v>
      </c>
      <c r="AK119" s="235"/>
      <c r="AL119" s="235"/>
      <c r="AM119" s="235"/>
      <c r="AN119" s="235"/>
      <c r="AO119" s="235"/>
      <c r="AP119" s="213" t="s">
        <v>312</v>
      </c>
      <c r="AQ119" s="213" t="s">
        <v>312</v>
      </c>
      <c r="AR119" s="213" t="s">
        <v>312</v>
      </c>
      <c r="AS119" s="256" t="s">
        <v>312</v>
      </c>
      <c r="AT119" s="235"/>
      <c r="AU119" s="256" t="s">
        <v>312</v>
      </c>
      <c r="AV119" s="235"/>
      <c r="AW119" s="213" t="s">
        <v>312</v>
      </c>
    </row>
    <row r="120" spans="1:49" x14ac:dyDescent="0.25">
      <c r="A120" s="258" t="s">
        <v>22</v>
      </c>
      <c r="B120" s="235"/>
      <c r="C120" s="258" t="s">
        <v>334</v>
      </c>
      <c r="D120" s="235"/>
      <c r="E120" s="258" t="s">
        <v>382</v>
      </c>
      <c r="F120" s="235"/>
      <c r="G120" s="258" t="s">
        <v>332</v>
      </c>
      <c r="H120" s="235"/>
      <c r="I120" s="258" t="s">
        <v>331</v>
      </c>
      <c r="J120" s="235"/>
      <c r="K120" s="235"/>
      <c r="L120" s="258" t="s">
        <v>318</v>
      </c>
      <c r="M120" s="235"/>
      <c r="N120" s="235"/>
      <c r="O120" s="258"/>
      <c r="P120" s="235"/>
      <c r="Q120" s="258"/>
      <c r="R120" s="235"/>
      <c r="S120" s="257" t="s">
        <v>214</v>
      </c>
      <c r="T120" s="235"/>
      <c r="U120" s="235"/>
      <c r="V120" s="235"/>
      <c r="W120" s="235"/>
      <c r="X120" s="235"/>
      <c r="Y120" s="235"/>
      <c r="Z120" s="235"/>
      <c r="AA120" s="258" t="s">
        <v>19</v>
      </c>
      <c r="AB120" s="235"/>
      <c r="AC120" s="235"/>
      <c r="AD120" s="235"/>
      <c r="AE120" s="235"/>
      <c r="AF120" s="258" t="s">
        <v>20</v>
      </c>
      <c r="AG120" s="235"/>
      <c r="AH120" s="235"/>
      <c r="AI120" s="212" t="s">
        <v>309</v>
      </c>
      <c r="AJ120" s="259" t="s">
        <v>21</v>
      </c>
      <c r="AK120" s="235"/>
      <c r="AL120" s="235"/>
      <c r="AM120" s="235"/>
      <c r="AN120" s="235"/>
      <c r="AO120" s="235"/>
      <c r="AP120" s="214" t="s">
        <v>312</v>
      </c>
      <c r="AQ120" s="214" t="s">
        <v>312</v>
      </c>
      <c r="AR120" s="214" t="s">
        <v>312</v>
      </c>
      <c r="AS120" s="260" t="s">
        <v>312</v>
      </c>
      <c r="AT120" s="235"/>
      <c r="AU120" s="260" t="s">
        <v>312</v>
      </c>
      <c r="AV120" s="235"/>
      <c r="AW120" s="214" t="s">
        <v>312</v>
      </c>
    </row>
    <row r="121" spans="1:49" x14ac:dyDescent="0.25">
      <c r="A121" s="258" t="s">
        <v>22</v>
      </c>
      <c r="B121" s="235"/>
      <c r="C121" s="258" t="s">
        <v>334</v>
      </c>
      <c r="D121" s="235"/>
      <c r="E121" s="258" t="s">
        <v>382</v>
      </c>
      <c r="F121" s="235"/>
      <c r="G121" s="258" t="s">
        <v>332</v>
      </c>
      <c r="H121" s="235"/>
      <c r="I121" s="258" t="s">
        <v>331</v>
      </c>
      <c r="J121" s="235"/>
      <c r="K121" s="235"/>
      <c r="L121" s="258" t="s">
        <v>333</v>
      </c>
      <c r="M121" s="235"/>
      <c r="N121" s="235"/>
      <c r="O121" s="258"/>
      <c r="P121" s="235"/>
      <c r="Q121" s="258"/>
      <c r="R121" s="235"/>
      <c r="S121" s="257" t="s">
        <v>216</v>
      </c>
      <c r="T121" s="235"/>
      <c r="U121" s="235"/>
      <c r="V121" s="235"/>
      <c r="W121" s="235"/>
      <c r="X121" s="235"/>
      <c r="Y121" s="235"/>
      <c r="Z121" s="235"/>
      <c r="AA121" s="258" t="s">
        <v>19</v>
      </c>
      <c r="AB121" s="235"/>
      <c r="AC121" s="235"/>
      <c r="AD121" s="235"/>
      <c r="AE121" s="235"/>
      <c r="AF121" s="258" t="s">
        <v>20</v>
      </c>
      <c r="AG121" s="235"/>
      <c r="AH121" s="235"/>
      <c r="AI121" s="212" t="s">
        <v>309</v>
      </c>
      <c r="AJ121" s="259" t="s">
        <v>21</v>
      </c>
      <c r="AK121" s="235"/>
      <c r="AL121" s="235"/>
      <c r="AM121" s="235"/>
      <c r="AN121" s="235"/>
      <c r="AO121" s="235"/>
      <c r="AP121" s="214" t="s">
        <v>312</v>
      </c>
      <c r="AQ121" s="214" t="s">
        <v>312</v>
      </c>
      <c r="AR121" s="214" t="s">
        <v>312</v>
      </c>
      <c r="AS121" s="260" t="s">
        <v>312</v>
      </c>
      <c r="AT121" s="235"/>
      <c r="AU121" s="260" t="s">
        <v>312</v>
      </c>
      <c r="AV121" s="235"/>
      <c r="AW121" s="214" t="s">
        <v>312</v>
      </c>
    </row>
    <row r="122" spans="1:49" x14ac:dyDescent="0.25">
      <c r="A122" s="254" t="s">
        <v>22</v>
      </c>
      <c r="B122" s="235"/>
      <c r="C122" s="254" t="s">
        <v>334</v>
      </c>
      <c r="D122" s="235"/>
      <c r="E122" s="254" t="s">
        <v>383</v>
      </c>
      <c r="F122" s="235"/>
      <c r="G122" s="254"/>
      <c r="H122" s="235"/>
      <c r="I122" s="254"/>
      <c r="J122" s="235"/>
      <c r="K122" s="235"/>
      <c r="L122" s="254"/>
      <c r="M122" s="235"/>
      <c r="N122" s="235"/>
      <c r="O122" s="254"/>
      <c r="P122" s="235"/>
      <c r="Q122" s="254"/>
      <c r="R122" s="235"/>
      <c r="S122" s="253" t="s">
        <v>218</v>
      </c>
      <c r="T122" s="235"/>
      <c r="U122" s="235"/>
      <c r="V122" s="235"/>
      <c r="W122" s="235"/>
      <c r="X122" s="235"/>
      <c r="Y122" s="235"/>
      <c r="Z122" s="235"/>
      <c r="AA122" s="254" t="s">
        <v>19</v>
      </c>
      <c r="AB122" s="235"/>
      <c r="AC122" s="235"/>
      <c r="AD122" s="235"/>
      <c r="AE122" s="235"/>
      <c r="AF122" s="254" t="s">
        <v>20</v>
      </c>
      <c r="AG122" s="235"/>
      <c r="AH122" s="235"/>
      <c r="AI122" s="211" t="s">
        <v>309</v>
      </c>
      <c r="AJ122" s="255" t="s">
        <v>21</v>
      </c>
      <c r="AK122" s="235"/>
      <c r="AL122" s="235"/>
      <c r="AM122" s="235"/>
      <c r="AN122" s="235"/>
      <c r="AO122" s="235"/>
      <c r="AP122" s="213" t="s">
        <v>312</v>
      </c>
      <c r="AQ122" s="213" t="s">
        <v>312</v>
      </c>
      <c r="AR122" s="213" t="s">
        <v>312</v>
      </c>
      <c r="AS122" s="256" t="s">
        <v>312</v>
      </c>
      <c r="AT122" s="235"/>
      <c r="AU122" s="256" t="s">
        <v>312</v>
      </c>
      <c r="AV122" s="235"/>
      <c r="AW122" s="213" t="s">
        <v>312</v>
      </c>
    </row>
    <row r="123" spans="1:49" x14ac:dyDescent="0.25">
      <c r="A123" s="254" t="s">
        <v>22</v>
      </c>
      <c r="B123" s="235"/>
      <c r="C123" s="254" t="s">
        <v>334</v>
      </c>
      <c r="D123" s="235"/>
      <c r="E123" s="254" t="s">
        <v>383</v>
      </c>
      <c r="F123" s="235"/>
      <c r="G123" s="254" t="s">
        <v>314</v>
      </c>
      <c r="H123" s="235"/>
      <c r="I123" s="254"/>
      <c r="J123" s="235"/>
      <c r="K123" s="235"/>
      <c r="L123" s="254"/>
      <c r="M123" s="235"/>
      <c r="N123" s="235"/>
      <c r="O123" s="254"/>
      <c r="P123" s="235"/>
      <c r="Q123" s="254"/>
      <c r="R123" s="235"/>
      <c r="S123" s="253" t="s">
        <v>384</v>
      </c>
      <c r="T123" s="235"/>
      <c r="U123" s="235"/>
      <c r="V123" s="235"/>
      <c r="W123" s="235"/>
      <c r="X123" s="235"/>
      <c r="Y123" s="235"/>
      <c r="Z123" s="235"/>
      <c r="AA123" s="254" t="s">
        <v>19</v>
      </c>
      <c r="AB123" s="235"/>
      <c r="AC123" s="235"/>
      <c r="AD123" s="235"/>
      <c r="AE123" s="235"/>
      <c r="AF123" s="254" t="s">
        <v>20</v>
      </c>
      <c r="AG123" s="235"/>
      <c r="AH123" s="235"/>
      <c r="AI123" s="211" t="s">
        <v>309</v>
      </c>
      <c r="AJ123" s="255" t="s">
        <v>21</v>
      </c>
      <c r="AK123" s="235"/>
      <c r="AL123" s="235"/>
      <c r="AM123" s="235"/>
      <c r="AN123" s="235"/>
      <c r="AO123" s="235"/>
      <c r="AP123" s="213" t="s">
        <v>312</v>
      </c>
      <c r="AQ123" s="213" t="s">
        <v>312</v>
      </c>
      <c r="AR123" s="213" t="s">
        <v>312</v>
      </c>
      <c r="AS123" s="256" t="s">
        <v>312</v>
      </c>
      <c r="AT123" s="235"/>
      <c r="AU123" s="256" t="s">
        <v>312</v>
      </c>
      <c r="AV123" s="235"/>
      <c r="AW123" s="213" t="s">
        <v>312</v>
      </c>
    </row>
    <row r="124" spans="1:49" x14ac:dyDescent="0.25">
      <c r="A124" s="258" t="s">
        <v>22</v>
      </c>
      <c r="B124" s="235"/>
      <c r="C124" s="258" t="s">
        <v>334</v>
      </c>
      <c r="D124" s="235"/>
      <c r="E124" s="258" t="s">
        <v>383</v>
      </c>
      <c r="F124" s="235"/>
      <c r="G124" s="258" t="s">
        <v>314</v>
      </c>
      <c r="H124" s="235"/>
      <c r="I124" s="258" t="s">
        <v>318</v>
      </c>
      <c r="J124" s="235"/>
      <c r="K124" s="235"/>
      <c r="L124" s="258"/>
      <c r="M124" s="235"/>
      <c r="N124" s="235"/>
      <c r="O124" s="258"/>
      <c r="P124" s="235"/>
      <c r="Q124" s="258"/>
      <c r="R124" s="235"/>
      <c r="S124" s="257" t="s">
        <v>385</v>
      </c>
      <c r="T124" s="235"/>
      <c r="U124" s="235"/>
      <c r="V124" s="235"/>
      <c r="W124" s="235"/>
      <c r="X124" s="235"/>
      <c r="Y124" s="235"/>
      <c r="Z124" s="235"/>
      <c r="AA124" s="258" t="s">
        <v>19</v>
      </c>
      <c r="AB124" s="235"/>
      <c r="AC124" s="235"/>
      <c r="AD124" s="235"/>
      <c r="AE124" s="235"/>
      <c r="AF124" s="258" t="s">
        <v>20</v>
      </c>
      <c r="AG124" s="235"/>
      <c r="AH124" s="235"/>
      <c r="AI124" s="212" t="s">
        <v>309</v>
      </c>
      <c r="AJ124" s="259" t="s">
        <v>21</v>
      </c>
      <c r="AK124" s="235"/>
      <c r="AL124" s="235"/>
      <c r="AM124" s="235"/>
      <c r="AN124" s="235"/>
      <c r="AO124" s="235"/>
      <c r="AP124" s="214" t="s">
        <v>312</v>
      </c>
      <c r="AQ124" s="214" t="s">
        <v>312</v>
      </c>
      <c r="AR124" s="214" t="s">
        <v>312</v>
      </c>
      <c r="AS124" s="260" t="s">
        <v>312</v>
      </c>
      <c r="AT124" s="235"/>
      <c r="AU124" s="260" t="s">
        <v>312</v>
      </c>
      <c r="AV124" s="235"/>
      <c r="AW124" s="214" t="s">
        <v>312</v>
      </c>
    </row>
    <row r="125" spans="1:49" x14ac:dyDescent="0.25">
      <c r="A125" s="258" t="s">
        <v>22</v>
      </c>
      <c r="B125" s="235"/>
      <c r="C125" s="258" t="s">
        <v>334</v>
      </c>
      <c r="D125" s="235"/>
      <c r="E125" s="258" t="s">
        <v>383</v>
      </c>
      <c r="F125" s="235"/>
      <c r="G125" s="258" t="s">
        <v>314</v>
      </c>
      <c r="H125" s="235"/>
      <c r="I125" s="258" t="s">
        <v>333</v>
      </c>
      <c r="J125" s="235"/>
      <c r="K125" s="235"/>
      <c r="L125" s="258"/>
      <c r="M125" s="235"/>
      <c r="N125" s="235"/>
      <c r="O125" s="258"/>
      <c r="P125" s="235"/>
      <c r="Q125" s="258"/>
      <c r="R125" s="235"/>
      <c r="S125" s="257" t="s">
        <v>386</v>
      </c>
      <c r="T125" s="235"/>
      <c r="U125" s="235"/>
      <c r="V125" s="235"/>
      <c r="W125" s="235"/>
      <c r="X125" s="235"/>
      <c r="Y125" s="235"/>
      <c r="Z125" s="235"/>
      <c r="AA125" s="258" t="s">
        <v>19</v>
      </c>
      <c r="AB125" s="235"/>
      <c r="AC125" s="235"/>
      <c r="AD125" s="235"/>
      <c r="AE125" s="235"/>
      <c r="AF125" s="258" t="s">
        <v>20</v>
      </c>
      <c r="AG125" s="235"/>
      <c r="AH125" s="235"/>
      <c r="AI125" s="212" t="s">
        <v>309</v>
      </c>
      <c r="AJ125" s="259" t="s">
        <v>21</v>
      </c>
      <c r="AK125" s="235"/>
      <c r="AL125" s="235"/>
      <c r="AM125" s="235"/>
      <c r="AN125" s="235"/>
      <c r="AO125" s="235"/>
      <c r="AP125" s="214" t="s">
        <v>312</v>
      </c>
      <c r="AQ125" s="214" t="s">
        <v>312</v>
      </c>
      <c r="AR125" s="214" t="s">
        <v>312</v>
      </c>
      <c r="AS125" s="260" t="s">
        <v>312</v>
      </c>
      <c r="AT125" s="235"/>
      <c r="AU125" s="260" t="s">
        <v>312</v>
      </c>
      <c r="AV125" s="235"/>
      <c r="AW125" s="214" t="s">
        <v>312</v>
      </c>
    </row>
    <row r="126" spans="1:49" x14ac:dyDescent="0.25">
      <c r="A126" s="254" t="s">
        <v>22</v>
      </c>
      <c r="B126" s="235"/>
      <c r="C126" s="254" t="s">
        <v>387</v>
      </c>
      <c r="D126" s="235"/>
      <c r="E126" s="254"/>
      <c r="F126" s="235"/>
      <c r="G126" s="254"/>
      <c r="H126" s="235"/>
      <c r="I126" s="254"/>
      <c r="J126" s="235"/>
      <c r="K126" s="235"/>
      <c r="L126" s="254"/>
      <c r="M126" s="235"/>
      <c r="N126" s="235"/>
      <c r="O126" s="254"/>
      <c r="P126" s="235"/>
      <c r="Q126" s="254"/>
      <c r="R126" s="235"/>
      <c r="S126" s="253" t="s">
        <v>220</v>
      </c>
      <c r="T126" s="235"/>
      <c r="U126" s="235"/>
      <c r="V126" s="235"/>
      <c r="W126" s="235"/>
      <c r="X126" s="235"/>
      <c r="Y126" s="235"/>
      <c r="Z126" s="235"/>
      <c r="AA126" s="254" t="s">
        <v>19</v>
      </c>
      <c r="AB126" s="235"/>
      <c r="AC126" s="235"/>
      <c r="AD126" s="235"/>
      <c r="AE126" s="235"/>
      <c r="AF126" s="254" t="s">
        <v>20</v>
      </c>
      <c r="AG126" s="235"/>
      <c r="AH126" s="235"/>
      <c r="AI126" s="211" t="s">
        <v>309</v>
      </c>
      <c r="AJ126" s="255" t="s">
        <v>21</v>
      </c>
      <c r="AK126" s="235"/>
      <c r="AL126" s="235"/>
      <c r="AM126" s="235"/>
      <c r="AN126" s="235"/>
      <c r="AO126" s="235"/>
      <c r="AP126" s="213" t="s">
        <v>312</v>
      </c>
      <c r="AQ126" s="213" t="s">
        <v>312</v>
      </c>
      <c r="AR126" s="213" t="s">
        <v>312</v>
      </c>
      <c r="AS126" s="256" t="s">
        <v>312</v>
      </c>
      <c r="AT126" s="235"/>
      <c r="AU126" s="256" t="s">
        <v>312</v>
      </c>
      <c r="AV126" s="235"/>
      <c r="AW126" s="213" t="s">
        <v>312</v>
      </c>
    </row>
    <row r="127" spans="1:49" x14ac:dyDescent="0.25">
      <c r="A127" s="254" t="s">
        <v>22</v>
      </c>
      <c r="B127" s="235"/>
      <c r="C127" s="254" t="s">
        <v>387</v>
      </c>
      <c r="D127" s="235"/>
      <c r="E127" s="254" t="s">
        <v>314</v>
      </c>
      <c r="F127" s="235"/>
      <c r="G127" s="254"/>
      <c r="H127" s="235"/>
      <c r="I127" s="254"/>
      <c r="J127" s="235"/>
      <c r="K127" s="235"/>
      <c r="L127" s="254"/>
      <c r="M127" s="235"/>
      <c r="N127" s="235"/>
      <c r="O127" s="254"/>
      <c r="P127" s="235"/>
      <c r="Q127" s="254"/>
      <c r="R127" s="235"/>
      <c r="S127" s="253" t="s">
        <v>222</v>
      </c>
      <c r="T127" s="235"/>
      <c r="U127" s="235"/>
      <c r="V127" s="235"/>
      <c r="W127" s="235"/>
      <c r="X127" s="235"/>
      <c r="Y127" s="235"/>
      <c r="Z127" s="235"/>
      <c r="AA127" s="254" t="s">
        <v>19</v>
      </c>
      <c r="AB127" s="235"/>
      <c r="AC127" s="235"/>
      <c r="AD127" s="235"/>
      <c r="AE127" s="235"/>
      <c r="AF127" s="254" t="s">
        <v>20</v>
      </c>
      <c r="AG127" s="235"/>
      <c r="AH127" s="235"/>
      <c r="AI127" s="211" t="s">
        <v>309</v>
      </c>
      <c r="AJ127" s="255" t="s">
        <v>21</v>
      </c>
      <c r="AK127" s="235"/>
      <c r="AL127" s="235"/>
      <c r="AM127" s="235"/>
      <c r="AN127" s="235"/>
      <c r="AO127" s="235"/>
      <c r="AP127" s="213" t="s">
        <v>312</v>
      </c>
      <c r="AQ127" s="213" t="s">
        <v>312</v>
      </c>
      <c r="AR127" s="213" t="s">
        <v>312</v>
      </c>
      <c r="AS127" s="256" t="s">
        <v>312</v>
      </c>
      <c r="AT127" s="235"/>
      <c r="AU127" s="256" t="s">
        <v>312</v>
      </c>
      <c r="AV127" s="235"/>
      <c r="AW127" s="213" t="s">
        <v>312</v>
      </c>
    </row>
    <row r="128" spans="1:49" x14ac:dyDescent="0.25">
      <c r="A128" s="254" t="s">
        <v>22</v>
      </c>
      <c r="B128" s="235"/>
      <c r="C128" s="254" t="s">
        <v>387</v>
      </c>
      <c r="D128" s="235"/>
      <c r="E128" s="254" t="s">
        <v>314</v>
      </c>
      <c r="F128" s="235"/>
      <c r="G128" s="254" t="s">
        <v>332</v>
      </c>
      <c r="H128" s="235"/>
      <c r="I128" s="254"/>
      <c r="J128" s="235"/>
      <c r="K128" s="235"/>
      <c r="L128" s="254"/>
      <c r="M128" s="235"/>
      <c r="N128" s="235"/>
      <c r="O128" s="254"/>
      <c r="P128" s="235"/>
      <c r="Q128" s="254"/>
      <c r="R128" s="235"/>
      <c r="S128" s="253" t="s">
        <v>224</v>
      </c>
      <c r="T128" s="235"/>
      <c r="U128" s="235"/>
      <c r="V128" s="235"/>
      <c r="W128" s="235"/>
      <c r="X128" s="235"/>
      <c r="Y128" s="235"/>
      <c r="Z128" s="235"/>
      <c r="AA128" s="254" t="s">
        <v>19</v>
      </c>
      <c r="AB128" s="235"/>
      <c r="AC128" s="235"/>
      <c r="AD128" s="235"/>
      <c r="AE128" s="235"/>
      <c r="AF128" s="254" t="s">
        <v>20</v>
      </c>
      <c r="AG128" s="235"/>
      <c r="AH128" s="235"/>
      <c r="AI128" s="211" t="s">
        <v>309</v>
      </c>
      <c r="AJ128" s="255" t="s">
        <v>21</v>
      </c>
      <c r="AK128" s="235"/>
      <c r="AL128" s="235"/>
      <c r="AM128" s="235"/>
      <c r="AN128" s="235"/>
      <c r="AO128" s="235"/>
      <c r="AP128" s="213" t="s">
        <v>312</v>
      </c>
      <c r="AQ128" s="213" t="s">
        <v>312</v>
      </c>
      <c r="AR128" s="213" t="s">
        <v>312</v>
      </c>
      <c r="AS128" s="256" t="s">
        <v>312</v>
      </c>
      <c r="AT128" s="235"/>
      <c r="AU128" s="256" t="s">
        <v>312</v>
      </c>
      <c r="AV128" s="235"/>
      <c r="AW128" s="213" t="s">
        <v>312</v>
      </c>
    </row>
    <row r="129" spans="1:49" x14ac:dyDescent="0.25">
      <c r="A129" s="258" t="s">
        <v>22</v>
      </c>
      <c r="B129" s="235"/>
      <c r="C129" s="258" t="s">
        <v>387</v>
      </c>
      <c r="D129" s="235"/>
      <c r="E129" s="258" t="s">
        <v>314</v>
      </c>
      <c r="F129" s="235"/>
      <c r="G129" s="258" t="s">
        <v>332</v>
      </c>
      <c r="H129" s="235"/>
      <c r="I129" s="258" t="s">
        <v>318</v>
      </c>
      <c r="J129" s="235"/>
      <c r="K129" s="235"/>
      <c r="L129" s="258"/>
      <c r="M129" s="235"/>
      <c r="N129" s="235"/>
      <c r="O129" s="258"/>
      <c r="P129" s="235"/>
      <c r="Q129" s="258"/>
      <c r="R129" s="235"/>
      <c r="S129" s="257" t="s">
        <v>226</v>
      </c>
      <c r="T129" s="235"/>
      <c r="U129" s="235"/>
      <c r="V129" s="235"/>
      <c r="W129" s="235"/>
      <c r="X129" s="235"/>
      <c r="Y129" s="235"/>
      <c r="Z129" s="235"/>
      <c r="AA129" s="258" t="s">
        <v>19</v>
      </c>
      <c r="AB129" s="235"/>
      <c r="AC129" s="235"/>
      <c r="AD129" s="235"/>
      <c r="AE129" s="235"/>
      <c r="AF129" s="258" t="s">
        <v>20</v>
      </c>
      <c r="AG129" s="235"/>
      <c r="AH129" s="235"/>
      <c r="AI129" s="212" t="s">
        <v>309</v>
      </c>
      <c r="AJ129" s="259" t="s">
        <v>21</v>
      </c>
      <c r="AK129" s="235"/>
      <c r="AL129" s="235"/>
      <c r="AM129" s="235"/>
      <c r="AN129" s="235"/>
      <c r="AO129" s="235"/>
      <c r="AP129" s="214" t="s">
        <v>312</v>
      </c>
      <c r="AQ129" s="214" t="s">
        <v>312</v>
      </c>
      <c r="AR129" s="214" t="s">
        <v>312</v>
      </c>
      <c r="AS129" s="260" t="s">
        <v>312</v>
      </c>
      <c r="AT129" s="235"/>
      <c r="AU129" s="260" t="s">
        <v>312</v>
      </c>
      <c r="AV129" s="235"/>
      <c r="AW129" s="214" t="s">
        <v>312</v>
      </c>
    </row>
    <row r="130" spans="1:49" x14ac:dyDescent="0.25">
      <c r="A130" s="258" t="s">
        <v>22</v>
      </c>
      <c r="B130" s="235"/>
      <c r="C130" s="258" t="s">
        <v>387</v>
      </c>
      <c r="D130" s="235"/>
      <c r="E130" s="258" t="s">
        <v>314</v>
      </c>
      <c r="F130" s="235"/>
      <c r="G130" s="258" t="s">
        <v>332</v>
      </c>
      <c r="H130" s="235"/>
      <c r="I130" s="258" t="s">
        <v>319</v>
      </c>
      <c r="J130" s="235"/>
      <c r="K130" s="235"/>
      <c r="L130" s="258"/>
      <c r="M130" s="235"/>
      <c r="N130" s="235"/>
      <c r="O130" s="258"/>
      <c r="P130" s="235"/>
      <c r="Q130" s="258"/>
      <c r="R130" s="235"/>
      <c r="S130" s="257" t="s">
        <v>228</v>
      </c>
      <c r="T130" s="235"/>
      <c r="U130" s="235"/>
      <c r="V130" s="235"/>
      <c r="W130" s="235"/>
      <c r="X130" s="235"/>
      <c r="Y130" s="235"/>
      <c r="Z130" s="235"/>
      <c r="AA130" s="258" t="s">
        <v>19</v>
      </c>
      <c r="AB130" s="235"/>
      <c r="AC130" s="235"/>
      <c r="AD130" s="235"/>
      <c r="AE130" s="235"/>
      <c r="AF130" s="258" t="s">
        <v>20</v>
      </c>
      <c r="AG130" s="235"/>
      <c r="AH130" s="235"/>
      <c r="AI130" s="212" t="s">
        <v>309</v>
      </c>
      <c r="AJ130" s="259" t="s">
        <v>21</v>
      </c>
      <c r="AK130" s="235"/>
      <c r="AL130" s="235"/>
      <c r="AM130" s="235"/>
      <c r="AN130" s="235"/>
      <c r="AO130" s="235"/>
      <c r="AP130" s="214" t="s">
        <v>312</v>
      </c>
      <c r="AQ130" s="214" t="s">
        <v>312</v>
      </c>
      <c r="AR130" s="214" t="s">
        <v>312</v>
      </c>
      <c r="AS130" s="260" t="s">
        <v>312</v>
      </c>
      <c r="AT130" s="235"/>
      <c r="AU130" s="260" t="s">
        <v>312</v>
      </c>
      <c r="AV130" s="235"/>
      <c r="AW130" s="214" t="s">
        <v>312</v>
      </c>
    </row>
    <row r="131" spans="1:49" x14ac:dyDescent="0.25">
      <c r="A131" s="258" t="s">
        <v>22</v>
      </c>
      <c r="B131" s="235"/>
      <c r="C131" s="258" t="s">
        <v>387</v>
      </c>
      <c r="D131" s="235"/>
      <c r="E131" s="258" t="s">
        <v>314</v>
      </c>
      <c r="F131" s="235"/>
      <c r="G131" s="258" t="s">
        <v>332</v>
      </c>
      <c r="H131" s="235"/>
      <c r="I131" s="258" t="s">
        <v>322</v>
      </c>
      <c r="J131" s="235"/>
      <c r="K131" s="235"/>
      <c r="L131" s="258"/>
      <c r="M131" s="235"/>
      <c r="N131" s="235"/>
      <c r="O131" s="258"/>
      <c r="P131" s="235"/>
      <c r="Q131" s="258"/>
      <c r="R131" s="235"/>
      <c r="S131" s="257" t="s">
        <v>230</v>
      </c>
      <c r="T131" s="235"/>
      <c r="U131" s="235"/>
      <c r="V131" s="235"/>
      <c r="W131" s="235"/>
      <c r="X131" s="235"/>
      <c r="Y131" s="235"/>
      <c r="Z131" s="235"/>
      <c r="AA131" s="258" t="s">
        <v>19</v>
      </c>
      <c r="AB131" s="235"/>
      <c r="AC131" s="235"/>
      <c r="AD131" s="235"/>
      <c r="AE131" s="235"/>
      <c r="AF131" s="258" t="s">
        <v>20</v>
      </c>
      <c r="AG131" s="235"/>
      <c r="AH131" s="235"/>
      <c r="AI131" s="212" t="s">
        <v>309</v>
      </c>
      <c r="AJ131" s="259" t="s">
        <v>21</v>
      </c>
      <c r="AK131" s="235"/>
      <c r="AL131" s="235"/>
      <c r="AM131" s="235"/>
      <c r="AN131" s="235"/>
      <c r="AO131" s="235"/>
      <c r="AP131" s="214" t="s">
        <v>312</v>
      </c>
      <c r="AQ131" s="214" t="s">
        <v>312</v>
      </c>
      <c r="AR131" s="214" t="s">
        <v>312</v>
      </c>
      <c r="AS131" s="260" t="s">
        <v>312</v>
      </c>
      <c r="AT131" s="235"/>
      <c r="AU131" s="260" t="s">
        <v>312</v>
      </c>
      <c r="AV131" s="235"/>
      <c r="AW131" s="214" t="s">
        <v>312</v>
      </c>
    </row>
    <row r="132" spans="1:49" x14ac:dyDescent="0.25">
      <c r="A132" s="258" t="s">
        <v>22</v>
      </c>
      <c r="B132" s="235"/>
      <c r="C132" s="258" t="s">
        <v>387</v>
      </c>
      <c r="D132" s="235"/>
      <c r="E132" s="258" t="s">
        <v>334</v>
      </c>
      <c r="F132" s="235"/>
      <c r="G132" s="258"/>
      <c r="H132" s="235"/>
      <c r="I132" s="258"/>
      <c r="J132" s="235"/>
      <c r="K132" s="235"/>
      <c r="L132" s="258"/>
      <c r="M132" s="235"/>
      <c r="N132" s="235"/>
      <c r="O132" s="258"/>
      <c r="P132" s="235"/>
      <c r="Q132" s="258"/>
      <c r="R132" s="235"/>
      <c r="S132" s="257" t="s">
        <v>232</v>
      </c>
      <c r="T132" s="235"/>
      <c r="U132" s="235"/>
      <c r="V132" s="235"/>
      <c r="W132" s="235"/>
      <c r="X132" s="235"/>
      <c r="Y132" s="235"/>
      <c r="Z132" s="235"/>
      <c r="AA132" s="258" t="s">
        <v>19</v>
      </c>
      <c r="AB132" s="235"/>
      <c r="AC132" s="235"/>
      <c r="AD132" s="235"/>
      <c r="AE132" s="235"/>
      <c r="AF132" s="258" t="s">
        <v>20</v>
      </c>
      <c r="AG132" s="235"/>
      <c r="AH132" s="235"/>
      <c r="AI132" s="212" t="s">
        <v>309</v>
      </c>
      <c r="AJ132" s="259" t="s">
        <v>21</v>
      </c>
      <c r="AK132" s="235"/>
      <c r="AL132" s="235"/>
      <c r="AM132" s="235"/>
      <c r="AN132" s="235"/>
      <c r="AO132" s="235"/>
      <c r="AP132" s="214" t="s">
        <v>312</v>
      </c>
      <c r="AQ132" s="214" t="s">
        <v>312</v>
      </c>
      <c r="AR132" s="214" t="s">
        <v>312</v>
      </c>
      <c r="AS132" s="260" t="s">
        <v>312</v>
      </c>
      <c r="AT132" s="235"/>
      <c r="AU132" s="260" t="s">
        <v>312</v>
      </c>
      <c r="AV132" s="235"/>
      <c r="AW132" s="214" t="s">
        <v>312</v>
      </c>
    </row>
    <row r="133" spans="1:49" x14ac:dyDescent="0.25">
      <c r="A133" s="254" t="s">
        <v>22</v>
      </c>
      <c r="B133" s="235"/>
      <c r="C133" s="254" t="s">
        <v>387</v>
      </c>
      <c r="D133" s="235"/>
      <c r="E133" s="254" t="s">
        <v>382</v>
      </c>
      <c r="F133" s="235"/>
      <c r="G133" s="254"/>
      <c r="H133" s="235"/>
      <c r="I133" s="254"/>
      <c r="J133" s="235"/>
      <c r="K133" s="235"/>
      <c r="L133" s="254"/>
      <c r="M133" s="235"/>
      <c r="N133" s="235"/>
      <c r="O133" s="254"/>
      <c r="P133" s="235"/>
      <c r="Q133" s="254"/>
      <c r="R133" s="235"/>
      <c r="S133" s="253" t="s">
        <v>234</v>
      </c>
      <c r="T133" s="235"/>
      <c r="U133" s="235"/>
      <c r="V133" s="235"/>
      <c r="W133" s="235"/>
      <c r="X133" s="235"/>
      <c r="Y133" s="235"/>
      <c r="Z133" s="235"/>
      <c r="AA133" s="254" t="s">
        <v>19</v>
      </c>
      <c r="AB133" s="235"/>
      <c r="AC133" s="235"/>
      <c r="AD133" s="235"/>
      <c r="AE133" s="235"/>
      <c r="AF133" s="254" t="s">
        <v>20</v>
      </c>
      <c r="AG133" s="235"/>
      <c r="AH133" s="235"/>
      <c r="AI133" s="211" t="s">
        <v>309</v>
      </c>
      <c r="AJ133" s="255" t="s">
        <v>21</v>
      </c>
      <c r="AK133" s="235"/>
      <c r="AL133" s="235"/>
      <c r="AM133" s="235"/>
      <c r="AN133" s="235"/>
      <c r="AO133" s="235"/>
      <c r="AP133" s="213" t="s">
        <v>312</v>
      </c>
      <c r="AQ133" s="213" t="s">
        <v>312</v>
      </c>
      <c r="AR133" s="213" t="s">
        <v>312</v>
      </c>
      <c r="AS133" s="256" t="s">
        <v>312</v>
      </c>
      <c r="AT133" s="235"/>
      <c r="AU133" s="256" t="s">
        <v>312</v>
      </c>
      <c r="AV133" s="235"/>
      <c r="AW133" s="213" t="s">
        <v>312</v>
      </c>
    </row>
    <row r="134" spans="1:49" x14ac:dyDescent="0.25">
      <c r="A134" s="258" t="s">
        <v>22</v>
      </c>
      <c r="B134" s="235"/>
      <c r="C134" s="258" t="s">
        <v>387</v>
      </c>
      <c r="D134" s="235"/>
      <c r="E134" s="258" t="s">
        <v>382</v>
      </c>
      <c r="F134" s="235"/>
      <c r="G134" s="258" t="s">
        <v>314</v>
      </c>
      <c r="H134" s="235"/>
      <c r="I134" s="258"/>
      <c r="J134" s="235"/>
      <c r="K134" s="235"/>
      <c r="L134" s="258"/>
      <c r="M134" s="235"/>
      <c r="N134" s="235"/>
      <c r="O134" s="258"/>
      <c r="P134" s="235"/>
      <c r="Q134" s="258"/>
      <c r="R134" s="235"/>
      <c r="S134" s="257" t="s">
        <v>236</v>
      </c>
      <c r="T134" s="235"/>
      <c r="U134" s="235"/>
      <c r="V134" s="235"/>
      <c r="W134" s="235"/>
      <c r="X134" s="235"/>
      <c r="Y134" s="235"/>
      <c r="Z134" s="235"/>
      <c r="AA134" s="258" t="s">
        <v>19</v>
      </c>
      <c r="AB134" s="235"/>
      <c r="AC134" s="235"/>
      <c r="AD134" s="235"/>
      <c r="AE134" s="235"/>
      <c r="AF134" s="258" t="s">
        <v>20</v>
      </c>
      <c r="AG134" s="235"/>
      <c r="AH134" s="235"/>
      <c r="AI134" s="212" t="s">
        <v>309</v>
      </c>
      <c r="AJ134" s="259" t="s">
        <v>21</v>
      </c>
      <c r="AK134" s="235"/>
      <c r="AL134" s="235"/>
      <c r="AM134" s="235"/>
      <c r="AN134" s="235"/>
      <c r="AO134" s="235"/>
      <c r="AP134" s="214" t="s">
        <v>312</v>
      </c>
      <c r="AQ134" s="214" t="s">
        <v>312</v>
      </c>
      <c r="AR134" s="214" t="s">
        <v>312</v>
      </c>
      <c r="AS134" s="260" t="s">
        <v>312</v>
      </c>
      <c r="AT134" s="235"/>
      <c r="AU134" s="260" t="s">
        <v>312</v>
      </c>
      <c r="AV134" s="235"/>
      <c r="AW134" s="214" t="s">
        <v>312</v>
      </c>
    </row>
    <row r="135" spans="1:49" x14ac:dyDescent="0.25">
      <c r="A135" s="254" t="s">
        <v>237</v>
      </c>
      <c r="B135" s="235"/>
      <c r="C135" s="254"/>
      <c r="D135" s="235"/>
      <c r="E135" s="254"/>
      <c r="F135" s="235"/>
      <c r="G135" s="254"/>
      <c r="H135" s="235"/>
      <c r="I135" s="254"/>
      <c r="J135" s="235"/>
      <c r="K135" s="235"/>
      <c r="L135" s="254"/>
      <c r="M135" s="235"/>
      <c r="N135" s="235"/>
      <c r="O135" s="254"/>
      <c r="P135" s="235"/>
      <c r="Q135" s="254"/>
      <c r="R135" s="235"/>
      <c r="S135" s="253" t="s">
        <v>238</v>
      </c>
      <c r="T135" s="235"/>
      <c r="U135" s="235"/>
      <c r="V135" s="235"/>
      <c r="W135" s="235"/>
      <c r="X135" s="235"/>
      <c r="Y135" s="235"/>
      <c r="Z135" s="235"/>
      <c r="AA135" s="254" t="s">
        <v>19</v>
      </c>
      <c r="AB135" s="235"/>
      <c r="AC135" s="235"/>
      <c r="AD135" s="235"/>
      <c r="AE135" s="235"/>
      <c r="AF135" s="254" t="s">
        <v>20</v>
      </c>
      <c r="AG135" s="235"/>
      <c r="AH135" s="235"/>
      <c r="AI135" s="211" t="s">
        <v>309</v>
      </c>
      <c r="AJ135" s="255" t="s">
        <v>21</v>
      </c>
      <c r="AK135" s="235"/>
      <c r="AL135" s="235"/>
      <c r="AM135" s="235"/>
      <c r="AN135" s="235"/>
      <c r="AO135" s="235"/>
      <c r="AP135" s="213" t="s">
        <v>649</v>
      </c>
      <c r="AQ135" s="213" t="s">
        <v>650</v>
      </c>
      <c r="AR135" s="213" t="s">
        <v>651</v>
      </c>
      <c r="AS135" s="256" t="s">
        <v>650</v>
      </c>
      <c r="AT135" s="235"/>
      <c r="AU135" s="256" t="s">
        <v>312</v>
      </c>
      <c r="AV135" s="235"/>
      <c r="AW135" s="213" t="s">
        <v>312</v>
      </c>
    </row>
    <row r="136" spans="1:49" x14ac:dyDescent="0.25">
      <c r="A136" s="254" t="s">
        <v>237</v>
      </c>
      <c r="B136" s="235"/>
      <c r="C136" s="254"/>
      <c r="D136" s="235"/>
      <c r="E136" s="254"/>
      <c r="F136" s="235"/>
      <c r="G136" s="254"/>
      <c r="H136" s="235"/>
      <c r="I136" s="254"/>
      <c r="J136" s="235"/>
      <c r="K136" s="235"/>
      <c r="L136" s="254"/>
      <c r="M136" s="235"/>
      <c r="N136" s="235"/>
      <c r="O136" s="254"/>
      <c r="P136" s="235"/>
      <c r="Q136" s="254"/>
      <c r="R136" s="235"/>
      <c r="S136" s="253" t="s">
        <v>238</v>
      </c>
      <c r="T136" s="235"/>
      <c r="U136" s="235"/>
      <c r="V136" s="235"/>
      <c r="W136" s="235"/>
      <c r="X136" s="235"/>
      <c r="Y136" s="235"/>
      <c r="Z136" s="235"/>
      <c r="AA136" s="254" t="s">
        <v>19</v>
      </c>
      <c r="AB136" s="235"/>
      <c r="AC136" s="235"/>
      <c r="AD136" s="235"/>
      <c r="AE136" s="235"/>
      <c r="AF136" s="254" t="s">
        <v>20</v>
      </c>
      <c r="AG136" s="235"/>
      <c r="AH136" s="235"/>
      <c r="AI136" s="211" t="s">
        <v>393</v>
      </c>
      <c r="AJ136" s="255" t="s">
        <v>239</v>
      </c>
      <c r="AK136" s="235"/>
      <c r="AL136" s="235"/>
      <c r="AM136" s="235"/>
      <c r="AN136" s="235"/>
      <c r="AO136" s="235"/>
      <c r="AP136" s="213" t="s">
        <v>652</v>
      </c>
      <c r="AQ136" s="213" t="s">
        <v>653</v>
      </c>
      <c r="AR136" s="213" t="s">
        <v>654</v>
      </c>
      <c r="AS136" s="256" t="s">
        <v>653</v>
      </c>
      <c r="AT136" s="235"/>
      <c r="AU136" s="256" t="s">
        <v>312</v>
      </c>
      <c r="AV136" s="235"/>
      <c r="AW136" s="213" t="s">
        <v>655</v>
      </c>
    </row>
    <row r="137" spans="1:49" x14ac:dyDescent="0.25">
      <c r="A137" s="254" t="s">
        <v>237</v>
      </c>
      <c r="B137" s="235"/>
      <c r="C137" s="254" t="s">
        <v>396</v>
      </c>
      <c r="D137" s="235"/>
      <c r="E137" s="254"/>
      <c r="F137" s="235"/>
      <c r="G137" s="254"/>
      <c r="H137" s="235"/>
      <c r="I137" s="254"/>
      <c r="J137" s="235"/>
      <c r="K137" s="235"/>
      <c r="L137" s="254"/>
      <c r="M137" s="235"/>
      <c r="N137" s="235"/>
      <c r="O137" s="254"/>
      <c r="P137" s="235"/>
      <c r="Q137" s="254"/>
      <c r="R137" s="235"/>
      <c r="S137" s="253" t="s">
        <v>241</v>
      </c>
      <c r="T137" s="235"/>
      <c r="U137" s="235"/>
      <c r="V137" s="235"/>
      <c r="W137" s="235"/>
      <c r="X137" s="235"/>
      <c r="Y137" s="235"/>
      <c r="Z137" s="235"/>
      <c r="AA137" s="254" t="s">
        <v>19</v>
      </c>
      <c r="AB137" s="235"/>
      <c r="AC137" s="235"/>
      <c r="AD137" s="235"/>
      <c r="AE137" s="235"/>
      <c r="AF137" s="254" t="s">
        <v>20</v>
      </c>
      <c r="AG137" s="235"/>
      <c r="AH137" s="235"/>
      <c r="AI137" s="211" t="s">
        <v>309</v>
      </c>
      <c r="AJ137" s="255" t="s">
        <v>21</v>
      </c>
      <c r="AK137" s="235"/>
      <c r="AL137" s="235"/>
      <c r="AM137" s="235"/>
      <c r="AN137" s="235"/>
      <c r="AO137" s="235"/>
      <c r="AP137" s="213" t="s">
        <v>649</v>
      </c>
      <c r="AQ137" s="213" t="s">
        <v>650</v>
      </c>
      <c r="AR137" s="213" t="s">
        <v>651</v>
      </c>
      <c r="AS137" s="256" t="s">
        <v>650</v>
      </c>
      <c r="AT137" s="235"/>
      <c r="AU137" s="256" t="s">
        <v>312</v>
      </c>
      <c r="AV137" s="235"/>
      <c r="AW137" s="213" t="s">
        <v>312</v>
      </c>
    </row>
    <row r="138" spans="1:49" x14ac:dyDescent="0.25">
      <c r="A138" s="254" t="s">
        <v>237</v>
      </c>
      <c r="B138" s="235"/>
      <c r="C138" s="254" t="s">
        <v>396</v>
      </c>
      <c r="D138" s="235"/>
      <c r="E138" s="254"/>
      <c r="F138" s="235"/>
      <c r="G138" s="254"/>
      <c r="H138" s="235"/>
      <c r="I138" s="254"/>
      <c r="J138" s="235"/>
      <c r="K138" s="235"/>
      <c r="L138" s="254"/>
      <c r="M138" s="235"/>
      <c r="N138" s="235"/>
      <c r="O138" s="254"/>
      <c r="P138" s="235"/>
      <c r="Q138" s="254"/>
      <c r="R138" s="235"/>
      <c r="S138" s="253" t="s">
        <v>241</v>
      </c>
      <c r="T138" s="235"/>
      <c r="U138" s="235"/>
      <c r="V138" s="235"/>
      <c r="W138" s="235"/>
      <c r="X138" s="235"/>
      <c r="Y138" s="235"/>
      <c r="Z138" s="235"/>
      <c r="AA138" s="254" t="s">
        <v>19</v>
      </c>
      <c r="AB138" s="235"/>
      <c r="AC138" s="235"/>
      <c r="AD138" s="235"/>
      <c r="AE138" s="235"/>
      <c r="AF138" s="254" t="s">
        <v>20</v>
      </c>
      <c r="AG138" s="235"/>
      <c r="AH138" s="235"/>
      <c r="AI138" s="211" t="s">
        <v>393</v>
      </c>
      <c r="AJ138" s="255" t="s">
        <v>239</v>
      </c>
      <c r="AK138" s="235"/>
      <c r="AL138" s="235"/>
      <c r="AM138" s="235"/>
      <c r="AN138" s="235"/>
      <c r="AO138" s="235"/>
      <c r="AP138" s="213" t="s">
        <v>656</v>
      </c>
      <c r="AQ138" s="213" t="s">
        <v>657</v>
      </c>
      <c r="AR138" s="213" t="s">
        <v>654</v>
      </c>
      <c r="AS138" s="256" t="s">
        <v>657</v>
      </c>
      <c r="AT138" s="235"/>
      <c r="AU138" s="256" t="s">
        <v>312</v>
      </c>
      <c r="AV138" s="235"/>
      <c r="AW138" s="213" t="s">
        <v>655</v>
      </c>
    </row>
    <row r="139" spans="1:49" x14ac:dyDescent="0.25">
      <c r="A139" s="254" t="s">
        <v>237</v>
      </c>
      <c r="B139" s="235"/>
      <c r="C139" s="254" t="s">
        <v>396</v>
      </c>
      <c r="D139" s="235"/>
      <c r="E139" s="254" t="s">
        <v>401</v>
      </c>
      <c r="F139" s="235"/>
      <c r="G139" s="254"/>
      <c r="H139" s="235"/>
      <c r="I139" s="254"/>
      <c r="J139" s="235"/>
      <c r="K139" s="235"/>
      <c r="L139" s="254"/>
      <c r="M139" s="235"/>
      <c r="N139" s="235"/>
      <c r="O139" s="254"/>
      <c r="P139" s="235"/>
      <c r="Q139" s="254"/>
      <c r="R139" s="235"/>
      <c r="S139" s="253" t="s">
        <v>243</v>
      </c>
      <c r="T139" s="235"/>
      <c r="U139" s="235"/>
      <c r="V139" s="235"/>
      <c r="W139" s="235"/>
      <c r="X139" s="235"/>
      <c r="Y139" s="235"/>
      <c r="Z139" s="235"/>
      <c r="AA139" s="254" t="s">
        <v>19</v>
      </c>
      <c r="AB139" s="235"/>
      <c r="AC139" s="235"/>
      <c r="AD139" s="235"/>
      <c r="AE139" s="235"/>
      <c r="AF139" s="254" t="s">
        <v>20</v>
      </c>
      <c r="AG139" s="235"/>
      <c r="AH139" s="235"/>
      <c r="AI139" s="211" t="s">
        <v>309</v>
      </c>
      <c r="AJ139" s="255" t="s">
        <v>21</v>
      </c>
      <c r="AK139" s="235"/>
      <c r="AL139" s="235"/>
      <c r="AM139" s="235"/>
      <c r="AN139" s="235"/>
      <c r="AO139" s="235"/>
      <c r="AP139" s="213" t="s">
        <v>649</v>
      </c>
      <c r="AQ139" s="213" t="s">
        <v>650</v>
      </c>
      <c r="AR139" s="213" t="s">
        <v>651</v>
      </c>
      <c r="AS139" s="256" t="s">
        <v>650</v>
      </c>
      <c r="AT139" s="235"/>
      <c r="AU139" s="256" t="s">
        <v>312</v>
      </c>
      <c r="AV139" s="235"/>
      <c r="AW139" s="213" t="s">
        <v>312</v>
      </c>
    </row>
    <row r="140" spans="1:49" x14ac:dyDescent="0.25">
      <c r="A140" s="254" t="s">
        <v>237</v>
      </c>
      <c r="B140" s="235"/>
      <c r="C140" s="254" t="s">
        <v>396</v>
      </c>
      <c r="D140" s="235"/>
      <c r="E140" s="254" t="s">
        <v>401</v>
      </c>
      <c r="F140" s="235"/>
      <c r="G140" s="254"/>
      <c r="H140" s="235"/>
      <c r="I140" s="254"/>
      <c r="J140" s="235"/>
      <c r="K140" s="235"/>
      <c r="L140" s="254"/>
      <c r="M140" s="235"/>
      <c r="N140" s="235"/>
      <c r="O140" s="254"/>
      <c r="P140" s="235"/>
      <c r="Q140" s="254"/>
      <c r="R140" s="235"/>
      <c r="S140" s="253" t="s">
        <v>243</v>
      </c>
      <c r="T140" s="235"/>
      <c r="U140" s="235"/>
      <c r="V140" s="235"/>
      <c r="W140" s="235"/>
      <c r="X140" s="235"/>
      <c r="Y140" s="235"/>
      <c r="Z140" s="235"/>
      <c r="AA140" s="254" t="s">
        <v>19</v>
      </c>
      <c r="AB140" s="235"/>
      <c r="AC140" s="235"/>
      <c r="AD140" s="235"/>
      <c r="AE140" s="235"/>
      <c r="AF140" s="254" t="s">
        <v>20</v>
      </c>
      <c r="AG140" s="235"/>
      <c r="AH140" s="235"/>
      <c r="AI140" s="211" t="s">
        <v>393</v>
      </c>
      <c r="AJ140" s="255" t="s">
        <v>239</v>
      </c>
      <c r="AK140" s="235"/>
      <c r="AL140" s="235"/>
      <c r="AM140" s="235"/>
      <c r="AN140" s="235"/>
      <c r="AO140" s="235"/>
      <c r="AP140" s="213" t="s">
        <v>656</v>
      </c>
      <c r="AQ140" s="213" t="s">
        <v>657</v>
      </c>
      <c r="AR140" s="213" t="s">
        <v>654</v>
      </c>
      <c r="AS140" s="256" t="s">
        <v>657</v>
      </c>
      <c r="AT140" s="235"/>
      <c r="AU140" s="256" t="s">
        <v>312</v>
      </c>
      <c r="AV140" s="235"/>
      <c r="AW140" s="213" t="s">
        <v>655</v>
      </c>
    </row>
    <row r="141" spans="1:49" x14ac:dyDescent="0.25">
      <c r="A141" s="254" t="s">
        <v>237</v>
      </c>
      <c r="B141" s="235"/>
      <c r="C141" s="254" t="s">
        <v>396</v>
      </c>
      <c r="D141" s="235"/>
      <c r="E141" s="254" t="s">
        <v>401</v>
      </c>
      <c r="F141" s="235"/>
      <c r="G141" s="254" t="s">
        <v>424</v>
      </c>
      <c r="H141" s="235"/>
      <c r="I141" s="254" t="s">
        <v>285</v>
      </c>
      <c r="J141" s="235"/>
      <c r="K141" s="235"/>
      <c r="L141" s="254" t="s">
        <v>285</v>
      </c>
      <c r="M141" s="235"/>
      <c r="N141" s="235"/>
      <c r="O141" s="254" t="s">
        <v>285</v>
      </c>
      <c r="P141" s="235"/>
      <c r="Q141" s="254" t="s">
        <v>285</v>
      </c>
      <c r="R141" s="235"/>
      <c r="S141" s="253" t="s">
        <v>269</v>
      </c>
      <c r="T141" s="235"/>
      <c r="U141" s="235"/>
      <c r="V141" s="235"/>
      <c r="W141" s="235"/>
      <c r="X141" s="235"/>
      <c r="Y141" s="235"/>
      <c r="Z141" s="235"/>
      <c r="AA141" s="254" t="s">
        <v>19</v>
      </c>
      <c r="AB141" s="235"/>
      <c r="AC141" s="235"/>
      <c r="AD141" s="235"/>
      <c r="AE141" s="235"/>
      <c r="AF141" s="254" t="s">
        <v>20</v>
      </c>
      <c r="AG141" s="235"/>
      <c r="AH141" s="235"/>
      <c r="AI141" s="211" t="s">
        <v>393</v>
      </c>
      <c r="AJ141" s="255" t="s">
        <v>239</v>
      </c>
      <c r="AK141" s="235"/>
      <c r="AL141" s="235"/>
      <c r="AM141" s="235"/>
      <c r="AN141" s="235"/>
      <c r="AO141" s="235"/>
      <c r="AP141" s="213" t="s">
        <v>312</v>
      </c>
      <c r="AQ141" s="213" t="s">
        <v>312</v>
      </c>
      <c r="AR141" s="213" t="s">
        <v>312</v>
      </c>
      <c r="AS141" s="256" t="s">
        <v>312</v>
      </c>
      <c r="AT141" s="235"/>
      <c r="AU141" s="256" t="s">
        <v>312</v>
      </c>
      <c r="AV141" s="235"/>
      <c r="AW141" s="213" t="s">
        <v>312</v>
      </c>
    </row>
    <row r="142" spans="1:49" x14ac:dyDescent="0.25">
      <c r="A142" s="258" t="s">
        <v>237</v>
      </c>
      <c r="B142" s="235"/>
      <c r="C142" s="258" t="s">
        <v>396</v>
      </c>
      <c r="D142" s="235"/>
      <c r="E142" s="258" t="s">
        <v>401</v>
      </c>
      <c r="F142" s="235"/>
      <c r="G142" s="258" t="s">
        <v>424</v>
      </c>
      <c r="H142" s="235"/>
      <c r="I142" s="258" t="s">
        <v>590</v>
      </c>
      <c r="J142" s="235"/>
      <c r="K142" s="235"/>
      <c r="L142" s="258"/>
      <c r="M142" s="235"/>
      <c r="N142" s="235"/>
      <c r="O142" s="258"/>
      <c r="P142" s="235"/>
      <c r="Q142" s="258"/>
      <c r="R142" s="235"/>
      <c r="S142" s="257" t="s">
        <v>514</v>
      </c>
      <c r="T142" s="235"/>
      <c r="U142" s="235"/>
      <c r="V142" s="235"/>
      <c r="W142" s="235"/>
      <c r="X142" s="235"/>
      <c r="Y142" s="235"/>
      <c r="Z142" s="235"/>
      <c r="AA142" s="258" t="s">
        <v>19</v>
      </c>
      <c r="AB142" s="235"/>
      <c r="AC142" s="235"/>
      <c r="AD142" s="235"/>
      <c r="AE142" s="235"/>
      <c r="AF142" s="258" t="s">
        <v>20</v>
      </c>
      <c r="AG142" s="235"/>
      <c r="AH142" s="235"/>
      <c r="AI142" s="212" t="s">
        <v>393</v>
      </c>
      <c r="AJ142" s="259" t="s">
        <v>239</v>
      </c>
      <c r="AK142" s="235"/>
      <c r="AL142" s="235"/>
      <c r="AM142" s="235"/>
      <c r="AN142" s="235"/>
      <c r="AO142" s="235"/>
      <c r="AP142" s="214" t="s">
        <v>312</v>
      </c>
      <c r="AQ142" s="214" t="s">
        <v>312</v>
      </c>
      <c r="AR142" s="214" t="s">
        <v>312</v>
      </c>
      <c r="AS142" s="260" t="s">
        <v>312</v>
      </c>
      <c r="AT142" s="235"/>
      <c r="AU142" s="260" t="s">
        <v>312</v>
      </c>
      <c r="AV142" s="235"/>
      <c r="AW142" s="214" t="s">
        <v>312</v>
      </c>
    </row>
    <row r="143" spans="1:49" x14ac:dyDescent="0.25">
      <c r="A143" s="254" t="s">
        <v>237</v>
      </c>
      <c r="B143" s="235"/>
      <c r="C143" s="254" t="s">
        <v>396</v>
      </c>
      <c r="D143" s="235"/>
      <c r="E143" s="254" t="s">
        <v>401</v>
      </c>
      <c r="F143" s="235"/>
      <c r="G143" s="254" t="s">
        <v>424</v>
      </c>
      <c r="H143" s="235"/>
      <c r="I143" s="254" t="s">
        <v>590</v>
      </c>
      <c r="J143" s="235"/>
      <c r="K143" s="235"/>
      <c r="L143" s="254" t="s">
        <v>422</v>
      </c>
      <c r="M143" s="235"/>
      <c r="N143" s="235"/>
      <c r="O143" s="254"/>
      <c r="P143" s="235"/>
      <c r="Q143" s="254"/>
      <c r="R143" s="235"/>
      <c r="S143" s="253" t="s">
        <v>267</v>
      </c>
      <c r="T143" s="235"/>
      <c r="U143" s="235"/>
      <c r="V143" s="235"/>
      <c r="W143" s="235"/>
      <c r="X143" s="235"/>
      <c r="Y143" s="235"/>
      <c r="Z143" s="235"/>
      <c r="AA143" s="254" t="s">
        <v>19</v>
      </c>
      <c r="AB143" s="235"/>
      <c r="AC143" s="235"/>
      <c r="AD143" s="235"/>
      <c r="AE143" s="235"/>
      <c r="AF143" s="254" t="s">
        <v>20</v>
      </c>
      <c r="AG143" s="235"/>
      <c r="AH143" s="235"/>
      <c r="AI143" s="211" t="s">
        <v>393</v>
      </c>
      <c r="AJ143" s="255" t="s">
        <v>239</v>
      </c>
      <c r="AK143" s="235"/>
      <c r="AL143" s="235"/>
      <c r="AM143" s="235"/>
      <c r="AN143" s="235"/>
      <c r="AO143" s="235"/>
      <c r="AP143" s="213" t="s">
        <v>312</v>
      </c>
      <c r="AQ143" s="213" t="s">
        <v>312</v>
      </c>
      <c r="AR143" s="213" t="s">
        <v>312</v>
      </c>
      <c r="AS143" s="256" t="s">
        <v>312</v>
      </c>
      <c r="AT143" s="235"/>
      <c r="AU143" s="256" t="s">
        <v>312</v>
      </c>
      <c r="AV143" s="235"/>
      <c r="AW143" s="213" t="s">
        <v>312</v>
      </c>
    </row>
    <row r="144" spans="1:49" x14ac:dyDescent="0.25">
      <c r="A144" s="258" t="s">
        <v>237</v>
      </c>
      <c r="B144" s="235"/>
      <c r="C144" s="258" t="s">
        <v>396</v>
      </c>
      <c r="D144" s="235"/>
      <c r="E144" s="258" t="s">
        <v>401</v>
      </c>
      <c r="F144" s="235"/>
      <c r="G144" s="258" t="s">
        <v>424</v>
      </c>
      <c r="H144" s="235"/>
      <c r="I144" s="258" t="s">
        <v>590</v>
      </c>
      <c r="J144" s="235"/>
      <c r="K144" s="235"/>
      <c r="L144" s="258" t="s">
        <v>422</v>
      </c>
      <c r="M144" s="235"/>
      <c r="N144" s="235"/>
      <c r="O144" s="258" t="s">
        <v>332</v>
      </c>
      <c r="P144" s="235"/>
      <c r="Q144" s="258"/>
      <c r="R144" s="235"/>
      <c r="S144" s="257" t="s">
        <v>591</v>
      </c>
      <c r="T144" s="235"/>
      <c r="U144" s="235"/>
      <c r="V144" s="235"/>
      <c r="W144" s="235"/>
      <c r="X144" s="235"/>
      <c r="Y144" s="235"/>
      <c r="Z144" s="235"/>
      <c r="AA144" s="258" t="s">
        <v>19</v>
      </c>
      <c r="AB144" s="235"/>
      <c r="AC144" s="235"/>
      <c r="AD144" s="235"/>
      <c r="AE144" s="235"/>
      <c r="AF144" s="258" t="s">
        <v>20</v>
      </c>
      <c r="AG144" s="235"/>
      <c r="AH144" s="235"/>
      <c r="AI144" s="212" t="s">
        <v>393</v>
      </c>
      <c r="AJ144" s="259" t="s">
        <v>239</v>
      </c>
      <c r="AK144" s="235"/>
      <c r="AL144" s="235"/>
      <c r="AM144" s="235"/>
      <c r="AN144" s="235"/>
      <c r="AO144" s="235"/>
      <c r="AP144" s="214" t="s">
        <v>312</v>
      </c>
      <c r="AQ144" s="214" t="s">
        <v>312</v>
      </c>
      <c r="AR144" s="214" t="s">
        <v>312</v>
      </c>
      <c r="AS144" s="260" t="s">
        <v>312</v>
      </c>
      <c r="AT144" s="235"/>
      <c r="AU144" s="260" t="s">
        <v>312</v>
      </c>
      <c r="AV144" s="235"/>
      <c r="AW144" s="214" t="s">
        <v>312</v>
      </c>
    </row>
    <row r="145" spans="1:49" x14ac:dyDescent="0.25">
      <c r="A145" s="254" t="s">
        <v>237</v>
      </c>
      <c r="B145" s="235"/>
      <c r="C145" s="254" t="s">
        <v>396</v>
      </c>
      <c r="D145" s="235"/>
      <c r="E145" s="254" t="s">
        <v>401</v>
      </c>
      <c r="F145" s="235"/>
      <c r="G145" s="254" t="s">
        <v>383</v>
      </c>
      <c r="H145" s="235"/>
      <c r="I145" s="254"/>
      <c r="J145" s="235"/>
      <c r="K145" s="235"/>
      <c r="L145" s="254"/>
      <c r="M145" s="235"/>
      <c r="N145" s="235"/>
      <c r="O145" s="254"/>
      <c r="P145" s="235"/>
      <c r="Q145" s="254"/>
      <c r="R145" s="235"/>
      <c r="S145" s="253" t="s">
        <v>516</v>
      </c>
      <c r="T145" s="235"/>
      <c r="U145" s="235"/>
      <c r="V145" s="235"/>
      <c r="W145" s="235"/>
      <c r="X145" s="235"/>
      <c r="Y145" s="235"/>
      <c r="Z145" s="235"/>
      <c r="AA145" s="254" t="s">
        <v>19</v>
      </c>
      <c r="AB145" s="235"/>
      <c r="AC145" s="235"/>
      <c r="AD145" s="235"/>
      <c r="AE145" s="235"/>
      <c r="AF145" s="254" t="s">
        <v>20</v>
      </c>
      <c r="AG145" s="235"/>
      <c r="AH145" s="235"/>
      <c r="AI145" s="211" t="s">
        <v>393</v>
      </c>
      <c r="AJ145" s="255" t="s">
        <v>239</v>
      </c>
      <c r="AK145" s="235"/>
      <c r="AL145" s="235"/>
      <c r="AM145" s="235"/>
      <c r="AN145" s="235"/>
      <c r="AO145" s="235"/>
      <c r="AP145" s="213" t="s">
        <v>658</v>
      </c>
      <c r="AQ145" s="213" t="s">
        <v>658</v>
      </c>
      <c r="AR145" s="213" t="s">
        <v>312</v>
      </c>
      <c r="AS145" s="256" t="s">
        <v>658</v>
      </c>
      <c r="AT145" s="235"/>
      <c r="AU145" s="256" t="s">
        <v>312</v>
      </c>
      <c r="AV145" s="235"/>
      <c r="AW145" s="213" t="s">
        <v>312</v>
      </c>
    </row>
    <row r="146" spans="1:49" x14ac:dyDescent="0.25">
      <c r="A146" s="254" t="s">
        <v>237</v>
      </c>
      <c r="B146" s="235"/>
      <c r="C146" s="254" t="s">
        <v>396</v>
      </c>
      <c r="D146" s="235"/>
      <c r="E146" s="254" t="s">
        <v>401</v>
      </c>
      <c r="F146" s="235"/>
      <c r="G146" s="254" t="s">
        <v>383</v>
      </c>
      <c r="H146" s="235"/>
      <c r="I146" s="254" t="s">
        <v>590</v>
      </c>
      <c r="J146" s="235"/>
      <c r="K146" s="235"/>
      <c r="L146" s="254"/>
      <c r="M146" s="235"/>
      <c r="N146" s="235"/>
      <c r="O146" s="254"/>
      <c r="P146" s="235"/>
      <c r="Q146" s="254"/>
      <c r="R146" s="235"/>
      <c r="S146" s="253" t="s">
        <v>577</v>
      </c>
      <c r="T146" s="235"/>
      <c r="U146" s="235"/>
      <c r="V146" s="235"/>
      <c r="W146" s="235"/>
      <c r="X146" s="235"/>
      <c r="Y146" s="235"/>
      <c r="Z146" s="235"/>
      <c r="AA146" s="254" t="s">
        <v>19</v>
      </c>
      <c r="AB146" s="235"/>
      <c r="AC146" s="235"/>
      <c r="AD146" s="235"/>
      <c r="AE146" s="235"/>
      <c r="AF146" s="254" t="s">
        <v>20</v>
      </c>
      <c r="AG146" s="235"/>
      <c r="AH146" s="235"/>
      <c r="AI146" s="211" t="s">
        <v>393</v>
      </c>
      <c r="AJ146" s="255" t="s">
        <v>239</v>
      </c>
      <c r="AK146" s="235"/>
      <c r="AL146" s="235"/>
      <c r="AM146" s="235"/>
      <c r="AN146" s="235"/>
      <c r="AO146" s="235"/>
      <c r="AP146" s="213" t="s">
        <v>658</v>
      </c>
      <c r="AQ146" s="213" t="s">
        <v>658</v>
      </c>
      <c r="AR146" s="213" t="s">
        <v>312</v>
      </c>
      <c r="AS146" s="256" t="s">
        <v>658</v>
      </c>
      <c r="AT146" s="235"/>
      <c r="AU146" s="256" t="s">
        <v>312</v>
      </c>
      <c r="AV146" s="235"/>
      <c r="AW146" s="213" t="s">
        <v>312</v>
      </c>
    </row>
    <row r="147" spans="1:49" x14ac:dyDescent="0.25">
      <c r="A147" s="254" t="s">
        <v>237</v>
      </c>
      <c r="B147" s="235"/>
      <c r="C147" s="254" t="s">
        <v>396</v>
      </c>
      <c r="D147" s="235"/>
      <c r="E147" s="254" t="s">
        <v>401</v>
      </c>
      <c r="F147" s="235"/>
      <c r="G147" s="254" t="s">
        <v>383</v>
      </c>
      <c r="H147" s="235"/>
      <c r="I147" s="254" t="s">
        <v>590</v>
      </c>
      <c r="J147" s="235"/>
      <c r="K147" s="235"/>
      <c r="L147" s="254" t="s">
        <v>404</v>
      </c>
      <c r="M147" s="235"/>
      <c r="N147" s="235"/>
      <c r="O147" s="254"/>
      <c r="P147" s="235"/>
      <c r="Q147" s="254"/>
      <c r="R147" s="235"/>
      <c r="S147" s="253" t="s">
        <v>246</v>
      </c>
      <c r="T147" s="235"/>
      <c r="U147" s="235"/>
      <c r="V147" s="235"/>
      <c r="W147" s="235"/>
      <c r="X147" s="235"/>
      <c r="Y147" s="235"/>
      <c r="Z147" s="235"/>
      <c r="AA147" s="254" t="s">
        <v>19</v>
      </c>
      <c r="AB147" s="235"/>
      <c r="AC147" s="235"/>
      <c r="AD147" s="235"/>
      <c r="AE147" s="235"/>
      <c r="AF147" s="254" t="s">
        <v>20</v>
      </c>
      <c r="AG147" s="235"/>
      <c r="AH147" s="235"/>
      <c r="AI147" s="211" t="s">
        <v>393</v>
      </c>
      <c r="AJ147" s="255" t="s">
        <v>239</v>
      </c>
      <c r="AK147" s="235"/>
      <c r="AL147" s="235"/>
      <c r="AM147" s="235"/>
      <c r="AN147" s="235"/>
      <c r="AO147" s="235"/>
      <c r="AP147" s="213" t="s">
        <v>659</v>
      </c>
      <c r="AQ147" s="213" t="s">
        <v>659</v>
      </c>
      <c r="AR147" s="213" t="s">
        <v>312</v>
      </c>
      <c r="AS147" s="256" t="s">
        <v>659</v>
      </c>
      <c r="AT147" s="235"/>
      <c r="AU147" s="256" t="s">
        <v>312</v>
      </c>
      <c r="AV147" s="235"/>
      <c r="AW147" s="213" t="s">
        <v>312</v>
      </c>
    </row>
    <row r="148" spans="1:49" x14ac:dyDescent="0.25">
      <c r="A148" s="254" t="s">
        <v>237</v>
      </c>
      <c r="B148" s="235"/>
      <c r="C148" s="254" t="s">
        <v>396</v>
      </c>
      <c r="D148" s="235"/>
      <c r="E148" s="254" t="s">
        <v>401</v>
      </c>
      <c r="F148" s="235"/>
      <c r="G148" s="254" t="s">
        <v>383</v>
      </c>
      <c r="H148" s="235"/>
      <c r="I148" s="254" t="s">
        <v>590</v>
      </c>
      <c r="J148" s="235"/>
      <c r="K148" s="235"/>
      <c r="L148" s="254" t="s">
        <v>405</v>
      </c>
      <c r="M148" s="235"/>
      <c r="N148" s="235"/>
      <c r="O148" s="254"/>
      <c r="P148" s="235"/>
      <c r="Q148" s="254"/>
      <c r="R148" s="235"/>
      <c r="S148" s="253" t="s">
        <v>247</v>
      </c>
      <c r="T148" s="235"/>
      <c r="U148" s="235"/>
      <c r="V148" s="235"/>
      <c r="W148" s="235"/>
      <c r="X148" s="235"/>
      <c r="Y148" s="235"/>
      <c r="Z148" s="235"/>
      <c r="AA148" s="254" t="s">
        <v>19</v>
      </c>
      <c r="AB148" s="235"/>
      <c r="AC148" s="235"/>
      <c r="AD148" s="235"/>
      <c r="AE148" s="235"/>
      <c r="AF148" s="254" t="s">
        <v>20</v>
      </c>
      <c r="AG148" s="235"/>
      <c r="AH148" s="235"/>
      <c r="AI148" s="211" t="s">
        <v>393</v>
      </c>
      <c r="AJ148" s="255" t="s">
        <v>239</v>
      </c>
      <c r="AK148" s="235"/>
      <c r="AL148" s="235"/>
      <c r="AM148" s="235"/>
      <c r="AN148" s="235"/>
      <c r="AO148" s="235"/>
      <c r="AP148" s="213" t="s">
        <v>660</v>
      </c>
      <c r="AQ148" s="213" t="s">
        <v>660</v>
      </c>
      <c r="AR148" s="213" t="s">
        <v>312</v>
      </c>
      <c r="AS148" s="256" t="s">
        <v>660</v>
      </c>
      <c r="AT148" s="235"/>
      <c r="AU148" s="256" t="s">
        <v>312</v>
      </c>
      <c r="AV148" s="235"/>
      <c r="AW148" s="213" t="s">
        <v>312</v>
      </c>
    </row>
    <row r="149" spans="1:49" ht="16.5" x14ac:dyDescent="0.25">
      <c r="A149" s="258" t="s">
        <v>237</v>
      </c>
      <c r="B149" s="235"/>
      <c r="C149" s="258" t="s">
        <v>396</v>
      </c>
      <c r="D149" s="235"/>
      <c r="E149" s="258" t="s">
        <v>401</v>
      </c>
      <c r="F149" s="235"/>
      <c r="G149" s="258" t="s">
        <v>383</v>
      </c>
      <c r="H149" s="235"/>
      <c r="I149" s="258" t="s">
        <v>590</v>
      </c>
      <c r="J149" s="235"/>
      <c r="K149" s="235"/>
      <c r="L149" s="258" t="s">
        <v>404</v>
      </c>
      <c r="M149" s="235"/>
      <c r="N149" s="235"/>
      <c r="O149" s="258" t="s">
        <v>332</v>
      </c>
      <c r="P149" s="235"/>
      <c r="Q149" s="258"/>
      <c r="R149" s="235"/>
      <c r="S149" s="257" t="s">
        <v>521</v>
      </c>
      <c r="T149" s="235"/>
      <c r="U149" s="235"/>
      <c r="V149" s="235"/>
      <c r="W149" s="235"/>
      <c r="X149" s="235"/>
      <c r="Y149" s="235"/>
      <c r="Z149" s="235"/>
      <c r="AA149" s="258" t="s">
        <v>19</v>
      </c>
      <c r="AB149" s="235"/>
      <c r="AC149" s="235"/>
      <c r="AD149" s="235"/>
      <c r="AE149" s="235"/>
      <c r="AF149" s="258" t="s">
        <v>20</v>
      </c>
      <c r="AG149" s="235"/>
      <c r="AH149" s="235"/>
      <c r="AI149" s="212" t="s">
        <v>393</v>
      </c>
      <c r="AJ149" s="259" t="s">
        <v>239</v>
      </c>
      <c r="AK149" s="235"/>
      <c r="AL149" s="235"/>
      <c r="AM149" s="235"/>
      <c r="AN149" s="235"/>
      <c r="AO149" s="235"/>
      <c r="AP149" s="214" t="s">
        <v>659</v>
      </c>
      <c r="AQ149" s="214" t="s">
        <v>659</v>
      </c>
      <c r="AR149" s="214" t="s">
        <v>312</v>
      </c>
      <c r="AS149" s="260" t="s">
        <v>659</v>
      </c>
      <c r="AT149" s="235"/>
      <c r="AU149" s="260" t="s">
        <v>312</v>
      </c>
      <c r="AV149" s="235"/>
      <c r="AW149" s="214" t="s">
        <v>312</v>
      </c>
    </row>
    <row r="150" spans="1:49" x14ac:dyDescent="0.25">
      <c r="A150" s="258" t="s">
        <v>237</v>
      </c>
      <c r="B150" s="235"/>
      <c r="C150" s="258" t="s">
        <v>396</v>
      </c>
      <c r="D150" s="235"/>
      <c r="E150" s="258" t="s">
        <v>401</v>
      </c>
      <c r="F150" s="235"/>
      <c r="G150" s="258" t="s">
        <v>383</v>
      </c>
      <c r="H150" s="235"/>
      <c r="I150" s="258" t="s">
        <v>590</v>
      </c>
      <c r="J150" s="235"/>
      <c r="K150" s="235"/>
      <c r="L150" s="258" t="s">
        <v>405</v>
      </c>
      <c r="M150" s="235"/>
      <c r="N150" s="235"/>
      <c r="O150" s="258" t="s">
        <v>332</v>
      </c>
      <c r="P150" s="235"/>
      <c r="Q150" s="258"/>
      <c r="R150" s="235"/>
      <c r="S150" s="257" t="s">
        <v>523</v>
      </c>
      <c r="T150" s="235"/>
      <c r="U150" s="235"/>
      <c r="V150" s="235"/>
      <c r="W150" s="235"/>
      <c r="X150" s="235"/>
      <c r="Y150" s="235"/>
      <c r="Z150" s="235"/>
      <c r="AA150" s="258" t="s">
        <v>19</v>
      </c>
      <c r="AB150" s="235"/>
      <c r="AC150" s="235"/>
      <c r="AD150" s="235"/>
      <c r="AE150" s="235"/>
      <c r="AF150" s="258" t="s">
        <v>20</v>
      </c>
      <c r="AG150" s="235"/>
      <c r="AH150" s="235"/>
      <c r="AI150" s="212" t="s">
        <v>393</v>
      </c>
      <c r="AJ150" s="259" t="s">
        <v>239</v>
      </c>
      <c r="AK150" s="235"/>
      <c r="AL150" s="235"/>
      <c r="AM150" s="235"/>
      <c r="AN150" s="235"/>
      <c r="AO150" s="235"/>
      <c r="AP150" s="214" t="s">
        <v>660</v>
      </c>
      <c r="AQ150" s="214" t="s">
        <v>660</v>
      </c>
      <c r="AR150" s="214" t="s">
        <v>312</v>
      </c>
      <c r="AS150" s="260" t="s">
        <v>660</v>
      </c>
      <c r="AT150" s="235"/>
      <c r="AU150" s="260" t="s">
        <v>312</v>
      </c>
      <c r="AV150" s="235"/>
      <c r="AW150" s="214" t="s">
        <v>312</v>
      </c>
    </row>
    <row r="151" spans="1:49" x14ac:dyDescent="0.25">
      <c r="A151" s="254" t="s">
        <v>237</v>
      </c>
      <c r="B151" s="235"/>
      <c r="C151" s="254" t="s">
        <v>396</v>
      </c>
      <c r="D151" s="235"/>
      <c r="E151" s="254" t="s">
        <v>401</v>
      </c>
      <c r="F151" s="235"/>
      <c r="G151" s="254" t="s">
        <v>389</v>
      </c>
      <c r="H151" s="235"/>
      <c r="I151" s="254"/>
      <c r="J151" s="235"/>
      <c r="K151" s="235"/>
      <c r="L151" s="254"/>
      <c r="M151" s="235"/>
      <c r="N151" s="235"/>
      <c r="O151" s="254"/>
      <c r="P151" s="235"/>
      <c r="Q151" s="254"/>
      <c r="R151" s="235"/>
      <c r="S151" s="253" t="s">
        <v>507</v>
      </c>
      <c r="T151" s="235"/>
      <c r="U151" s="235"/>
      <c r="V151" s="235"/>
      <c r="W151" s="235"/>
      <c r="X151" s="235"/>
      <c r="Y151" s="235"/>
      <c r="Z151" s="235"/>
      <c r="AA151" s="254" t="s">
        <v>19</v>
      </c>
      <c r="AB151" s="235"/>
      <c r="AC151" s="235"/>
      <c r="AD151" s="235"/>
      <c r="AE151" s="235"/>
      <c r="AF151" s="254" t="s">
        <v>20</v>
      </c>
      <c r="AG151" s="235"/>
      <c r="AH151" s="235"/>
      <c r="AI151" s="211" t="s">
        <v>309</v>
      </c>
      <c r="AJ151" s="255" t="s">
        <v>21</v>
      </c>
      <c r="AK151" s="235"/>
      <c r="AL151" s="235"/>
      <c r="AM151" s="235"/>
      <c r="AN151" s="235"/>
      <c r="AO151" s="235"/>
      <c r="AP151" s="213" t="s">
        <v>649</v>
      </c>
      <c r="AQ151" s="213" t="s">
        <v>650</v>
      </c>
      <c r="AR151" s="213" t="s">
        <v>651</v>
      </c>
      <c r="AS151" s="256" t="s">
        <v>650</v>
      </c>
      <c r="AT151" s="235"/>
      <c r="AU151" s="256" t="s">
        <v>312</v>
      </c>
      <c r="AV151" s="235"/>
      <c r="AW151" s="213" t="s">
        <v>312</v>
      </c>
    </row>
    <row r="152" spans="1:49" x14ac:dyDescent="0.25">
      <c r="A152" s="254" t="s">
        <v>237</v>
      </c>
      <c r="B152" s="235"/>
      <c r="C152" s="254" t="s">
        <v>396</v>
      </c>
      <c r="D152" s="235"/>
      <c r="E152" s="254" t="s">
        <v>401</v>
      </c>
      <c r="F152" s="235"/>
      <c r="G152" s="254" t="s">
        <v>389</v>
      </c>
      <c r="H152" s="235"/>
      <c r="I152" s="254"/>
      <c r="J152" s="235"/>
      <c r="K152" s="235"/>
      <c r="L152" s="254"/>
      <c r="M152" s="235"/>
      <c r="N152" s="235"/>
      <c r="O152" s="254"/>
      <c r="P152" s="235"/>
      <c r="Q152" s="254"/>
      <c r="R152" s="235"/>
      <c r="S152" s="253" t="s">
        <v>507</v>
      </c>
      <c r="T152" s="235"/>
      <c r="U152" s="235"/>
      <c r="V152" s="235"/>
      <c r="W152" s="235"/>
      <c r="X152" s="235"/>
      <c r="Y152" s="235"/>
      <c r="Z152" s="235"/>
      <c r="AA152" s="254" t="s">
        <v>19</v>
      </c>
      <c r="AB152" s="235"/>
      <c r="AC152" s="235"/>
      <c r="AD152" s="235"/>
      <c r="AE152" s="235"/>
      <c r="AF152" s="254" t="s">
        <v>20</v>
      </c>
      <c r="AG152" s="235"/>
      <c r="AH152" s="235"/>
      <c r="AI152" s="211" t="s">
        <v>393</v>
      </c>
      <c r="AJ152" s="255" t="s">
        <v>239</v>
      </c>
      <c r="AK152" s="235"/>
      <c r="AL152" s="235"/>
      <c r="AM152" s="235"/>
      <c r="AN152" s="235"/>
      <c r="AO152" s="235"/>
      <c r="AP152" s="213" t="s">
        <v>661</v>
      </c>
      <c r="AQ152" s="213" t="s">
        <v>662</v>
      </c>
      <c r="AR152" s="213" t="s">
        <v>654</v>
      </c>
      <c r="AS152" s="256" t="s">
        <v>662</v>
      </c>
      <c r="AT152" s="235"/>
      <c r="AU152" s="256" t="s">
        <v>312</v>
      </c>
      <c r="AV152" s="235"/>
      <c r="AW152" s="213" t="s">
        <v>655</v>
      </c>
    </row>
    <row r="153" spans="1:49" x14ac:dyDescent="0.25">
      <c r="A153" s="254" t="s">
        <v>237</v>
      </c>
      <c r="B153" s="235"/>
      <c r="C153" s="254" t="s">
        <v>396</v>
      </c>
      <c r="D153" s="235"/>
      <c r="E153" s="254" t="s">
        <v>401</v>
      </c>
      <c r="F153" s="235"/>
      <c r="G153" s="254" t="s">
        <v>389</v>
      </c>
      <c r="H153" s="235"/>
      <c r="I153" s="254" t="s">
        <v>590</v>
      </c>
      <c r="J153" s="235"/>
      <c r="K153" s="235"/>
      <c r="L153" s="254" t="s">
        <v>407</v>
      </c>
      <c r="M153" s="235"/>
      <c r="N153" s="235"/>
      <c r="O153" s="254"/>
      <c r="P153" s="235"/>
      <c r="Q153" s="254"/>
      <c r="R153" s="235"/>
      <c r="S153" s="253" t="s">
        <v>253</v>
      </c>
      <c r="T153" s="235"/>
      <c r="U153" s="235"/>
      <c r="V153" s="235"/>
      <c r="W153" s="235"/>
      <c r="X153" s="235"/>
      <c r="Y153" s="235"/>
      <c r="Z153" s="235"/>
      <c r="AA153" s="254" t="s">
        <v>19</v>
      </c>
      <c r="AB153" s="235"/>
      <c r="AC153" s="235"/>
      <c r="AD153" s="235"/>
      <c r="AE153" s="235"/>
      <c r="AF153" s="254" t="s">
        <v>20</v>
      </c>
      <c r="AG153" s="235"/>
      <c r="AH153" s="235"/>
      <c r="AI153" s="211" t="s">
        <v>309</v>
      </c>
      <c r="AJ153" s="255" t="s">
        <v>21</v>
      </c>
      <c r="AK153" s="235"/>
      <c r="AL153" s="235"/>
      <c r="AM153" s="235"/>
      <c r="AN153" s="235"/>
      <c r="AO153" s="235"/>
      <c r="AP153" s="213" t="s">
        <v>663</v>
      </c>
      <c r="AQ153" s="213" t="s">
        <v>663</v>
      </c>
      <c r="AR153" s="213" t="s">
        <v>312</v>
      </c>
      <c r="AS153" s="256" t="s">
        <v>663</v>
      </c>
      <c r="AT153" s="235"/>
      <c r="AU153" s="256" t="s">
        <v>312</v>
      </c>
      <c r="AV153" s="235"/>
      <c r="AW153" s="213" t="s">
        <v>312</v>
      </c>
    </row>
    <row r="154" spans="1:49" x14ac:dyDescent="0.25">
      <c r="A154" s="254" t="s">
        <v>237</v>
      </c>
      <c r="B154" s="235"/>
      <c r="C154" s="254" t="s">
        <v>396</v>
      </c>
      <c r="D154" s="235"/>
      <c r="E154" s="254" t="s">
        <v>401</v>
      </c>
      <c r="F154" s="235"/>
      <c r="G154" s="254" t="s">
        <v>389</v>
      </c>
      <c r="H154" s="235"/>
      <c r="I154" s="254" t="s">
        <v>590</v>
      </c>
      <c r="J154" s="235"/>
      <c r="K154" s="235"/>
      <c r="L154" s="254" t="s">
        <v>417</v>
      </c>
      <c r="M154" s="235"/>
      <c r="N154" s="235"/>
      <c r="O154" s="254"/>
      <c r="P154" s="235"/>
      <c r="Q154" s="254"/>
      <c r="R154" s="235"/>
      <c r="S154" s="253" t="s">
        <v>254</v>
      </c>
      <c r="T154" s="235"/>
      <c r="U154" s="235"/>
      <c r="V154" s="235"/>
      <c r="W154" s="235"/>
      <c r="X154" s="235"/>
      <c r="Y154" s="235"/>
      <c r="Z154" s="235"/>
      <c r="AA154" s="254" t="s">
        <v>19</v>
      </c>
      <c r="AB154" s="235"/>
      <c r="AC154" s="235"/>
      <c r="AD154" s="235"/>
      <c r="AE154" s="235"/>
      <c r="AF154" s="254" t="s">
        <v>20</v>
      </c>
      <c r="AG154" s="235"/>
      <c r="AH154" s="235"/>
      <c r="AI154" s="211" t="s">
        <v>309</v>
      </c>
      <c r="AJ154" s="255" t="s">
        <v>21</v>
      </c>
      <c r="AK154" s="235"/>
      <c r="AL154" s="235"/>
      <c r="AM154" s="235"/>
      <c r="AN154" s="235"/>
      <c r="AO154" s="235"/>
      <c r="AP154" s="213" t="s">
        <v>664</v>
      </c>
      <c r="AQ154" s="213" t="s">
        <v>664</v>
      </c>
      <c r="AR154" s="213" t="s">
        <v>312</v>
      </c>
      <c r="AS154" s="256" t="s">
        <v>664</v>
      </c>
      <c r="AT154" s="235"/>
      <c r="AU154" s="256" t="s">
        <v>312</v>
      </c>
      <c r="AV154" s="235"/>
      <c r="AW154" s="213" t="s">
        <v>312</v>
      </c>
    </row>
    <row r="155" spans="1:49" x14ac:dyDescent="0.25">
      <c r="A155" s="254" t="s">
        <v>237</v>
      </c>
      <c r="B155" s="235"/>
      <c r="C155" s="254" t="s">
        <v>396</v>
      </c>
      <c r="D155" s="235"/>
      <c r="E155" s="254" t="s">
        <v>401</v>
      </c>
      <c r="F155" s="235"/>
      <c r="G155" s="254" t="s">
        <v>389</v>
      </c>
      <c r="H155" s="235"/>
      <c r="I155" s="254" t="s">
        <v>590</v>
      </c>
      <c r="J155" s="235"/>
      <c r="K155" s="235"/>
      <c r="L155" s="254" t="s">
        <v>418</v>
      </c>
      <c r="M155" s="235"/>
      <c r="N155" s="235"/>
      <c r="O155" s="254"/>
      <c r="P155" s="235"/>
      <c r="Q155" s="254"/>
      <c r="R155" s="235"/>
      <c r="S155" s="253" t="s">
        <v>255</v>
      </c>
      <c r="T155" s="235"/>
      <c r="U155" s="235"/>
      <c r="V155" s="235"/>
      <c r="W155" s="235"/>
      <c r="X155" s="235"/>
      <c r="Y155" s="235"/>
      <c r="Z155" s="235"/>
      <c r="AA155" s="254" t="s">
        <v>19</v>
      </c>
      <c r="AB155" s="235"/>
      <c r="AC155" s="235"/>
      <c r="AD155" s="235"/>
      <c r="AE155" s="235"/>
      <c r="AF155" s="254" t="s">
        <v>20</v>
      </c>
      <c r="AG155" s="235"/>
      <c r="AH155" s="235"/>
      <c r="AI155" s="211" t="s">
        <v>309</v>
      </c>
      <c r="AJ155" s="255" t="s">
        <v>21</v>
      </c>
      <c r="AK155" s="235"/>
      <c r="AL155" s="235"/>
      <c r="AM155" s="235"/>
      <c r="AN155" s="235"/>
      <c r="AO155" s="235"/>
      <c r="AP155" s="213" t="s">
        <v>665</v>
      </c>
      <c r="AQ155" s="213" t="s">
        <v>665</v>
      </c>
      <c r="AR155" s="213" t="s">
        <v>312</v>
      </c>
      <c r="AS155" s="256" t="s">
        <v>665</v>
      </c>
      <c r="AT155" s="235"/>
      <c r="AU155" s="256" t="s">
        <v>312</v>
      </c>
      <c r="AV155" s="235"/>
      <c r="AW155" s="213" t="s">
        <v>312</v>
      </c>
    </row>
    <row r="156" spans="1:49" x14ac:dyDescent="0.25">
      <c r="A156" s="254" t="s">
        <v>237</v>
      </c>
      <c r="B156" s="235"/>
      <c r="C156" s="254" t="s">
        <v>396</v>
      </c>
      <c r="D156" s="235"/>
      <c r="E156" s="254" t="s">
        <v>401</v>
      </c>
      <c r="F156" s="235"/>
      <c r="G156" s="254" t="s">
        <v>389</v>
      </c>
      <c r="H156" s="235"/>
      <c r="I156" s="254" t="s">
        <v>590</v>
      </c>
      <c r="J156" s="235"/>
      <c r="K156" s="235"/>
      <c r="L156" s="254" t="s">
        <v>408</v>
      </c>
      <c r="M156" s="235"/>
      <c r="N156" s="235"/>
      <c r="O156" s="254"/>
      <c r="P156" s="235"/>
      <c r="Q156" s="254"/>
      <c r="R156" s="235"/>
      <c r="S156" s="253" t="s">
        <v>256</v>
      </c>
      <c r="T156" s="235"/>
      <c r="U156" s="235"/>
      <c r="V156" s="235"/>
      <c r="W156" s="235"/>
      <c r="X156" s="235"/>
      <c r="Y156" s="235"/>
      <c r="Z156" s="235"/>
      <c r="AA156" s="254" t="s">
        <v>19</v>
      </c>
      <c r="AB156" s="235"/>
      <c r="AC156" s="235"/>
      <c r="AD156" s="235"/>
      <c r="AE156" s="235"/>
      <c r="AF156" s="254" t="s">
        <v>20</v>
      </c>
      <c r="AG156" s="235"/>
      <c r="AH156" s="235"/>
      <c r="AI156" s="211" t="s">
        <v>309</v>
      </c>
      <c r="AJ156" s="255" t="s">
        <v>21</v>
      </c>
      <c r="AK156" s="235"/>
      <c r="AL156" s="235"/>
      <c r="AM156" s="235"/>
      <c r="AN156" s="235"/>
      <c r="AO156" s="235"/>
      <c r="AP156" s="213" t="s">
        <v>666</v>
      </c>
      <c r="AQ156" s="213" t="s">
        <v>667</v>
      </c>
      <c r="AR156" s="213" t="s">
        <v>651</v>
      </c>
      <c r="AS156" s="256" t="s">
        <v>667</v>
      </c>
      <c r="AT156" s="235"/>
      <c r="AU156" s="256" t="s">
        <v>312</v>
      </c>
      <c r="AV156" s="235"/>
      <c r="AW156" s="213" t="s">
        <v>312</v>
      </c>
    </row>
    <row r="157" spans="1:49" x14ac:dyDescent="0.25">
      <c r="A157" s="254" t="s">
        <v>237</v>
      </c>
      <c r="B157" s="235"/>
      <c r="C157" s="254" t="s">
        <v>396</v>
      </c>
      <c r="D157" s="235"/>
      <c r="E157" s="254" t="s">
        <v>401</v>
      </c>
      <c r="F157" s="235"/>
      <c r="G157" s="254" t="s">
        <v>389</v>
      </c>
      <c r="H157" s="235"/>
      <c r="I157" s="254" t="s">
        <v>590</v>
      </c>
      <c r="J157" s="235"/>
      <c r="K157" s="235"/>
      <c r="L157" s="254"/>
      <c r="M157" s="235"/>
      <c r="N157" s="235"/>
      <c r="O157" s="254"/>
      <c r="P157" s="235"/>
      <c r="Q157" s="254"/>
      <c r="R157" s="235"/>
      <c r="S157" s="253" t="s">
        <v>514</v>
      </c>
      <c r="T157" s="235"/>
      <c r="U157" s="235"/>
      <c r="V157" s="235"/>
      <c r="W157" s="235"/>
      <c r="X157" s="235"/>
      <c r="Y157" s="235"/>
      <c r="Z157" s="235"/>
      <c r="AA157" s="254" t="s">
        <v>19</v>
      </c>
      <c r="AB157" s="235"/>
      <c r="AC157" s="235"/>
      <c r="AD157" s="235"/>
      <c r="AE157" s="235"/>
      <c r="AF157" s="254" t="s">
        <v>20</v>
      </c>
      <c r="AG157" s="235"/>
      <c r="AH157" s="235"/>
      <c r="AI157" s="211" t="s">
        <v>309</v>
      </c>
      <c r="AJ157" s="255" t="s">
        <v>21</v>
      </c>
      <c r="AK157" s="235"/>
      <c r="AL157" s="235"/>
      <c r="AM157" s="235"/>
      <c r="AN157" s="235"/>
      <c r="AO157" s="235"/>
      <c r="AP157" s="213" t="s">
        <v>649</v>
      </c>
      <c r="AQ157" s="213" t="s">
        <v>650</v>
      </c>
      <c r="AR157" s="213" t="s">
        <v>651</v>
      </c>
      <c r="AS157" s="256" t="s">
        <v>650</v>
      </c>
      <c r="AT157" s="235"/>
      <c r="AU157" s="256" t="s">
        <v>312</v>
      </c>
      <c r="AV157" s="235"/>
      <c r="AW157" s="213" t="s">
        <v>312</v>
      </c>
    </row>
    <row r="158" spans="1:49" x14ac:dyDescent="0.25">
      <c r="A158" s="254" t="s">
        <v>237</v>
      </c>
      <c r="B158" s="235"/>
      <c r="C158" s="254" t="s">
        <v>396</v>
      </c>
      <c r="D158" s="235"/>
      <c r="E158" s="254" t="s">
        <v>401</v>
      </c>
      <c r="F158" s="235"/>
      <c r="G158" s="254" t="s">
        <v>389</v>
      </c>
      <c r="H158" s="235"/>
      <c r="I158" s="254" t="s">
        <v>590</v>
      </c>
      <c r="J158" s="235"/>
      <c r="K158" s="235"/>
      <c r="L158" s="254" t="s">
        <v>414</v>
      </c>
      <c r="M158" s="235"/>
      <c r="N158" s="235"/>
      <c r="O158" s="254"/>
      <c r="P158" s="235"/>
      <c r="Q158" s="254"/>
      <c r="R158" s="235"/>
      <c r="S158" s="253" t="s">
        <v>251</v>
      </c>
      <c r="T158" s="235"/>
      <c r="U158" s="235"/>
      <c r="V158" s="235"/>
      <c r="W158" s="235"/>
      <c r="X158" s="235"/>
      <c r="Y158" s="235"/>
      <c r="Z158" s="235"/>
      <c r="AA158" s="254" t="s">
        <v>19</v>
      </c>
      <c r="AB158" s="235"/>
      <c r="AC158" s="235"/>
      <c r="AD158" s="235"/>
      <c r="AE158" s="235"/>
      <c r="AF158" s="254" t="s">
        <v>20</v>
      </c>
      <c r="AG158" s="235"/>
      <c r="AH158" s="235"/>
      <c r="AI158" s="211" t="s">
        <v>309</v>
      </c>
      <c r="AJ158" s="255" t="s">
        <v>21</v>
      </c>
      <c r="AK158" s="235"/>
      <c r="AL158" s="235"/>
      <c r="AM158" s="235"/>
      <c r="AN158" s="235"/>
      <c r="AO158" s="235"/>
      <c r="AP158" s="213" t="s">
        <v>312</v>
      </c>
      <c r="AQ158" s="213" t="s">
        <v>312</v>
      </c>
      <c r="AR158" s="213" t="s">
        <v>312</v>
      </c>
      <c r="AS158" s="256" t="s">
        <v>312</v>
      </c>
      <c r="AT158" s="235"/>
      <c r="AU158" s="256" t="s">
        <v>312</v>
      </c>
      <c r="AV158" s="235"/>
      <c r="AW158" s="213" t="s">
        <v>312</v>
      </c>
    </row>
    <row r="159" spans="1:49" x14ac:dyDescent="0.25">
      <c r="A159" s="254" t="s">
        <v>237</v>
      </c>
      <c r="B159" s="235"/>
      <c r="C159" s="254" t="s">
        <v>396</v>
      </c>
      <c r="D159" s="235"/>
      <c r="E159" s="254" t="s">
        <v>401</v>
      </c>
      <c r="F159" s="235"/>
      <c r="G159" s="254" t="s">
        <v>389</v>
      </c>
      <c r="H159" s="235"/>
      <c r="I159" s="254" t="s">
        <v>590</v>
      </c>
      <c r="J159" s="235"/>
      <c r="K159" s="235"/>
      <c r="L159" s="254" t="s">
        <v>415</v>
      </c>
      <c r="M159" s="235"/>
      <c r="N159" s="235"/>
      <c r="O159" s="254"/>
      <c r="P159" s="235"/>
      <c r="Q159" s="254"/>
      <c r="R159" s="235"/>
      <c r="S159" s="253" t="s">
        <v>252</v>
      </c>
      <c r="T159" s="235"/>
      <c r="U159" s="235"/>
      <c r="V159" s="235"/>
      <c r="W159" s="235"/>
      <c r="X159" s="235"/>
      <c r="Y159" s="235"/>
      <c r="Z159" s="235"/>
      <c r="AA159" s="254" t="s">
        <v>19</v>
      </c>
      <c r="AB159" s="235"/>
      <c r="AC159" s="235"/>
      <c r="AD159" s="235"/>
      <c r="AE159" s="235"/>
      <c r="AF159" s="254" t="s">
        <v>20</v>
      </c>
      <c r="AG159" s="235"/>
      <c r="AH159" s="235"/>
      <c r="AI159" s="211" t="s">
        <v>309</v>
      </c>
      <c r="AJ159" s="255" t="s">
        <v>21</v>
      </c>
      <c r="AK159" s="235"/>
      <c r="AL159" s="235"/>
      <c r="AM159" s="235"/>
      <c r="AN159" s="235"/>
      <c r="AO159" s="235"/>
      <c r="AP159" s="213" t="s">
        <v>668</v>
      </c>
      <c r="AQ159" s="213" t="s">
        <v>668</v>
      </c>
      <c r="AR159" s="213" t="s">
        <v>312</v>
      </c>
      <c r="AS159" s="256" t="s">
        <v>668</v>
      </c>
      <c r="AT159" s="235"/>
      <c r="AU159" s="256" t="s">
        <v>312</v>
      </c>
      <c r="AV159" s="235"/>
      <c r="AW159" s="213" t="s">
        <v>312</v>
      </c>
    </row>
    <row r="160" spans="1:49" x14ac:dyDescent="0.25">
      <c r="A160" s="254" t="s">
        <v>237</v>
      </c>
      <c r="B160" s="235"/>
      <c r="C160" s="254" t="s">
        <v>396</v>
      </c>
      <c r="D160" s="235"/>
      <c r="E160" s="254" t="s">
        <v>401</v>
      </c>
      <c r="F160" s="235"/>
      <c r="G160" s="254" t="s">
        <v>389</v>
      </c>
      <c r="H160" s="235"/>
      <c r="I160" s="254" t="s">
        <v>590</v>
      </c>
      <c r="J160" s="235"/>
      <c r="K160" s="235"/>
      <c r="L160" s="254" t="s">
        <v>409</v>
      </c>
      <c r="M160" s="235"/>
      <c r="N160" s="235"/>
      <c r="O160" s="254"/>
      <c r="P160" s="235"/>
      <c r="Q160" s="254"/>
      <c r="R160" s="235"/>
      <c r="S160" s="253" t="s">
        <v>257</v>
      </c>
      <c r="T160" s="235"/>
      <c r="U160" s="235"/>
      <c r="V160" s="235"/>
      <c r="W160" s="235"/>
      <c r="X160" s="235"/>
      <c r="Y160" s="235"/>
      <c r="Z160" s="235"/>
      <c r="AA160" s="254" t="s">
        <v>19</v>
      </c>
      <c r="AB160" s="235"/>
      <c r="AC160" s="235"/>
      <c r="AD160" s="235"/>
      <c r="AE160" s="235"/>
      <c r="AF160" s="254" t="s">
        <v>20</v>
      </c>
      <c r="AG160" s="235"/>
      <c r="AH160" s="235"/>
      <c r="AI160" s="211" t="s">
        <v>309</v>
      </c>
      <c r="AJ160" s="255" t="s">
        <v>21</v>
      </c>
      <c r="AK160" s="235"/>
      <c r="AL160" s="235"/>
      <c r="AM160" s="235"/>
      <c r="AN160" s="235"/>
      <c r="AO160" s="235"/>
      <c r="AP160" s="213" t="s">
        <v>669</v>
      </c>
      <c r="AQ160" s="213" t="s">
        <v>669</v>
      </c>
      <c r="AR160" s="213" t="s">
        <v>312</v>
      </c>
      <c r="AS160" s="256" t="s">
        <v>669</v>
      </c>
      <c r="AT160" s="235"/>
      <c r="AU160" s="256" t="s">
        <v>312</v>
      </c>
      <c r="AV160" s="235"/>
      <c r="AW160" s="213" t="s">
        <v>312</v>
      </c>
    </row>
    <row r="161" spans="1:49" x14ac:dyDescent="0.25">
      <c r="A161" s="254" t="s">
        <v>237</v>
      </c>
      <c r="B161" s="235"/>
      <c r="C161" s="254" t="s">
        <v>396</v>
      </c>
      <c r="D161" s="235"/>
      <c r="E161" s="254" t="s">
        <v>401</v>
      </c>
      <c r="F161" s="235"/>
      <c r="G161" s="254" t="s">
        <v>389</v>
      </c>
      <c r="H161" s="235"/>
      <c r="I161" s="254" t="s">
        <v>590</v>
      </c>
      <c r="J161" s="235"/>
      <c r="K161" s="235"/>
      <c r="L161" s="254" t="s">
        <v>592</v>
      </c>
      <c r="M161" s="235"/>
      <c r="N161" s="235"/>
      <c r="O161" s="254"/>
      <c r="P161" s="235"/>
      <c r="Q161" s="254"/>
      <c r="R161" s="235"/>
      <c r="S161" s="253" t="s">
        <v>508</v>
      </c>
      <c r="T161" s="235"/>
      <c r="U161" s="235"/>
      <c r="V161" s="235"/>
      <c r="W161" s="235"/>
      <c r="X161" s="235"/>
      <c r="Y161" s="235"/>
      <c r="Z161" s="235"/>
      <c r="AA161" s="254" t="s">
        <v>19</v>
      </c>
      <c r="AB161" s="235"/>
      <c r="AC161" s="235"/>
      <c r="AD161" s="235"/>
      <c r="AE161" s="235"/>
      <c r="AF161" s="254" t="s">
        <v>20</v>
      </c>
      <c r="AG161" s="235"/>
      <c r="AH161" s="235"/>
      <c r="AI161" s="211" t="s">
        <v>309</v>
      </c>
      <c r="AJ161" s="255" t="s">
        <v>21</v>
      </c>
      <c r="AK161" s="235"/>
      <c r="AL161" s="235"/>
      <c r="AM161" s="235"/>
      <c r="AN161" s="235"/>
      <c r="AO161" s="235"/>
      <c r="AP161" s="213" t="s">
        <v>670</v>
      </c>
      <c r="AQ161" s="213" t="s">
        <v>670</v>
      </c>
      <c r="AR161" s="213" t="s">
        <v>312</v>
      </c>
      <c r="AS161" s="256" t="s">
        <v>670</v>
      </c>
      <c r="AT161" s="235"/>
      <c r="AU161" s="256" t="s">
        <v>312</v>
      </c>
      <c r="AV161" s="235"/>
      <c r="AW161" s="213" t="s">
        <v>312</v>
      </c>
    </row>
    <row r="162" spans="1:49" x14ac:dyDescent="0.25">
      <c r="A162" s="254" t="s">
        <v>237</v>
      </c>
      <c r="B162" s="235"/>
      <c r="C162" s="254" t="s">
        <v>396</v>
      </c>
      <c r="D162" s="235"/>
      <c r="E162" s="254" t="s">
        <v>401</v>
      </c>
      <c r="F162" s="235"/>
      <c r="G162" s="254" t="s">
        <v>389</v>
      </c>
      <c r="H162" s="235"/>
      <c r="I162" s="254" t="s">
        <v>590</v>
      </c>
      <c r="J162" s="235"/>
      <c r="K162" s="235"/>
      <c r="L162" s="254" t="s">
        <v>592</v>
      </c>
      <c r="M162" s="235"/>
      <c r="N162" s="235"/>
      <c r="O162" s="254"/>
      <c r="P162" s="235"/>
      <c r="Q162" s="254"/>
      <c r="R162" s="235"/>
      <c r="S162" s="253" t="s">
        <v>508</v>
      </c>
      <c r="T162" s="235"/>
      <c r="U162" s="235"/>
      <c r="V162" s="235"/>
      <c r="W162" s="235"/>
      <c r="X162" s="235"/>
      <c r="Y162" s="235"/>
      <c r="Z162" s="235"/>
      <c r="AA162" s="254" t="s">
        <v>19</v>
      </c>
      <c r="AB162" s="235"/>
      <c r="AC162" s="235"/>
      <c r="AD162" s="235"/>
      <c r="AE162" s="235"/>
      <c r="AF162" s="254" t="s">
        <v>20</v>
      </c>
      <c r="AG162" s="235"/>
      <c r="AH162" s="235"/>
      <c r="AI162" s="211" t="s">
        <v>393</v>
      </c>
      <c r="AJ162" s="255" t="s">
        <v>239</v>
      </c>
      <c r="AK162" s="235"/>
      <c r="AL162" s="235"/>
      <c r="AM162" s="235"/>
      <c r="AN162" s="235"/>
      <c r="AO162" s="235"/>
      <c r="AP162" s="213" t="s">
        <v>312</v>
      </c>
      <c r="AQ162" s="213" t="s">
        <v>312</v>
      </c>
      <c r="AR162" s="213" t="s">
        <v>312</v>
      </c>
      <c r="AS162" s="256" t="s">
        <v>312</v>
      </c>
      <c r="AT162" s="235"/>
      <c r="AU162" s="256" t="s">
        <v>312</v>
      </c>
      <c r="AV162" s="235"/>
      <c r="AW162" s="213" t="s">
        <v>312</v>
      </c>
    </row>
    <row r="163" spans="1:49" x14ac:dyDescent="0.25">
      <c r="A163" s="254" t="s">
        <v>237</v>
      </c>
      <c r="B163" s="235"/>
      <c r="C163" s="254" t="s">
        <v>396</v>
      </c>
      <c r="D163" s="235"/>
      <c r="E163" s="254" t="s">
        <v>401</v>
      </c>
      <c r="F163" s="235"/>
      <c r="G163" s="254" t="s">
        <v>389</v>
      </c>
      <c r="H163" s="235"/>
      <c r="I163" s="254" t="s">
        <v>590</v>
      </c>
      <c r="J163" s="235"/>
      <c r="K163" s="235"/>
      <c r="L163" s="254" t="s">
        <v>409</v>
      </c>
      <c r="M163" s="235"/>
      <c r="N163" s="235"/>
      <c r="O163" s="254"/>
      <c r="P163" s="235"/>
      <c r="Q163" s="254"/>
      <c r="R163" s="235"/>
      <c r="S163" s="253" t="s">
        <v>257</v>
      </c>
      <c r="T163" s="235"/>
      <c r="U163" s="235"/>
      <c r="V163" s="235"/>
      <c r="W163" s="235"/>
      <c r="X163" s="235"/>
      <c r="Y163" s="235"/>
      <c r="Z163" s="235"/>
      <c r="AA163" s="254" t="s">
        <v>19</v>
      </c>
      <c r="AB163" s="235"/>
      <c r="AC163" s="235"/>
      <c r="AD163" s="235"/>
      <c r="AE163" s="235"/>
      <c r="AF163" s="254" t="s">
        <v>20</v>
      </c>
      <c r="AG163" s="235"/>
      <c r="AH163" s="235"/>
      <c r="AI163" s="211" t="s">
        <v>393</v>
      </c>
      <c r="AJ163" s="255" t="s">
        <v>239</v>
      </c>
      <c r="AK163" s="235"/>
      <c r="AL163" s="235"/>
      <c r="AM163" s="235"/>
      <c r="AN163" s="235"/>
      <c r="AO163" s="235"/>
      <c r="AP163" s="213" t="s">
        <v>671</v>
      </c>
      <c r="AQ163" s="213" t="s">
        <v>671</v>
      </c>
      <c r="AR163" s="213" t="s">
        <v>312</v>
      </c>
      <c r="AS163" s="256" t="s">
        <v>671</v>
      </c>
      <c r="AT163" s="235"/>
      <c r="AU163" s="256" t="s">
        <v>312</v>
      </c>
      <c r="AV163" s="235"/>
      <c r="AW163" s="213" t="s">
        <v>312</v>
      </c>
    </row>
    <row r="164" spans="1:49" x14ac:dyDescent="0.25">
      <c r="A164" s="254" t="s">
        <v>237</v>
      </c>
      <c r="B164" s="235"/>
      <c r="C164" s="254" t="s">
        <v>396</v>
      </c>
      <c r="D164" s="235"/>
      <c r="E164" s="254" t="s">
        <v>401</v>
      </c>
      <c r="F164" s="235"/>
      <c r="G164" s="254" t="s">
        <v>389</v>
      </c>
      <c r="H164" s="235"/>
      <c r="I164" s="254" t="s">
        <v>590</v>
      </c>
      <c r="J164" s="235"/>
      <c r="K164" s="235"/>
      <c r="L164" s="254" t="s">
        <v>413</v>
      </c>
      <c r="M164" s="235"/>
      <c r="N164" s="235"/>
      <c r="O164" s="254"/>
      <c r="P164" s="235"/>
      <c r="Q164" s="254"/>
      <c r="R164" s="235"/>
      <c r="S164" s="253" t="s">
        <v>258</v>
      </c>
      <c r="T164" s="235"/>
      <c r="U164" s="235"/>
      <c r="V164" s="235"/>
      <c r="W164" s="235"/>
      <c r="X164" s="235"/>
      <c r="Y164" s="235"/>
      <c r="Z164" s="235"/>
      <c r="AA164" s="254" t="s">
        <v>19</v>
      </c>
      <c r="AB164" s="235"/>
      <c r="AC164" s="235"/>
      <c r="AD164" s="235"/>
      <c r="AE164" s="235"/>
      <c r="AF164" s="254" t="s">
        <v>20</v>
      </c>
      <c r="AG164" s="235"/>
      <c r="AH164" s="235"/>
      <c r="AI164" s="211" t="s">
        <v>393</v>
      </c>
      <c r="AJ164" s="255" t="s">
        <v>239</v>
      </c>
      <c r="AK164" s="235"/>
      <c r="AL164" s="235"/>
      <c r="AM164" s="235"/>
      <c r="AN164" s="235"/>
      <c r="AO164" s="235"/>
      <c r="AP164" s="213" t="s">
        <v>672</v>
      </c>
      <c r="AQ164" s="213" t="s">
        <v>673</v>
      </c>
      <c r="AR164" s="213" t="s">
        <v>674</v>
      </c>
      <c r="AS164" s="256" t="s">
        <v>673</v>
      </c>
      <c r="AT164" s="235"/>
      <c r="AU164" s="256" t="s">
        <v>312</v>
      </c>
      <c r="AV164" s="235"/>
      <c r="AW164" s="213" t="s">
        <v>312</v>
      </c>
    </row>
    <row r="165" spans="1:49" x14ac:dyDescent="0.25">
      <c r="A165" s="254" t="s">
        <v>237</v>
      </c>
      <c r="B165" s="235"/>
      <c r="C165" s="254" t="s">
        <v>396</v>
      </c>
      <c r="D165" s="235"/>
      <c r="E165" s="254" t="s">
        <v>401</v>
      </c>
      <c r="F165" s="235"/>
      <c r="G165" s="254" t="s">
        <v>389</v>
      </c>
      <c r="H165" s="235"/>
      <c r="I165" s="254" t="s">
        <v>590</v>
      </c>
      <c r="J165" s="235"/>
      <c r="K165" s="235"/>
      <c r="L165" s="254" t="s">
        <v>415</v>
      </c>
      <c r="M165" s="235"/>
      <c r="N165" s="235"/>
      <c r="O165" s="254"/>
      <c r="P165" s="235"/>
      <c r="Q165" s="254"/>
      <c r="R165" s="235"/>
      <c r="S165" s="253" t="s">
        <v>252</v>
      </c>
      <c r="T165" s="235"/>
      <c r="U165" s="235"/>
      <c r="V165" s="235"/>
      <c r="W165" s="235"/>
      <c r="X165" s="235"/>
      <c r="Y165" s="235"/>
      <c r="Z165" s="235"/>
      <c r="AA165" s="254" t="s">
        <v>19</v>
      </c>
      <c r="AB165" s="235"/>
      <c r="AC165" s="235"/>
      <c r="AD165" s="235"/>
      <c r="AE165" s="235"/>
      <c r="AF165" s="254" t="s">
        <v>20</v>
      </c>
      <c r="AG165" s="235"/>
      <c r="AH165" s="235"/>
      <c r="AI165" s="211" t="s">
        <v>393</v>
      </c>
      <c r="AJ165" s="255" t="s">
        <v>239</v>
      </c>
      <c r="AK165" s="235"/>
      <c r="AL165" s="235"/>
      <c r="AM165" s="235"/>
      <c r="AN165" s="235"/>
      <c r="AO165" s="235"/>
      <c r="AP165" s="213" t="s">
        <v>312</v>
      </c>
      <c r="AQ165" s="213" t="s">
        <v>312</v>
      </c>
      <c r="AR165" s="213" t="s">
        <v>312</v>
      </c>
      <c r="AS165" s="256" t="s">
        <v>312</v>
      </c>
      <c r="AT165" s="235"/>
      <c r="AU165" s="256" t="s">
        <v>312</v>
      </c>
      <c r="AV165" s="235"/>
      <c r="AW165" s="213" t="s">
        <v>312</v>
      </c>
    </row>
    <row r="166" spans="1:49" x14ac:dyDescent="0.25">
      <c r="A166" s="254" t="s">
        <v>237</v>
      </c>
      <c r="B166" s="235"/>
      <c r="C166" s="254" t="s">
        <v>396</v>
      </c>
      <c r="D166" s="235"/>
      <c r="E166" s="254" t="s">
        <v>401</v>
      </c>
      <c r="F166" s="235"/>
      <c r="G166" s="254" t="s">
        <v>389</v>
      </c>
      <c r="H166" s="235"/>
      <c r="I166" s="254" t="s">
        <v>590</v>
      </c>
      <c r="J166" s="235"/>
      <c r="K166" s="235"/>
      <c r="L166" s="254"/>
      <c r="M166" s="235"/>
      <c r="N166" s="235"/>
      <c r="O166" s="254"/>
      <c r="P166" s="235"/>
      <c r="Q166" s="254"/>
      <c r="R166" s="235"/>
      <c r="S166" s="253" t="s">
        <v>514</v>
      </c>
      <c r="T166" s="235"/>
      <c r="U166" s="235"/>
      <c r="V166" s="235"/>
      <c r="W166" s="235"/>
      <c r="X166" s="235"/>
      <c r="Y166" s="235"/>
      <c r="Z166" s="235"/>
      <c r="AA166" s="254" t="s">
        <v>19</v>
      </c>
      <c r="AB166" s="235"/>
      <c r="AC166" s="235"/>
      <c r="AD166" s="235"/>
      <c r="AE166" s="235"/>
      <c r="AF166" s="254" t="s">
        <v>20</v>
      </c>
      <c r="AG166" s="235"/>
      <c r="AH166" s="235"/>
      <c r="AI166" s="211" t="s">
        <v>393</v>
      </c>
      <c r="AJ166" s="255" t="s">
        <v>239</v>
      </c>
      <c r="AK166" s="235"/>
      <c r="AL166" s="235"/>
      <c r="AM166" s="235"/>
      <c r="AN166" s="235"/>
      <c r="AO166" s="235"/>
      <c r="AP166" s="213" t="s">
        <v>661</v>
      </c>
      <c r="AQ166" s="213" t="s">
        <v>662</v>
      </c>
      <c r="AR166" s="213" t="s">
        <v>654</v>
      </c>
      <c r="AS166" s="256" t="s">
        <v>662</v>
      </c>
      <c r="AT166" s="235"/>
      <c r="AU166" s="256" t="s">
        <v>312</v>
      </c>
      <c r="AV166" s="235"/>
      <c r="AW166" s="213" t="s">
        <v>655</v>
      </c>
    </row>
    <row r="167" spans="1:49" x14ac:dyDescent="0.25">
      <c r="A167" s="254" t="s">
        <v>237</v>
      </c>
      <c r="B167" s="235"/>
      <c r="C167" s="254" t="s">
        <v>396</v>
      </c>
      <c r="D167" s="235"/>
      <c r="E167" s="254" t="s">
        <v>401</v>
      </c>
      <c r="F167" s="235"/>
      <c r="G167" s="254" t="s">
        <v>389</v>
      </c>
      <c r="H167" s="235"/>
      <c r="I167" s="254" t="s">
        <v>590</v>
      </c>
      <c r="J167" s="235"/>
      <c r="K167" s="235"/>
      <c r="L167" s="254" t="s">
        <v>408</v>
      </c>
      <c r="M167" s="235"/>
      <c r="N167" s="235"/>
      <c r="O167" s="254"/>
      <c r="P167" s="235"/>
      <c r="Q167" s="254"/>
      <c r="R167" s="235"/>
      <c r="S167" s="253" t="s">
        <v>256</v>
      </c>
      <c r="T167" s="235"/>
      <c r="U167" s="235"/>
      <c r="V167" s="235"/>
      <c r="W167" s="235"/>
      <c r="X167" s="235"/>
      <c r="Y167" s="235"/>
      <c r="Z167" s="235"/>
      <c r="AA167" s="254" t="s">
        <v>19</v>
      </c>
      <c r="AB167" s="235"/>
      <c r="AC167" s="235"/>
      <c r="AD167" s="235"/>
      <c r="AE167" s="235"/>
      <c r="AF167" s="254" t="s">
        <v>20</v>
      </c>
      <c r="AG167" s="235"/>
      <c r="AH167" s="235"/>
      <c r="AI167" s="211" t="s">
        <v>393</v>
      </c>
      <c r="AJ167" s="255" t="s">
        <v>239</v>
      </c>
      <c r="AK167" s="235"/>
      <c r="AL167" s="235"/>
      <c r="AM167" s="235"/>
      <c r="AN167" s="235"/>
      <c r="AO167" s="235"/>
      <c r="AP167" s="213" t="s">
        <v>675</v>
      </c>
      <c r="AQ167" s="213" t="s">
        <v>675</v>
      </c>
      <c r="AR167" s="213" t="s">
        <v>312</v>
      </c>
      <c r="AS167" s="256" t="s">
        <v>675</v>
      </c>
      <c r="AT167" s="235"/>
      <c r="AU167" s="256" t="s">
        <v>312</v>
      </c>
      <c r="AV167" s="235"/>
      <c r="AW167" s="213" t="s">
        <v>655</v>
      </c>
    </row>
    <row r="168" spans="1:49" x14ac:dyDescent="0.25">
      <c r="A168" s="254" t="s">
        <v>237</v>
      </c>
      <c r="B168" s="235"/>
      <c r="C168" s="254" t="s">
        <v>396</v>
      </c>
      <c r="D168" s="235"/>
      <c r="E168" s="254" t="s">
        <v>401</v>
      </c>
      <c r="F168" s="235"/>
      <c r="G168" s="254" t="s">
        <v>389</v>
      </c>
      <c r="H168" s="235"/>
      <c r="I168" s="254" t="s">
        <v>590</v>
      </c>
      <c r="J168" s="235"/>
      <c r="K168" s="235"/>
      <c r="L168" s="254" t="s">
        <v>418</v>
      </c>
      <c r="M168" s="235"/>
      <c r="N168" s="235"/>
      <c r="O168" s="254"/>
      <c r="P168" s="235"/>
      <c r="Q168" s="254"/>
      <c r="R168" s="235"/>
      <c r="S168" s="253" t="s">
        <v>255</v>
      </c>
      <c r="T168" s="235"/>
      <c r="U168" s="235"/>
      <c r="V168" s="235"/>
      <c r="W168" s="235"/>
      <c r="X168" s="235"/>
      <c r="Y168" s="235"/>
      <c r="Z168" s="235"/>
      <c r="AA168" s="254" t="s">
        <v>19</v>
      </c>
      <c r="AB168" s="235"/>
      <c r="AC168" s="235"/>
      <c r="AD168" s="235"/>
      <c r="AE168" s="235"/>
      <c r="AF168" s="254" t="s">
        <v>20</v>
      </c>
      <c r="AG168" s="235"/>
      <c r="AH168" s="235"/>
      <c r="AI168" s="211" t="s">
        <v>393</v>
      </c>
      <c r="AJ168" s="255" t="s">
        <v>239</v>
      </c>
      <c r="AK168" s="235"/>
      <c r="AL168" s="235"/>
      <c r="AM168" s="235"/>
      <c r="AN168" s="235"/>
      <c r="AO168" s="235"/>
      <c r="AP168" s="213" t="s">
        <v>676</v>
      </c>
      <c r="AQ168" s="213" t="s">
        <v>677</v>
      </c>
      <c r="AR168" s="213" t="s">
        <v>678</v>
      </c>
      <c r="AS168" s="256" t="s">
        <v>677</v>
      </c>
      <c r="AT168" s="235"/>
      <c r="AU168" s="256" t="s">
        <v>312</v>
      </c>
      <c r="AV168" s="235"/>
      <c r="AW168" s="213" t="s">
        <v>312</v>
      </c>
    </row>
    <row r="169" spans="1:49" x14ac:dyDescent="0.25">
      <c r="A169" s="254" t="s">
        <v>237</v>
      </c>
      <c r="B169" s="235"/>
      <c r="C169" s="254" t="s">
        <v>396</v>
      </c>
      <c r="D169" s="235"/>
      <c r="E169" s="254" t="s">
        <v>401</v>
      </c>
      <c r="F169" s="235"/>
      <c r="G169" s="254" t="s">
        <v>389</v>
      </c>
      <c r="H169" s="235"/>
      <c r="I169" s="254" t="s">
        <v>590</v>
      </c>
      <c r="J169" s="235"/>
      <c r="K169" s="235"/>
      <c r="L169" s="254" t="s">
        <v>417</v>
      </c>
      <c r="M169" s="235"/>
      <c r="N169" s="235"/>
      <c r="O169" s="254"/>
      <c r="P169" s="235"/>
      <c r="Q169" s="254"/>
      <c r="R169" s="235"/>
      <c r="S169" s="253" t="s">
        <v>254</v>
      </c>
      <c r="T169" s="235"/>
      <c r="U169" s="235"/>
      <c r="V169" s="235"/>
      <c r="W169" s="235"/>
      <c r="X169" s="235"/>
      <c r="Y169" s="235"/>
      <c r="Z169" s="235"/>
      <c r="AA169" s="254" t="s">
        <v>19</v>
      </c>
      <c r="AB169" s="235"/>
      <c r="AC169" s="235"/>
      <c r="AD169" s="235"/>
      <c r="AE169" s="235"/>
      <c r="AF169" s="254" t="s">
        <v>20</v>
      </c>
      <c r="AG169" s="235"/>
      <c r="AH169" s="235"/>
      <c r="AI169" s="211" t="s">
        <v>393</v>
      </c>
      <c r="AJ169" s="255" t="s">
        <v>239</v>
      </c>
      <c r="AK169" s="235"/>
      <c r="AL169" s="235"/>
      <c r="AM169" s="235"/>
      <c r="AN169" s="235"/>
      <c r="AO169" s="235"/>
      <c r="AP169" s="213" t="s">
        <v>679</v>
      </c>
      <c r="AQ169" s="213" t="s">
        <v>679</v>
      </c>
      <c r="AR169" s="213" t="s">
        <v>312</v>
      </c>
      <c r="AS169" s="256" t="s">
        <v>679</v>
      </c>
      <c r="AT169" s="235"/>
      <c r="AU169" s="256" t="s">
        <v>312</v>
      </c>
      <c r="AV169" s="235"/>
      <c r="AW169" s="213" t="s">
        <v>312</v>
      </c>
    </row>
    <row r="170" spans="1:49" ht="16.5" x14ac:dyDescent="0.25">
      <c r="A170" s="258" t="s">
        <v>237</v>
      </c>
      <c r="B170" s="235"/>
      <c r="C170" s="258" t="s">
        <v>396</v>
      </c>
      <c r="D170" s="235"/>
      <c r="E170" s="258" t="s">
        <v>401</v>
      </c>
      <c r="F170" s="235"/>
      <c r="G170" s="258" t="s">
        <v>389</v>
      </c>
      <c r="H170" s="235"/>
      <c r="I170" s="258" t="s">
        <v>590</v>
      </c>
      <c r="J170" s="235"/>
      <c r="K170" s="235"/>
      <c r="L170" s="258" t="s">
        <v>418</v>
      </c>
      <c r="M170" s="235"/>
      <c r="N170" s="235"/>
      <c r="O170" s="258" t="s">
        <v>332</v>
      </c>
      <c r="P170" s="235"/>
      <c r="Q170" s="258"/>
      <c r="R170" s="235"/>
      <c r="S170" s="257" t="s">
        <v>545</v>
      </c>
      <c r="T170" s="235"/>
      <c r="U170" s="235"/>
      <c r="V170" s="235"/>
      <c r="W170" s="235"/>
      <c r="X170" s="235"/>
      <c r="Y170" s="235"/>
      <c r="Z170" s="235"/>
      <c r="AA170" s="258" t="s">
        <v>19</v>
      </c>
      <c r="AB170" s="235"/>
      <c r="AC170" s="235"/>
      <c r="AD170" s="235"/>
      <c r="AE170" s="235"/>
      <c r="AF170" s="258" t="s">
        <v>20</v>
      </c>
      <c r="AG170" s="235"/>
      <c r="AH170" s="235"/>
      <c r="AI170" s="212" t="s">
        <v>309</v>
      </c>
      <c r="AJ170" s="259" t="s">
        <v>21</v>
      </c>
      <c r="AK170" s="235"/>
      <c r="AL170" s="235"/>
      <c r="AM170" s="235"/>
      <c r="AN170" s="235"/>
      <c r="AO170" s="235"/>
      <c r="AP170" s="214" t="s">
        <v>665</v>
      </c>
      <c r="AQ170" s="214" t="s">
        <v>665</v>
      </c>
      <c r="AR170" s="214" t="s">
        <v>312</v>
      </c>
      <c r="AS170" s="260" t="s">
        <v>665</v>
      </c>
      <c r="AT170" s="235"/>
      <c r="AU170" s="260" t="s">
        <v>312</v>
      </c>
      <c r="AV170" s="235"/>
      <c r="AW170" s="214" t="s">
        <v>312</v>
      </c>
    </row>
    <row r="171" spans="1:49" x14ac:dyDescent="0.25">
      <c r="A171" s="258" t="s">
        <v>237</v>
      </c>
      <c r="B171" s="235"/>
      <c r="C171" s="258" t="s">
        <v>396</v>
      </c>
      <c r="D171" s="235"/>
      <c r="E171" s="258" t="s">
        <v>401</v>
      </c>
      <c r="F171" s="235"/>
      <c r="G171" s="258" t="s">
        <v>389</v>
      </c>
      <c r="H171" s="235"/>
      <c r="I171" s="258" t="s">
        <v>590</v>
      </c>
      <c r="J171" s="235"/>
      <c r="K171" s="235"/>
      <c r="L171" s="258" t="s">
        <v>407</v>
      </c>
      <c r="M171" s="235"/>
      <c r="N171" s="235"/>
      <c r="O171" s="258" t="s">
        <v>332</v>
      </c>
      <c r="P171" s="235"/>
      <c r="Q171" s="258"/>
      <c r="R171" s="235"/>
      <c r="S171" s="257" t="s">
        <v>541</v>
      </c>
      <c r="T171" s="235"/>
      <c r="U171" s="235"/>
      <c r="V171" s="235"/>
      <c r="W171" s="235"/>
      <c r="X171" s="235"/>
      <c r="Y171" s="235"/>
      <c r="Z171" s="235"/>
      <c r="AA171" s="258" t="s">
        <v>19</v>
      </c>
      <c r="AB171" s="235"/>
      <c r="AC171" s="235"/>
      <c r="AD171" s="235"/>
      <c r="AE171" s="235"/>
      <c r="AF171" s="258" t="s">
        <v>20</v>
      </c>
      <c r="AG171" s="235"/>
      <c r="AH171" s="235"/>
      <c r="AI171" s="212" t="s">
        <v>309</v>
      </c>
      <c r="AJ171" s="259" t="s">
        <v>21</v>
      </c>
      <c r="AK171" s="235"/>
      <c r="AL171" s="235"/>
      <c r="AM171" s="235"/>
      <c r="AN171" s="235"/>
      <c r="AO171" s="235"/>
      <c r="AP171" s="214" t="s">
        <v>663</v>
      </c>
      <c r="AQ171" s="214" t="s">
        <v>663</v>
      </c>
      <c r="AR171" s="214" t="s">
        <v>312</v>
      </c>
      <c r="AS171" s="260" t="s">
        <v>663</v>
      </c>
      <c r="AT171" s="235"/>
      <c r="AU171" s="260" t="s">
        <v>312</v>
      </c>
      <c r="AV171" s="235"/>
      <c r="AW171" s="214" t="s">
        <v>312</v>
      </c>
    </row>
    <row r="172" spans="1:49" ht="16.5" x14ac:dyDescent="0.25">
      <c r="A172" s="258" t="s">
        <v>237</v>
      </c>
      <c r="B172" s="235"/>
      <c r="C172" s="258" t="s">
        <v>396</v>
      </c>
      <c r="D172" s="235"/>
      <c r="E172" s="258" t="s">
        <v>401</v>
      </c>
      <c r="F172" s="235"/>
      <c r="G172" s="258" t="s">
        <v>389</v>
      </c>
      <c r="H172" s="235"/>
      <c r="I172" s="258" t="s">
        <v>590</v>
      </c>
      <c r="J172" s="235"/>
      <c r="K172" s="235"/>
      <c r="L172" s="258" t="s">
        <v>417</v>
      </c>
      <c r="M172" s="235"/>
      <c r="N172" s="235"/>
      <c r="O172" s="258" t="s">
        <v>332</v>
      </c>
      <c r="P172" s="235"/>
      <c r="Q172" s="258"/>
      <c r="R172" s="235"/>
      <c r="S172" s="257" t="s">
        <v>543</v>
      </c>
      <c r="T172" s="235"/>
      <c r="U172" s="235"/>
      <c r="V172" s="235"/>
      <c r="W172" s="235"/>
      <c r="X172" s="235"/>
      <c r="Y172" s="235"/>
      <c r="Z172" s="235"/>
      <c r="AA172" s="258" t="s">
        <v>19</v>
      </c>
      <c r="AB172" s="235"/>
      <c r="AC172" s="235"/>
      <c r="AD172" s="235"/>
      <c r="AE172" s="235"/>
      <c r="AF172" s="258" t="s">
        <v>20</v>
      </c>
      <c r="AG172" s="235"/>
      <c r="AH172" s="235"/>
      <c r="AI172" s="212" t="s">
        <v>309</v>
      </c>
      <c r="AJ172" s="259" t="s">
        <v>21</v>
      </c>
      <c r="AK172" s="235"/>
      <c r="AL172" s="235"/>
      <c r="AM172" s="235"/>
      <c r="AN172" s="235"/>
      <c r="AO172" s="235"/>
      <c r="AP172" s="214" t="s">
        <v>664</v>
      </c>
      <c r="AQ172" s="214" t="s">
        <v>664</v>
      </c>
      <c r="AR172" s="214" t="s">
        <v>312</v>
      </c>
      <c r="AS172" s="260" t="s">
        <v>664</v>
      </c>
      <c r="AT172" s="235"/>
      <c r="AU172" s="260" t="s">
        <v>312</v>
      </c>
      <c r="AV172" s="235"/>
      <c r="AW172" s="214" t="s">
        <v>312</v>
      </c>
    </row>
    <row r="173" spans="1:49" ht="16.5" x14ac:dyDescent="0.25">
      <c r="A173" s="258" t="s">
        <v>237</v>
      </c>
      <c r="B173" s="235"/>
      <c r="C173" s="258" t="s">
        <v>396</v>
      </c>
      <c r="D173" s="235"/>
      <c r="E173" s="258" t="s">
        <v>401</v>
      </c>
      <c r="F173" s="235"/>
      <c r="G173" s="258" t="s">
        <v>389</v>
      </c>
      <c r="H173" s="235"/>
      <c r="I173" s="258" t="s">
        <v>590</v>
      </c>
      <c r="J173" s="235"/>
      <c r="K173" s="235"/>
      <c r="L173" s="258" t="s">
        <v>408</v>
      </c>
      <c r="M173" s="235"/>
      <c r="N173" s="235"/>
      <c r="O173" s="258" t="s">
        <v>332</v>
      </c>
      <c r="P173" s="235"/>
      <c r="Q173" s="258"/>
      <c r="R173" s="235"/>
      <c r="S173" s="257" t="s">
        <v>537</v>
      </c>
      <c r="T173" s="235"/>
      <c r="U173" s="235"/>
      <c r="V173" s="235"/>
      <c r="W173" s="235"/>
      <c r="X173" s="235"/>
      <c r="Y173" s="235"/>
      <c r="Z173" s="235"/>
      <c r="AA173" s="258" t="s">
        <v>19</v>
      </c>
      <c r="AB173" s="235"/>
      <c r="AC173" s="235"/>
      <c r="AD173" s="235"/>
      <c r="AE173" s="235"/>
      <c r="AF173" s="258" t="s">
        <v>20</v>
      </c>
      <c r="AG173" s="235"/>
      <c r="AH173" s="235"/>
      <c r="AI173" s="212" t="s">
        <v>309</v>
      </c>
      <c r="AJ173" s="259" t="s">
        <v>21</v>
      </c>
      <c r="AK173" s="235"/>
      <c r="AL173" s="235"/>
      <c r="AM173" s="235"/>
      <c r="AN173" s="235"/>
      <c r="AO173" s="235"/>
      <c r="AP173" s="214" t="s">
        <v>666</v>
      </c>
      <c r="AQ173" s="214" t="s">
        <v>667</v>
      </c>
      <c r="AR173" s="214" t="s">
        <v>651</v>
      </c>
      <c r="AS173" s="260" t="s">
        <v>667</v>
      </c>
      <c r="AT173" s="235"/>
      <c r="AU173" s="260" t="s">
        <v>312</v>
      </c>
      <c r="AV173" s="235"/>
      <c r="AW173" s="214" t="s">
        <v>312</v>
      </c>
    </row>
    <row r="174" spans="1:49" ht="16.5" x14ac:dyDescent="0.25">
      <c r="A174" s="258" t="s">
        <v>237</v>
      </c>
      <c r="B174" s="235"/>
      <c r="C174" s="258" t="s">
        <v>396</v>
      </c>
      <c r="D174" s="235"/>
      <c r="E174" s="258" t="s">
        <v>401</v>
      </c>
      <c r="F174" s="235"/>
      <c r="G174" s="258" t="s">
        <v>389</v>
      </c>
      <c r="H174" s="235"/>
      <c r="I174" s="258" t="s">
        <v>590</v>
      </c>
      <c r="J174" s="235"/>
      <c r="K174" s="235"/>
      <c r="L174" s="258" t="s">
        <v>409</v>
      </c>
      <c r="M174" s="235"/>
      <c r="N174" s="235"/>
      <c r="O174" s="258" t="s">
        <v>332</v>
      </c>
      <c r="P174" s="235"/>
      <c r="Q174" s="258"/>
      <c r="R174" s="235"/>
      <c r="S174" s="257" t="s">
        <v>539</v>
      </c>
      <c r="T174" s="235"/>
      <c r="U174" s="235"/>
      <c r="V174" s="235"/>
      <c r="W174" s="235"/>
      <c r="X174" s="235"/>
      <c r="Y174" s="235"/>
      <c r="Z174" s="235"/>
      <c r="AA174" s="258" t="s">
        <v>19</v>
      </c>
      <c r="AB174" s="235"/>
      <c r="AC174" s="235"/>
      <c r="AD174" s="235"/>
      <c r="AE174" s="235"/>
      <c r="AF174" s="258" t="s">
        <v>20</v>
      </c>
      <c r="AG174" s="235"/>
      <c r="AH174" s="235"/>
      <c r="AI174" s="212" t="s">
        <v>309</v>
      </c>
      <c r="AJ174" s="259" t="s">
        <v>21</v>
      </c>
      <c r="AK174" s="235"/>
      <c r="AL174" s="235"/>
      <c r="AM174" s="235"/>
      <c r="AN174" s="235"/>
      <c r="AO174" s="235"/>
      <c r="AP174" s="214" t="s">
        <v>669</v>
      </c>
      <c r="AQ174" s="214" t="s">
        <v>669</v>
      </c>
      <c r="AR174" s="214" t="s">
        <v>312</v>
      </c>
      <c r="AS174" s="260" t="s">
        <v>669</v>
      </c>
      <c r="AT174" s="235"/>
      <c r="AU174" s="260" t="s">
        <v>312</v>
      </c>
      <c r="AV174" s="235"/>
      <c r="AW174" s="214" t="s">
        <v>312</v>
      </c>
    </row>
    <row r="175" spans="1:49" ht="16.5" x14ac:dyDescent="0.25">
      <c r="A175" s="258" t="s">
        <v>237</v>
      </c>
      <c r="B175" s="235"/>
      <c r="C175" s="258" t="s">
        <v>396</v>
      </c>
      <c r="D175" s="235"/>
      <c r="E175" s="258" t="s">
        <v>401</v>
      </c>
      <c r="F175" s="235"/>
      <c r="G175" s="258" t="s">
        <v>389</v>
      </c>
      <c r="H175" s="235"/>
      <c r="I175" s="258" t="s">
        <v>590</v>
      </c>
      <c r="J175" s="235"/>
      <c r="K175" s="235"/>
      <c r="L175" s="258" t="s">
        <v>592</v>
      </c>
      <c r="M175" s="235"/>
      <c r="N175" s="235"/>
      <c r="O175" s="258" t="s">
        <v>332</v>
      </c>
      <c r="P175" s="235"/>
      <c r="Q175" s="258"/>
      <c r="R175" s="235"/>
      <c r="S175" s="257" t="s">
        <v>547</v>
      </c>
      <c r="T175" s="235"/>
      <c r="U175" s="235"/>
      <c r="V175" s="235"/>
      <c r="W175" s="235"/>
      <c r="X175" s="235"/>
      <c r="Y175" s="235"/>
      <c r="Z175" s="235"/>
      <c r="AA175" s="258" t="s">
        <v>19</v>
      </c>
      <c r="AB175" s="235"/>
      <c r="AC175" s="235"/>
      <c r="AD175" s="235"/>
      <c r="AE175" s="235"/>
      <c r="AF175" s="258" t="s">
        <v>20</v>
      </c>
      <c r="AG175" s="235"/>
      <c r="AH175" s="235"/>
      <c r="AI175" s="212" t="s">
        <v>309</v>
      </c>
      <c r="AJ175" s="259" t="s">
        <v>21</v>
      </c>
      <c r="AK175" s="235"/>
      <c r="AL175" s="235"/>
      <c r="AM175" s="235"/>
      <c r="AN175" s="235"/>
      <c r="AO175" s="235"/>
      <c r="AP175" s="214" t="s">
        <v>670</v>
      </c>
      <c r="AQ175" s="214" t="s">
        <v>670</v>
      </c>
      <c r="AR175" s="214" t="s">
        <v>312</v>
      </c>
      <c r="AS175" s="260" t="s">
        <v>670</v>
      </c>
      <c r="AT175" s="235"/>
      <c r="AU175" s="260" t="s">
        <v>312</v>
      </c>
      <c r="AV175" s="235"/>
      <c r="AW175" s="214" t="s">
        <v>312</v>
      </c>
    </row>
    <row r="176" spans="1:49" x14ac:dyDescent="0.25">
      <c r="A176" s="258" t="s">
        <v>237</v>
      </c>
      <c r="B176" s="235"/>
      <c r="C176" s="258" t="s">
        <v>396</v>
      </c>
      <c r="D176" s="235"/>
      <c r="E176" s="258" t="s">
        <v>401</v>
      </c>
      <c r="F176" s="235"/>
      <c r="G176" s="258" t="s">
        <v>389</v>
      </c>
      <c r="H176" s="235"/>
      <c r="I176" s="258" t="s">
        <v>590</v>
      </c>
      <c r="J176" s="235"/>
      <c r="K176" s="235"/>
      <c r="L176" s="258" t="s">
        <v>414</v>
      </c>
      <c r="M176" s="235"/>
      <c r="N176" s="235"/>
      <c r="O176" s="258" t="s">
        <v>332</v>
      </c>
      <c r="P176" s="235"/>
      <c r="Q176" s="258"/>
      <c r="R176" s="235"/>
      <c r="S176" s="257" t="s">
        <v>549</v>
      </c>
      <c r="T176" s="235"/>
      <c r="U176" s="235"/>
      <c r="V176" s="235"/>
      <c r="W176" s="235"/>
      <c r="X176" s="235"/>
      <c r="Y176" s="235"/>
      <c r="Z176" s="235"/>
      <c r="AA176" s="258" t="s">
        <v>19</v>
      </c>
      <c r="AB176" s="235"/>
      <c r="AC176" s="235"/>
      <c r="AD176" s="235"/>
      <c r="AE176" s="235"/>
      <c r="AF176" s="258" t="s">
        <v>20</v>
      </c>
      <c r="AG176" s="235"/>
      <c r="AH176" s="235"/>
      <c r="AI176" s="212" t="s">
        <v>309</v>
      </c>
      <c r="AJ176" s="259" t="s">
        <v>21</v>
      </c>
      <c r="AK176" s="235"/>
      <c r="AL176" s="235"/>
      <c r="AM176" s="235"/>
      <c r="AN176" s="235"/>
      <c r="AO176" s="235"/>
      <c r="AP176" s="214" t="s">
        <v>312</v>
      </c>
      <c r="AQ176" s="214" t="s">
        <v>312</v>
      </c>
      <c r="AR176" s="214" t="s">
        <v>312</v>
      </c>
      <c r="AS176" s="260" t="s">
        <v>312</v>
      </c>
      <c r="AT176" s="235"/>
      <c r="AU176" s="260" t="s">
        <v>312</v>
      </c>
      <c r="AV176" s="235"/>
      <c r="AW176" s="214" t="s">
        <v>312</v>
      </c>
    </row>
    <row r="177" spans="1:49" x14ac:dyDescent="0.25">
      <c r="A177" s="258" t="s">
        <v>237</v>
      </c>
      <c r="B177" s="235"/>
      <c r="C177" s="258" t="s">
        <v>396</v>
      </c>
      <c r="D177" s="235"/>
      <c r="E177" s="258" t="s">
        <v>401</v>
      </c>
      <c r="F177" s="235"/>
      <c r="G177" s="258" t="s">
        <v>389</v>
      </c>
      <c r="H177" s="235"/>
      <c r="I177" s="258" t="s">
        <v>590</v>
      </c>
      <c r="J177" s="235"/>
      <c r="K177" s="235"/>
      <c r="L177" s="258" t="s">
        <v>415</v>
      </c>
      <c r="M177" s="235"/>
      <c r="N177" s="235"/>
      <c r="O177" s="258" t="s">
        <v>332</v>
      </c>
      <c r="P177" s="235"/>
      <c r="Q177" s="258"/>
      <c r="R177" s="235"/>
      <c r="S177" s="257" t="s">
        <v>551</v>
      </c>
      <c r="T177" s="235"/>
      <c r="U177" s="235"/>
      <c r="V177" s="235"/>
      <c r="W177" s="235"/>
      <c r="X177" s="235"/>
      <c r="Y177" s="235"/>
      <c r="Z177" s="235"/>
      <c r="AA177" s="258" t="s">
        <v>19</v>
      </c>
      <c r="AB177" s="235"/>
      <c r="AC177" s="235"/>
      <c r="AD177" s="235"/>
      <c r="AE177" s="235"/>
      <c r="AF177" s="258" t="s">
        <v>20</v>
      </c>
      <c r="AG177" s="235"/>
      <c r="AH177" s="235"/>
      <c r="AI177" s="212" t="s">
        <v>309</v>
      </c>
      <c r="AJ177" s="259" t="s">
        <v>21</v>
      </c>
      <c r="AK177" s="235"/>
      <c r="AL177" s="235"/>
      <c r="AM177" s="235"/>
      <c r="AN177" s="235"/>
      <c r="AO177" s="235"/>
      <c r="AP177" s="214" t="s">
        <v>668</v>
      </c>
      <c r="AQ177" s="214" t="s">
        <v>668</v>
      </c>
      <c r="AR177" s="214" t="s">
        <v>312</v>
      </c>
      <c r="AS177" s="260" t="s">
        <v>668</v>
      </c>
      <c r="AT177" s="235"/>
      <c r="AU177" s="260" t="s">
        <v>312</v>
      </c>
      <c r="AV177" s="235"/>
      <c r="AW177" s="214" t="s">
        <v>312</v>
      </c>
    </row>
    <row r="178" spans="1:49" x14ac:dyDescent="0.25">
      <c r="A178" s="258" t="s">
        <v>237</v>
      </c>
      <c r="B178" s="235"/>
      <c r="C178" s="258" t="s">
        <v>396</v>
      </c>
      <c r="D178" s="235"/>
      <c r="E178" s="258" t="s">
        <v>401</v>
      </c>
      <c r="F178" s="235"/>
      <c r="G178" s="258" t="s">
        <v>389</v>
      </c>
      <c r="H178" s="235"/>
      <c r="I178" s="258" t="s">
        <v>590</v>
      </c>
      <c r="J178" s="235"/>
      <c r="K178" s="235"/>
      <c r="L178" s="258" t="s">
        <v>415</v>
      </c>
      <c r="M178" s="235"/>
      <c r="N178" s="235"/>
      <c r="O178" s="258" t="s">
        <v>332</v>
      </c>
      <c r="P178" s="235"/>
      <c r="Q178" s="258"/>
      <c r="R178" s="235"/>
      <c r="S178" s="257" t="s">
        <v>551</v>
      </c>
      <c r="T178" s="235"/>
      <c r="U178" s="235"/>
      <c r="V178" s="235"/>
      <c r="W178" s="235"/>
      <c r="X178" s="235"/>
      <c r="Y178" s="235"/>
      <c r="Z178" s="235"/>
      <c r="AA178" s="258" t="s">
        <v>19</v>
      </c>
      <c r="AB178" s="235"/>
      <c r="AC178" s="235"/>
      <c r="AD178" s="235"/>
      <c r="AE178" s="235"/>
      <c r="AF178" s="258" t="s">
        <v>20</v>
      </c>
      <c r="AG178" s="235"/>
      <c r="AH178" s="235"/>
      <c r="AI178" s="212" t="s">
        <v>393</v>
      </c>
      <c r="AJ178" s="259" t="s">
        <v>239</v>
      </c>
      <c r="AK178" s="235"/>
      <c r="AL178" s="235"/>
      <c r="AM178" s="235"/>
      <c r="AN178" s="235"/>
      <c r="AO178" s="235"/>
      <c r="AP178" s="214" t="s">
        <v>312</v>
      </c>
      <c r="AQ178" s="214" t="s">
        <v>312</v>
      </c>
      <c r="AR178" s="214" t="s">
        <v>312</v>
      </c>
      <c r="AS178" s="260" t="s">
        <v>312</v>
      </c>
      <c r="AT178" s="235"/>
      <c r="AU178" s="260" t="s">
        <v>312</v>
      </c>
      <c r="AV178" s="235"/>
      <c r="AW178" s="214" t="s">
        <v>312</v>
      </c>
    </row>
    <row r="179" spans="1:49" x14ac:dyDescent="0.25">
      <c r="A179" s="258" t="s">
        <v>237</v>
      </c>
      <c r="B179" s="235"/>
      <c r="C179" s="258" t="s">
        <v>396</v>
      </c>
      <c r="D179" s="235"/>
      <c r="E179" s="258" t="s">
        <v>401</v>
      </c>
      <c r="F179" s="235"/>
      <c r="G179" s="258" t="s">
        <v>389</v>
      </c>
      <c r="H179" s="235"/>
      <c r="I179" s="258" t="s">
        <v>590</v>
      </c>
      <c r="J179" s="235"/>
      <c r="K179" s="235"/>
      <c r="L179" s="258" t="s">
        <v>592</v>
      </c>
      <c r="M179" s="235"/>
      <c r="N179" s="235"/>
      <c r="O179" s="258" t="s">
        <v>332</v>
      </c>
      <c r="P179" s="235"/>
      <c r="Q179" s="258"/>
      <c r="R179" s="235"/>
      <c r="S179" s="257" t="s">
        <v>547</v>
      </c>
      <c r="T179" s="235"/>
      <c r="U179" s="235"/>
      <c r="V179" s="235"/>
      <c r="W179" s="235"/>
      <c r="X179" s="235"/>
      <c r="Y179" s="235"/>
      <c r="Z179" s="235"/>
      <c r="AA179" s="258" t="s">
        <v>19</v>
      </c>
      <c r="AB179" s="235"/>
      <c r="AC179" s="235"/>
      <c r="AD179" s="235"/>
      <c r="AE179" s="235"/>
      <c r="AF179" s="258" t="s">
        <v>20</v>
      </c>
      <c r="AG179" s="235"/>
      <c r="AH179" s="235"/>
      <c r="AI179" s="212" t="s">
        <v>393</v>
      </c>
      <c r="AJ179" s="259" t="s">
        <v>239</v>
      </c>
      <c r="AK179" s="235"/>
      <c r="AL179" s="235"/>
      <c r="AM179" s="235"/>
      <c r="AN179" s="235"/>
      <c r="AO179" s="235"/>
      <c r="AP179" s="214" t="s">
        <v>312</v>
      </c>
      <c r="AQ179" s="214" t="s">
        <v>312</v>
      </c>
      <c r="AR179" s="214" t="s">
        <v>312</v>
      </c>
      <c r="AS179" s="260" t="s">
        <v>312</v>
      </c>
      <c r="AT179" s="235"/>
      <c r="AU179" s="260" t="s">
        <v>312</v>
      </c>
      <c r="AV179" s="235"/>
      <c r="AW179" s="214" t="s">
        <v>312</v>
      </c>
    </row>
    <row r="180" spans="1:49" x14ac:dyDescent="0.25">
      <c r="A180" s="258" t="s">
        <v>237</v>
      </c>
      <c r="B180" s="235"/>
      <c r="C180" s="258" t="s">
        <v>396</v>
      </c>
      <c r="D180" s="235"/>
      <c r="E180" s="258" t="s">
        <v>401</v>
      </c>
      <c r="F180" s="235"/>
      <c r="G180" s="258" t="s">
        <v>389</v>
      </c>
      <c r="H180" s="235"/>
      <c r="I180" s="258" t="s">
        <v>590</v>
      </c>
      <c r="J180" s="235"/>
      <c r="K180" s="235"/>
      <c r="L180" s="258" t="s">
        <v>409</v>
      </c>
      <c r="M180" s="235"/>
      <c r="N180" s="235"/>
      <c r="O180" s="258" t="s">
        <v>332</v>
      </c>
      <c r="P180" s="235"/>
      <c r="Q180" s="258"/>
      <c r="R180" s="235"/>
      <c r="S180" s="257" t="s">
        <v>539</v>
      </c>
      <c r="T180" s="235"/>
      <c r="U180" s="235"/>
      <c r="V180" s="235"/>
      <c r="W180" s="235"/>
      <c r="X180" s="235"/>
      <c r="Y180" s="235"/>
      <c r="Z180" s="235"/>
      <c r="AA180" s="258" t="s">
        <v>19</v>
      </c>
      <c r="AB180" s="235"/>
      <c r="AC180" s="235"/>
      <c r="AD180" s="235"/>
      <c r="AE180" s="235"/>
      <c r="AF180" s="258" t="s">
        <v>20</v>
      </c>
      <c r="AG180" s="235"/>
      <c r="AH180" s="235"/>
      <c r="AI180" s="212" t="s">
        <v>393</v>
      </c>
      <c r="AJ180" s="259" t="s">
        <v>239</v>
      </c>
      <c r="AK180" s="235"/>
      <c r="AL180" s="235"/>
      <c r="AM180" s="235"/>
      <c r="AN180" s="235"/>
      <c r="AO180" s="235"/>
      <c r="AP180" s="214" t="s">
        <v>671</v>
      </c>
      <c r="AQ180" s="214" t="s">
        <v>671</v>
      </c>
      <c r="AR180" s="214" t="s">
        <v>312</v>
      </c>
      <c r="AS180" s="260" t="s">
        <v>671</v>
      </c>
      <c r="AT180" s="235"/>
      <c r="AU180" s="260" t="s">
        <v>312</v>
      </c>
      <c r="AV180" s="235"/>
      <c r="AW180" s="214" t="s">
        <v>312</v>
      </c>
    </row>
    <row r="181" spans="1:49" x14ac:dyDescent="0.25">
      <c r="A181" s="258" t="s">
        <v>237</v>
      </c>
      <c r="B181" s="235"/>
      <c r="C181" s="258" t="s">
        <v>396</v>
      </c>
      <c r="D181" s="235"/>
      <c r="E181" s="258" t="s">
        <v>401</v>
      </c>
      <c r="F181" s="235"/>
      <c r="G181" s="258" t="s">
        <v>389</v>
      </c>
      <c r="H181" s="235"/>
      <c r="I181" s="258" t="s">
        <v>590</v>
      </c>
      <c r="J181" s="235"/>
      <c r="K181" s="235"/>
      <c r="L181" s="258" t="s">
        <v>413</v>
      </c>
      <c r="M181" s="235"/>
      <c r="N181" s="235"/>
      <c r="O181" s="258" t="s">
        <v>332</v>
      </c>
      <c r="P181" s="235"/>
      <c r="Q181" s="258"/>
      <c r="R181" s="235"/>
      <c r="S181" s="257" t="s">
        <v>553</v>
      </c>
      <c r="T181" s="235"/>
      <c r="U181" s="235"/>
      <c r="V181" s="235"/>
      <c r="W181" s="235"/>
      <c r="X181" s="235"/>
      <c r="Y181" s="235"/>
      <c r="Z181" s="235"/>
      <c r="AA181" s="258" t="s">
        <v>19</v>
      </c>
      <c r="AB181" s="235"/>
      <c r="AC181" s="235"/>
      <c r="AD181" s="235"/>
      <c r="AE181" s="235"/>
      <c r="AF181" s="258" t="s">
        <v>20</v>
      </c>
      <c r="AG181" s="235"/>
      <c r="AH181" s="235"/>
      <c r="AI181" s="212" t="s">
        <v>393</v>
      </c>
      <c r="AJ181" s="259" t="s">
        <v>239</v>
      </c>
      <c r="AK181" s="235"/>
      <c r="AL181" s="235"/>
      <c r="AM181" s="235"/>
      <c r="AN181" s="235"/>
      <c r="AO181" s="235"/>
      <c r="AP181" s="214" t="s">
        <v>672</v>
      </c>
      <c r="AQ181" s="214" t="s">
        <v>673</v>
      </c>
      <c r="AR181" s="214" t="s">
        <v>674</v>
      </c>
      <c r="AS181" s="260" t="s">
        <v>673</v>
      </c>
      <c r="AT181" s="235"/>
      <c r="AU181" s="260" t="s">
        <v>312</v>
      </c>
      <c r="AV181" s="235"/>
      <c r="AW181" s="214" t="s">
        <v>312</v>
      </c>
    </row>
    <row r="182" spans="1:49" x14ac:dyDescent="0.25">
      <c r="A182" s="258" t="s">
        <v>237</v>
      </c>
      <c r="B182" s="235"/>
      <c r="C182" s="258" t="s">
        <v>396</v>
      </c>
      <c r="D182" s="235"/>
      <c r="E182" s="258" t="s">
        <v>401</v>
      </c>
      <c r="F182" s="235"/>
      <c r="G182" s="258" t="s">
        <v>389</v>
      </c>
      <c r="H182" s="235"/>
      <c r="I182" s="258" t="s">
        <v>590</v>
      </c>
      <c r="J182" s="235"/>
      <c r="K182" s="235"/>
      <c r="L182" s="258" t="s">
        <v>408</v>
      </c>
      <c r="M182" s="235"/>
      <c r="N182" s="235"/>
      <c r="O182" s="258" t="s">
        <v>332</v>
      </c>
      <c r="P182" s="235"/>
      <c r="Q182" s="258"/>
      <c r="R182" s="235"/>
      <c r="S182" s="257" t="s">
        <v>537</v>
      </c>
      <c r="T182" s="235"/>
      <c r="U182" s="235"/>
      <c r="V182" s="235"/>
      <c r="W182" s="235"/>
      <c r="X182" s="235"/>
      <c r="Y182" s="235"/>
      <c r="Z182" s="235"/>
      <c r="AA182" s="258" t="s">
        <v>19</v>
      </c>
      <c r="AB182" s="235"/>
      <c r="AC182" s="235"/>
      <c r="AD182" s="235"/>
      <c r="AE182" s="235"/>
      <c r="AF182" s="258" t="s">
        <v>20</v>
      </c>
      <c r="AG182" s="235"/>
      <c r="AH182" s="235"/>
      <c r="AI182" s="212" t="s">
        <v>393</v>
      </c>
      <c r="AJ182" s="259" t="s">
        <v>239</v>
      </c>
      <c r="AK182" s="235"/>
      <c r="AL182" s="235"/>
      <c r="AM182" s="235"/>
      <c r="AN182" s="235"/>
      <c r="AO182" s="235"/>
      <c r="AP182" s="214" t="s">
        <v>675</v>
      </c>
      <c r="AQ182" s="214" t="s">
        <v>675</v>
      </c>
      <c r="AR182" s="214" t="s">
        <v>312</v>
      </c>
      <c r="AS182" s="260" t="s">
        <v>675</v>
      </c>
      <c r="AT182" s="235"/>
      <c r="AU182" s="260" t="s">
        <v>312</v>
      </c>
      <c r="AV182" s="235"/>
      <c r="AW182" s="214" t="s">
        <v>655</v>
      </c>
    </row>
    <row r="183" spans="1:49" x14ac:dyDescent="0.25">
      <c r="A183" s="258" t="s">
        <v>237</v>
      </c>
      <c r="B183" s="235"/>
      <c r="C183" s="258" t="s">
        <v>396</v>
      </c>
      <c r="D183" s="235"/>
      <c r="E183" s="258" t="s">
        <v>401</v>
      </c>
      <c r="F183" s="235"/>
      <c r="G183" s="258" t="s">
        <v>389</v>
      </c>
      <c r="H183" s="235"/>
      <c r="I183" s="258" t="s">
        <v>590</v>
      </c>
      <c r="J183" s="235"/>
      <c r="K183" s="235"/>
      <c r="L183" s="258" t="s">
        <v>417</v>
      </c>
      <c r="M183" s="235"/>
      <c r="N183" s="235"/>
      <c r="O183" s="258" t="s">
        <v>332</v>
      </c>
      <c r="P183" s="235"/>
      <c r="Q183" s="258"/>
      <c r="R183" s="235"/>
      <c r="S183" s="257" t="s">
        <v>543</v>
      </c>
      <c r="T183" s="235"/>
      <c r="U183" s="235"/>
      <c r="V183" s="235"/>
      <c r="W183" s="235"/>
      <c r="X183" s="235"/>
      <c r="Y183" s="235"/>
      <c r="Z183" s="235"/>
      <c r="AA183" s="258" t="s">
        <v>19</v>
      </c>
      <c r="AB183" s="235"/>
      <c r="AC183" s="235"/>
      <c r="AD183" s="235"/>
      <c r="AE183" s="235"/>
      <c r="AF183" s="258" t="s">
        <v>20</v>
      </c>
      <c r="AG183" s="235"/>
      <c r="AH183" s="235"/>
      <c r="AI183" s="212" t="s">
        <v>393</v>
      </c>
      <c r="AJ183" s="259" t="s">
        <v>239</v>
      </c>
      <c r="AK183" s="235"/>
      <c r="AL183" s="235"/>
      <c r="AM183" s="235"/>
      <c r="AN183" s="235"/>
      <c r="AO183" s="235"/>
      <c r="AP183" s="214" t="s">
        <v>679</v>
      </c>
      <c r="AQ183" s="214" t="s">
        <v>679</v>
      </c>
      <c r="AR183" s="214" t="s">
        <v>312</v>
      </c>
      <c r="AS183" s="260" t="s">
        <v>679</v>
      </c>
      <c r="AT183" s="235"/>
      <c r="AU183" s="260" t="s">
        <v>312</v>
      </c>
      <c r="AV183" s="235"/>
      <c r="AW183" s="214" t="s">
        <v>312</v>
      </c>
    </row>
    <row r="184" spans="1:49" x14ac:dyDescent="0.25">
      <c r="A184" s="258" t="s">
        <v>237</v>
      </c>
      <c r="B184" s="235"/>
      <c r="C184" s="258" t="s">
        <v>396</v>
      </c>
      <c r="D184" s="235"/>
      <c r="E184" s="258" t="s">
        <v>401</v>
      </c>
      <c r="F184" s="235"/>
      <c r="G184" s="258" t="s">
        <v>389</v>
      </c>
      <c r="H184" s="235"/>
      <c r="I184" s="258" t="s">
        <v>590</v>
      </c>
      <c r="J184" s="235"/>
      <c r="K184" s="235"/>
      <c r="L184" s="258" t="s">
        <v>418</v>
      </c>
      <c r="M184" s="235"/>
      <c r="N184" s="235"/>
      <c r="O184" s="258" t="s">
        <v>332</v>
      </c>
      <c r="P184" s="235"/>
      <c r="Q184" s="258"/>
      <c r="R184" s="235"/>
      <c r="S184" s="257" t="s">
        <v>545</v>
      </c>
      <c r="T184" s="235"/>
      <c r="U184" s="235"/>
      <c r="V184" s="235"/>
      <c r="W184" s="235"/>
      <c r="X184" s="235"/>
      <c r="Y184" s="235"/>
      <c r="Z184" s="235"/>
      <c r="AA184" s="258" t="s">
        <v>19</v>
      </c>
      <c r="AB184" s="235"/>
      <c r="AC184" s="235"/>
      <c r="AD184" s="235"/>
      <c r="AE184" s="235"/>
      <c r="AF184" s="258" t="s">
        <v>20</v>
      </c>
      <c r="AG184" s="235"/>
      <c r="AH184" s="235"/>
      <c r="AI184" s="212" t="s">
        <v>393</v>
      </c>
      <c r="AJ184" s="259" t="s">
        <v>239</v>
      </c>
      <c r="AK184" s="235"/>
      <c r="AL184" s="235"/>
      <c r="AM184" s="235"/>
      <c r="AN184" s="235"/>
      <c r="AO184" s="235"/>
      <c r="AP184" s="214" t="s">
        <v>676</v>
      </c>
      <c r="AQ184" s="214" t="s">
        <v>677</v>
      </c>
      <c r="AR184" s="214" t="s">
        <v>678</v>
      </c>
      <c r="AS184" s="260" t="s">
        <v>677</v>
      </c>
      <c r="AT184" s="235"/>
      <c r="AU184" s="260" t="s">
        <v>312</v>
      </c>
      <c r="AV184" s="235"/>
      <c r="AW184" s="214" t="s">
        <v>312</v>
      </c>
    </row>
    <row r="185" spans="1:49" x14ac:dyDescent="0.25">
      <c r="A185" s="254" t="s">
        <v>237</v>
      </c>
      <c r="B185" s="235"/>
      <c r="C185" s="254" t="s">
        <v>425</v>
      </c>
      <c r="D185" s="235"/>
      <c r="E185" s="254"/>
      <c r="F185" s="235"/>
      <c r="G185" s="254"/>
      <c r="H185" s="235"/>
      <c r="I185" s="254"/>
      <c r="J185" s="235"/>
      <c r="K185" s="235"/>
      <c r="L185" s="254"/>
      <c r="M185" s="235"/>
      <c r="N185" s="235"/>
      <c r="O185" s="254"/>
      <c r="P185" s="235"/>
      <c r="Q185" s="254"/>
      <c r="R185" s="235"/>
      <c r="S185" s="253" t="s">
        <v>576</v>
      </c>
      <c r="T185" s="235"/>
      <c r="U185" s="235"/>
      <c r="V185" s="235"/>
      <c r="W185" s="235"/>
      <c r="X185" s="235"/>
      <c r="Y185" s="235"/>
      <c r="Z185" s="235"/>
      <c r="AA185" s="254" t="s">
        <v>19</v>
      </c>
      <c r="AB185" s="235"/>
      <c r="AC185" s="235"/>
      <c r="AD185" s="235"/>
      <c r="AE185" s="235"/>
      <c r="AF185" s="254" t="s">
        <v>20</v>
      </c>
      <c r="AG185" s="235"/>
      <c r="AH185" s="235"/>
      <c r="AI185" s="211" t="s">
        <v>393</v>
      </c>
      <c r="AJ185" s="255" t="s">
        <v>239</v>
      </c>
      <c r="AK185" s="235"/>
      <c r="AL185" s="235"/>
      <c r="AM185" s="235"/>
      <c r="AN185" s="235"/>
      <c r="AO185" s="235"/>
      <c r="AP185" s="213" t="s">
        <v>680</v>
      </c>
      <c r="AQ185" s="213" t="s">
        <v>680</v>
      </c>
      <c r="AR185" s="213" t="s">
        <v>312</v>
      </c>
      <c r="AS185" s="256" t="s">
        <v>680</v>
      </c>
      <c r="AT185" s="235"/>
      <c r="AU185" s="256" t="s">
        <v>312</v>
      </c>
      <c r="AV185" s="235"/>
      <c r="AW185" s="213" t="s">
        <v>312</v>
      </c>
    </row>
    <row r="186" spans="1:49" x14ac:dyDescent="0.25">
      <c r="A186" s="254" t="s">
        <v>237</v>
      </c>
      <c r="B186" s="235"/>
      <c r="C186" s="254" t="s">
        <v>425</v>
      </c>
      <c r="D186" s="235"/>
      <c r="E186" s="254" t="s">
        <v>401</v>
      </c>
      <c r="F186" s="235"/>
      <c r="G186" s="254"/>
      <c r="H186" s="235"/>
      <c r="I186" s="254"/>
      <c r="J186" s="235"/>
      <c r="K186" s="235"/>
      <c r="L186" s="254"/>
      <c r="M186" s="235"/>
      <c r="N186" s="235"/>
      <c r="O186" s="254"/>
      <c r="P186" s="235"/>
      <c r="Q186" s="254"/>
      <c r="R186" s="235"/>
      <c r="S186" s="253" t="s">
        <v>243</v>
      </c>
      <c r="T186" s="235"/>
      <c r="U186" s="235"/>
      <c r="V186" s="235"/>
      <c r="W186" s="235"/>
      <c r="X186" s="235"/>
      <c r="Y186" s="235"/>
      <c r="Z186" s="235"/>
      <c r="AA186" s="254" t="s">
        <v>19</v>
      </c>
      <c r="AB186" s="235"/>
      <c r="AC186" s="235"/>
      <c r="AD186" s="235"/>
      <c r="AE186" s="235"/>
      <c r="AF186" s="254" t="s">
        <v>20</v>
      </c>
      <c r="AG186" s="235"/>
      <c r="AH186" s="235"/>
      <c r="AI186" s="211" t="s">
        <v>393</v>
      </c>
      <c r="AJ186" s="255" t="s">
        <v>239</v>
      </c>
      <c r="AK186" s="235"/>
      <c r="AL186" s="235"/>
      <c r="AM186" s="235"/>
      <c r="AN186" s="235"/>
      <c r="AO186" s="235"/>
      <c r="AP186" s="213" t="s">
        <v>680</v>
      </c>
      <c r="AQ186" s="213" t="s">
        <v>680</v>
      </c>
      <c r="AR186" s="213" t="s">
        <v>312</v>
      </c>
      <c r="AS186" s="256" t="s">
        <v>680</v>
      </c>
      <c r="AT186" s="235"/>
      <c r="AU186" s="256" t="s">
        <v>312</v>
      </c>
      <c r="AV186" s="235"/>
      <c r="AW186" s="213" t="s">
        <v>312</v>
      </c>
    </row>
    <row r="187" spans="1:49" x14ac:dyDescent="0.25">
      <c r="A187" s="254" t="s">
        <v>237</v>
      </c>
      <c r="B187" s="235"/>
      <c r="C187" s="254" t="s">
        <v>425</v>
      </c>
      <c r="D187" s="235"/>
      <c r="E187" s="254" t="s">
        <v>401</v>
      </c>
      <c r="F187" s="235"/>
      <c r="G187" s="254" t="s">
        <v>406</v>
      </c>
      <c r="H187" s="235"/>
      <c r="I187" s="254"/>
      <c r="J187" s="235"/>
      <c r="K187" s="235"/>
      <c r="L187" s="254"/>
      <c r="M187" s="235"/>
      <c r="N187" s="235"/>
      <c r="O187" s="254"/>
      <c r="P187" s="235"/>
      <c r="Q187" s="254"/>
      <c r="R187" s="235"/>
      <c r="S187" s="253" t="s">
        <v>510</v>
      </c>
      <c r="T187" s="235"/>
      <c r="U187" s="235"/>
      <c r="V187" s="235"/>
      <c r="W187" s="235"/>
      <c r="X187" s="235"/>
      <c r="Y187" s="235"/>
      <c r="Z187" s="235"/>
      <c r="AA187" s="254" t="s">
        <v>19</v>
      </c>
      <c r="AB187" s="235"/>
      <c r="AC187" s="235"/>
      <c r="AD187" s="235"/>
      <c r="AE187" s="235"/>
      <c r="AF187" s="254" t="s">
        <v>20</v>
      </c>
      <c r="AG187" s="235"/>
      <c r="AH187" s="235"/>
      <c r="AI187" s="211" t="s">
        <v>393</v>
      </c>
      <c r="AJ187" s="255" t="s">
        <v>239</v>
      </c>
      <c r="AK187" s="235"/>
      <c r="AL187" s="235"/>
      <c r="AM187" s="235"/>
      <c r="AN187" s="235"/>
      <c r="AO187" s="235"/>
      <c r="AP187" s="213" t="s">
        <v>681</v>
      </c>
      <c r="AQ187" s="213" t="s">
        <v>681</v>
      </c>
      <c r="AR187" s="213" t="s">
        <v>312</v>
      </c>
      <c r="AS187" s="256" t="s">
        <v>681</v>
      </c>
      <c r="AT187" s="235"/>
      <c r="AU187" s="256" t="s">
        <v>312</v>
      </c>
      <c r="AV187" s="235"/>
      <c r="AW187" s="213" t="s">
        <v>312</v>
      </c>
    </row>
    <row r="188" spans="1:49" x14ac:dyDescent="0.25">
      <c r="A188" s="254" t="s">
        <v>237</v>
      </c>
      <c r="B188" s="235"/>
      <c r="C188" s="254" t="s">
        <v>425</v>
      </c>
      <c r="D188" s="235"/>
      <c r="E188" s="254" t="s">
        <v>401</v>
      </c>
      <c r="F188" s="235"/>
      <c r="G188" s="254" t="s">
        <v>406</v>
      </c>
      <c r="H188" s="235"/>
      <c r="I188" s="254" t="s">
        <v>593</v>
      </c>
      <c r="J188" s="235"/>
      <c r="K188" s="235"/>
      <c r="L188" s="254" t="s">
        <v>433</v>
      </c>
      <c r="M188" s="235"/>
      <c r="N188" s="235"/>
      <c r="O188" s="254"/>
      <c r="P188" s="235"/>
      <c r="Q188" s="254"/>
      <c r="R188" s="235"/>
      <c r="S188" s="253" t="s">
        <v>276</v>
      </c>
      <c r="T188" s="235"/>
      <c r="U188" s="235"/>
      <c r="V188" s="235"/>
      <c r="W188" s="235"/>
      <c r="X188" s="235"/>
      <c r="Y188" s="235"/>
      <c r="Z188" s="235"/>
      <c r="AA188" s="254" t="s">
        <v>19</v>
      </c>
      <c r="AB188" s="235"/>
      <c r="AC188" s="235"/>
      <c r="AD188" s="235"/>
      <c r="AE188" s="235"/>
      <c r="AF188" s="254" t="s">
        <v>20</v>
      </c>
      <c r="AG188" s="235"/>
      <c r="AH188" s="235"/>
      <c r="AI188" s="211" t="s">
        <v>393</v>
      </c>
      <c r="AJ188" s="255" t="s">
        <v>239</v>
      </c>
      <c r="AK188" s="235"/>
      <c r="AL188" s="235"/>
      <c r="AM188" s="235"/>
      <c r="AN188" s="235"/>
      <c r="AO188" s="235"/>
      <c r="AP188" s="213" t="s">
        <v>682</v>
      </c>
      <c r="AQ188" s="213" t="s">
        <v>682</v>
      </c>
      <c r="AR188" s="213" t="s">
        <v>312</v>
      </c>
      <c r="AS188" s="256" t="s">
        <v>682</v>
      </c>
      <c r="AT188" s="235"/>
      <c r="AU188" s="256" t="s">
        <v>312</v>
      </c>
      <c r="AV188" s="235"/>
      <c r="AW188" s="213" t="s">
        <v>312</v>
      </c>
    </row>
    <row r="189" spans="1:49" x14ac:dyDescent="0.25">
      <c r="A189" s="254" t="s">
        <v>237</v>
      </c>
      <c r="B189" s="235"/>
      <c r="C189" s="254" t="s">
        <v>425</v>
      </c>
      <c r="D189" s="235"/>
      <c r="E189" s="254" t="s">
        <v>401</v>
      </c>
      <c r="F189" s="235"/>
      <c r="G189" s="254" t="s">
        <v>406</v>
      </c>
      <c r="H189" s="235"/>
      <c r="I189" s="254" t="s">
        <v>593</v>
      </c>
      <c r="J189" s="235"/>
      <c r="K189" s="235"/>
      <c r="L189" s="254" t="s">
        <v>434</v>
      </c>
      <c r="M189" s="235"/>
      <c r="N189" s="235"/>
      <c r="O189" s="254"/>
      <c r="P189" s="235"/>
      <c r="Q189" s="254"/>
      <c r="R189" s="235"/>
      <c r="S189" s="253" t="s">
        <v>277</v>
      </c>
      <c r="T189" s="235"/>
      <c r="U189" s="235"/>
      <c r="V189" s="235"/>
      <c r="W189" s="235"/>
      <c r="X189" s="235"/>
      <c r="Y189" s="235"/>
      <c r="Z189" s="235"/>
      <c r="AA189" s="254" t="s">
        <v>19</v>
      </c>
      <c r="AB189" s="235"/>
      <c r="AC189" s="235"/>
      <c r="AD189" s="235"/>
      <c r="AE189" s="235"/>
      <c r="AF189" s="254" t="s">
        <v>20</v>
      </c>
      <c r="AG189" s="235"/>
      <c r="AH189" s="235"/>
      <c r="AI189" s="211" t="s">
        <v>393</v>
      </c>
      <c r="AJ189" s="255" t="s">
        <v>239</v>
      </c>
      <c r="AK189" s="235"/>
      <c r="AL189" s="235"/>
      <c r="AM189" s="235"/>
      <c r="AN189" s="235"/>
      <c r="AO189" s="235"/>
      <c r="AP189" s="213" t="s">
        <v>312</v>
      </c>
      <c r="AQ189" s="213" t="s">
        <v>312</v>
      </c>
      <c r="AR189" s="213" t="s">
        <v>312</v>
      </c>
      <c r="AS189" s="256" t="s">
        <v>312</v>
      </c>
      <c r="AT189" s="235"/>
      <c r="AU189" s="256" t="s">
        <v>312</v>
      </c>
      <c r="AV189" s="235"/>
      <c r="AW189" s="213" t="s">
        <v>312</v>
      </c>
    </row>
    <row r="190" spans="1:49" x14ac:dyDescent="0.25">
      <c r="A190" s="254" t="s">
        <v>237</v>
      </c>
      <c r="B190" s="235"/>
      <c r="C190" s="254" t="s">
        <v>425</v>
      </c>
      <c r="D190" s="235"/>
      <c r="E190" s="254" t="s">
        <v>401</v>
      </c>
      <c r="F190" s="235"/>
      <c r="G190" s="254" t="s">
        <v>406</v>
      </c>
      <c r="H190" s="235"/>
      <c r="I190" s="254" t="s">
        <v>593</v>
      </c>
      <c r="J190" s="235"/>
      <c r="K190" s="235"/>
      <c r="L190" s="254" t="s">
        <v>435</v>
      </c>
      <c r="M190" s="235"/>
      <c r="N190" s="235"/>
      <c r="O190" s="254"/>
      <c r="P190" s="235"/>
      <c r="Q190" s="254"/>
      <c r="R190" s="235"/>
      <c r="S190" s="253" t="s">
        <v>278</v>
      </c>
      <c r="T190" s="235"/>
      <c r="U190" s="235"/>
      <c r="V190" s="235"/>
      <c r="W190" s="235"/>
      <c r="X190" s="235"/>
      <c r="Y190" s="235"/>
      <c r="Z190" s="235"/>
      <c r="AA190" s="254" t="s">
        <v>19</v>
      </c>
      <c r="AB190" s="235"/>
      <c r="AC190" s="235"/>
      <c r="AD190" s="235"/>
      <c r="AE190" s="235"/>
      <c r="AF190" s="254" t="s">
        <v>20</v>
      </c>
      <c r="AG190" s="235"/>
      <c r="AH190" s="235"/>
      <c r="AI190" s="211" t="s">
        <v>393</v>
      </c>
      <c r="AJ190" s="255" t="s">
        <v>239</v>
      </c>
      <c r="AK190" s="235"/>
      <c r="AL190" s="235"/>
      <c r="AM190" s="235"/>
      <c r="AN190" s="235"/>
      <c r="AO190" s="235"/>
      <c r="AP190" s="213" t="s">
        <v>683</v>
      </c>
      <c r="AQ190" s="213" t="s">
        <v>683</v>
      </c>
      <c r="AR190" s="213" t="s">
        <v>312</v>
      </c>
      <c r="AS190" s="256" t="s">
        <v>683</v>
      </c>
      <c r="AT190" s="235"/>
      <c r="AU190" s="256" t="s">
        <v>312</v>
      </c>
      <c r="AV190" s="235"/>
      <c r="AW190" s="213" t="s">
        <v>312</v>
      </c>
    </row>
    <row r="191" spans="1:49" x14ac:dyDescent="0.25">
      <c r="A191" s="254" t="s">
        <v>237</v>
      </c>
      <c r="B191" s="235"/>
      <c r="C191" s="254" t="s">
        <v>425</v>
      </c>
      <c r="D191" s="235"/>
      <c r="E191" s="254" t="s">
        <v>401</v>
      </c>
      <c r="F191" s="235"/>
      <c r="G191" s="254" t="s">
        <v>406</v>
      </c>
      <c r="H191" s="235"/>
      <c r="I191" s="254" t="s">
        <v>593</v>
      </c>
      <c r="J191" s="235"/>
      <c r="K191" s="235"/>
      <c r="L191" s="254"/>
      <c r="M191" s="235"/>
      <c r="N191" s="235"/>
      <c r="O191" s="254"/>
      <c r="P191" s="235"/>
      <c r="Q191" s="254"/>
      <c r="R191" s="235"/>
      <c r="S191" s="253" t="s">
        <v>557</v>
      </c>
      <c r="T191" s="235"/>
      <c r="U191" s="235"/>
      <c r="V191" s="235"/>
      <c r="W191" s="235"/>
      <c r="X191" s="235"/>
      <c r="Y191" s="235"/>
      <c r="Z191" s="235"/>
      <c r="AA191" s="254" t="s">
        <v>19</v>
      </c>
      <c r="AB191" s="235"/>
      <c r="AC191" s="235"/>
      <c r="AD191" s="235"/>
      <c r="AE191" s="235"/>
      <c r="AF191" s="254" t="s">
        <v>20</v>
      </c>
      <c r="AG191" s="235"/>
      <c r="AH191" s="235"/>
      <c r="AI191" s="211" t="s">
        <v>393</v>
      </c>
      <c r="AJ191" s="255" t="s">
        <v>239</v>
      </c>
      <c r="AK191" s="235"/>
      <c r="AL191" s="235"/>
      <c r="AM191" s="235"/>
      <c r="AN191" s="235"/>
      <c r="AO191" s="235"/>
      <c r="AP191" s="213" t="s">
        <v>681</v>
      </c>
      <c r="AQ191" s="213" t="s">
        <v>681</v>
      </c>
      <c r="AR191" s="213" t="s">
        <v>312</v>
      </c>
      <c r="AS191" s="256" t="s">
        <v>681</v>
      </c>
      <c r="AT191" s="235"/>
      <c r="AU191" s="256" t="s">
        <v>312</v>
      </c>
      <c r="AV191" s="235"/>
      <c r="AW191" s="213" t="s">
        <v>312</v>
      </c>
    </row>
    <row r="192" spans="1:49" ht="16.5" x14ac:dyDescent="0.25">
      <c r="A192" s="258" t="s">
        <v>237</v>
      </c>
      <c r="B192" s="235"/>
      <c r="C192" s="258" t="s">
        <v>425</v>
      </c>
      <c r="D192" s="235"/>
      <c r="E192" s="258" t="s">
        <v>401</v>
      </c>
      <c r="F192" s="235"/>
      <c r="G192" s="258" t="s">
        <v>406</v>
      </c>
      <c r="H192" s="235"/>
      <c r="I192" s="258" t="s">
        <v>593</v>
      </c>
      <c r="J192" s="235"/>
      <c r="K192" s="235"/>
      <c r="L192" s="258" t="s">
        <v>433</v>
      </c>
      <c r="M192" s="235"/>
      <c r="N192" s="235"/>
      <c r="O192" s="258" t="s">
        <v>332</v>
      </c>
      <c r="P192" s="235"/>
      <c r="Q192" s="258"/>
      <c r="R192" s="235"/>
      <c r="S192" s="257" t="s">
        <v>559</v>
      </c>
      <c r="T192" s="235"/>
      <c r="U192" s="235"/>
      <c r="V192" s="235"/>
      <c r="W192" s="235"/>
      <c r="X192" s="235"/>
      <c r="Y192" s="235"/>
      <c r="Z192" s="235"/>
      <c r="AA192" s="258" t="s">
        <v>19</v>
      </c>
      <c r="AB192" s="235"/>
      <c r="AC192" s="235"/>
      <c r="AD192" s="235"/>
      <c r="AE192" s="235"/>
      <c r="AF192" s="258" t="s">
        <v>20</v>
      </c>
      <c r="AG192" s="235"/>
      <c r="AH192" s="235"/>
      <c r="AI192" s="212" t="s">
        <v>393</v>
      </c>
      <c r="AJ192" s="259" t="s">
        <v>239</v>
      </c>
      <c r="AK192" s="235"/>
      <c r="AL192" s="235"/>
      <c r="AM192" s="235"/>
      <c r="AN192" s="235"/>
      <c r="AO192" s="235"/>
      <c r="AP192" s="214" t="s">
        <v>682</v>
      </c>
      <c r="AQ192" s="214" t="s">
        <v>682</v>
      </c>
      <c r="AR192" s="214" t="s">
        <v>312</v>
      </c>
      <c r="AS192" s="260" t="s">
        <v>682</v>
      </c>
      <c r="AT192" s="235"/>
      <c r="AU192" s="260" t="s">
        <v>312</v>
      </c>
      <c r="AV192" s="235"/>
      <c r="AW192" s="214" t="s">
        <v>312</v>
      </c>
    </row>
    <row r="193" spans="1:49" x14ac:dyDescent="0.25">
      <c r="A193" s="258" t="s">
        <v>237</v>
      </c>
      <c r="B193" s="235"/>
      <c r="C193" s="258" t="s">
        <v>425</v>
      </c>
      <c r="D193" s="235"/>
      <c r="E193" s="258" t="s">
        <v>401</v>
      </c>
      <c r="F193" s="235"/>
      <c r="G193" s="258" t="s">
        <v>406</v>
      </c>
      <c r="H193" s="235"/>
      <c r="I193" s="258" t="s">
        <v>593</v>
      </c>
      <c r="J193" s="235"/>
      <c r="K193" s="235"/>
      <c r="L193" s="258" t="s">
        <v>435</v>
      </c>
      <c r="M193" s="235"/>
      <c r="N193" s="235"/>
      <c r="O193" s="258" t="s">
        <v>332</v>
      </c>
      <c r="P193" s="235"/>
      <c r="Q193" s="258"/>
      <c r="R193" s="235"/>
      <c r="S193" s="257" t="s">
        <v>561</v>
      </c>
      <c r="T193" s="235"/>
      <c r="U193" s="235"/>
      <c r="V193" s="235"/>
      <c r="W193" s="235"/>
      <c r="X193" s="235"/>
      <c r="Y193" s="235"/>
      <c r="Z193" s="235"/>
      <c r="AA193" s="258" t="s">
        <v>19</v>
      </c>
      <c r="AB193" s="235"/>
      <c r="AC193" s="235"/>
      <c r="AD193" s="235"/>
      <c r="AE193" s="235"/>
      <c r="AF193" s="258" t="s">
        <v>20</v>
      </c>
      <c r="AG193" s="235"/>
      <c r="AH193" s="235"/>
      <c r="AI193" s="212" t="s">
        <v>393</v>
      </c>
      <c r="AJ193" s="259" t="s">
        <v>239</v>
      </c>
      <c r="AK193" s="235"/>
      <c r="AL193" s="235"/>
      <c r="AM193" s="235"/>
      <c r="AN193" s="235"/>
      <c r="AO193" s="235"/>
      <c r="AP193" s="214" t="s">
        <v>683</v>
      </c>
      <c r="AQ193" s="214" t="s">
        <v>683</v>
      </c>
      <c r="AR193" s="214" t="s">
        <v>312</v>
      </c>
      <c r="AS193" s="260" t="s">
        <v>683</v>
      </c>
      <c r="AT193" s="235"/>
      <c r="AU193" s="260" t="s">
        <v>312</v>
      </c>
      <c r="AV193" s="235"/>
      <c r="AW193" s="214" t="s">
        <v>312</v>
      </c>
    </row>
    <row r="194" spans="1:49" x14ac:dyDescent="0.25">
      <c r="A194" s="258" t="s">
        <v>237</v>
      </c>
      <c r="B194" s="235"/>
      <c r="C194" s="258" t="s">
        <v>425</v>
      </c>
      <c r="D194" s="235"/>
      <c r="E194" s="258" t="s">
        <v>401</v>
      </c>
      <c r="F194" s="235"/>
      <c r="G194" s="258" t="s">
        <v>406</v>
      </c>
      <c r="H194" s="235"/>
      <c r="I194" s="258" t="s">
        <v>593</v>
      </c>
      <c r="J194" s="235"/>
      <c r="K194" s="235"/>
      <c r="L194" s="258" t="s">
        <v>434</v>
      </c>
      <c r="M194" s="235"/>
      <c r="N194" s="235"/>
      <c r="O194" s="258" t="s">
        <v>334</v>
      </c>
      <c r="P194" s="235"/>
      <c r="Q194" s="258"/>
      <c r="R194" s="235"/>
      <c r="S194" s="257" t="s">
        <v>594</v>
      </c>
      <c r="T194" s="235"/>
      <c r="U194" s="235"/>
      <c r="V194" s="235"/>
      <c r="W194" s="235"/>
      <c r="X194" s="235"/>
      <c r="Y194" s="235"/>
      <c r="Z194" s="235"/>
      <c r="AA194" s="258" t="s">
        <v>19</v>
      </c>
      <c r="AB194" s="235"/>
      <c r="AC194" s="235"/>
      <c r="AD194" s="235"/>
      <c r="AE194" s="235"/>
      <c r="AF194" s="258" t="s">
        <v>20</v>
      </c>
      <c r="AG194" s="235"/>
      <c r="AH194" s="235"/>
      <c r="AI194" s="212" t="s">
        <v>393</v>
      </c>
      <c r="AJ194" s="259" t="s">
        <v>239</v>
      </c>
      <c r="AK194" s="235"/>
      <c r="AL194" s="235"/>
      <c r="AM194" s="235"/>
      <c r="AN194" s="235"/>
      <c r="AO194" s="235"/>
      <c r="AP194" s="214" t="s">
        <v>312</v>
      </c>
      <c r="AQ194" s="214" t="s">
        <v>312</v>
      </c>
      <c r="AR194" s="214" t="s">
        <v>312</v>
      </c>
      <c r="AS194" s="260" t="s">
        <v>312</v>
      </c>
      <c r="AT194" s="235"/>
      <c r="AU194" s="260" t="s">
        <v>312</v>
      </c>
      <c r="AV194" s="235"/>
      <c r="AW194" s="214" t="s">
        <v>312</v>
      </c>
    </row>
    <row r="195" spans="1:49" x14ac:dyDescent="0.25">
      <c r="A195" s="254" t="s">
        <v>237</v>
      </c>
      <c r="B195" s="235"/>
      <c r="C195" s="254" t="s">
        <v>425</v>
      </c>
      <c r="D195" s="235"/>
      <c r="E195" s="254" t="s">
        <v>401</v>
      </c>
      <c r="F195" s="235"/>
      <c r="G195" s="254" t="s">
        <v>420</v>
      </c>
      <c r="H195" s="235"/>
      <c r="I195" s="254"/>
      <c r="J195" s="235"/>
      <c r="K195" s="235"/>
      <c r="L195" s="254"/>
      <c r="M195" s="235"/>
      <c r="N195" s="235"/>
      <c r="O195" s="254"/>
      <c r="P195" s="235"/>
      <c r="Q195" s="254"/>
      <c r="R195" s="235"/>
      <c r="S195" s="253" t="s">
        <v>512</v>
      </c>
      <c r="T195" s="235"/>
      <c r="U195" s="235"/>
      <c r="V195" s="235"/>
      <c r="W195" s="235"/>
      <c r="X195" s="235"/>
      <c r="Y195" s="235"/>
      <c r="Z195" s="235"/>
      <c r="AA195" s="254" t="s">
        <v>19</v>
      </c>
      <c r="AB195" s="235"/>
      <c r="AC195" s="235"/>
      <c r="AD195" s="235"/>
      <c r="AE195" s="235"/>
      <c r="AF195" s="254" t="s">
        <v>20</v>
      </c>
      <c r="AG195" s="235"/>
      <c r="AH195" s="235"/>
      <c r="AI195" s="211" t="s">
        <v>393</v>
      </c>
      <c r="AJ195" s="255" t="s">
        <v>239</v>
      </c>
      <c r="AK195" s="235"/>
      <c r="AL195" s="235"/>
      <c r="AM195" s="235"/>
      <c r="AN195" s="235"/>
      <c r="AO195" s="235"/>
      <c r="AP195" s="213" t="s">
        <v>684</v>
      </c>
      <c r="AQ195" s="213" t="s">
        <v>684</v>
      </c>
      <c r="AR195" s="213" t="s">
        <v>312</v>
      </c>
      <c r="AS195" s="256" t="s">
        <v>684</v>
      </c>
      <c r="AT195" s="235"/>
      <c r="AU195" s="256" t="s">
        <v>312</v>
      </c>
      <c r="AV195" s="235"/>
      <c r="AW195" s="213" t="s">
        <v>312</v>
      </c>
    </row>
    <row r="196" spans="1:49" x14ac:dyDescent="0.25">
      <c r="A196" s="254" t="s">
        <v>237</v>
      </c>
      <c r="B196" s="235"/>
      <c r="C196" s="254" t="s">
        <v>425</v>
      </c>
      <c r="D196" s="235"/>
      <c r="E196" s="254" t="s">
        <v>401</v>
      </c>
      <c r="F196" s="235"/>
      <c r="G196" s="254" t="s">
        <v>420</v>
      </c>
      <c r="H196" s="235"/>
      <c r="I196" s="254" t="s">
        <v>593</v>
      </c>
      <c r="J196" s="235"/>
      <c r="K196" s="235"/>
      <c r="L196" s="254"/>
      <c r="M196" s="235"/>
      <c r="N196" s="235"/>
      <c r="O196" s="254"/>
      <c r="P196" s="235"/>
      <c r="Q196" s="254"/>
      <c r="R196" s="235"/>
      <c r="S196" s="253" t="s">
        <v>578</v>
      </c>
      <c r="T196" s="235"/>
      <c r="U196" s="235"/>
      <c r="V196" s="235"/>
      <c r="W196" s="235"/>
      <c r="X196" s="235"/>
      <c r="Y196" s="235"/>
      <c r="Z196" s="235"/>
      <c r="AA196" s="254" t="s">
        <v>19</v>
      </c>
      <c r="AB196" s="235"/>
      <c r="AC196" s="235"/>
      <c r="AD196" s="235"/>
      <c r="AE196" s="235"/>
      <c r="AF196" s="254" t="s">
        <v>20</v>
      </c>
      <c r="AG196" s="235"/>
      <c r="AH196" s="235"/>
      <c r="AI196" s="211" t="s">
        <v>393</v>
      </c>
      <c r="AJ196" s="255" t="s">
        <v>239</v>
      </c>
      <c r="AK196" s="235"/>
      <c r="AL196" s="235"/>
      <c r="AM196" s="235"/>
      <c r="AN196" s="235"/>
      <c r="AO196" s="235"/>
      <c r="AP196" s="213" t="s">
        <v>684</v>
      </c>
      <c r="AQ196" s="213" t="s">
        <v>684</v>
      </c>
      <c r="AR196" s="213" t="s">
        <v>312</v>
      </c>
      <c r="AS196" s="256" t="s">
        <v>684</v>
      </c>
      <c r="AT196" s="235"/>
      <c r="AU196" s="256" t="s">
        <v>312</v>
      </c>
      <c r="AV196" s="235"/>
      <c r="AW196" s="213" t="s">
        <v>312</v>
      </c>
    </row>
    <row r="197" spans="1:49" x14ac:dyDescent="0.25">
      <c r="A197" s="254" t="s">
        <v>237</v>
      </c>
      <c r="B197" s="235"/>
      <c r="C197" s="254" t="s">
        <v>425</v>
      </c>
      <c r="D197" s="235"/>
      <c r="E197" s="254" t="s">
        <v>401</v>
      </c>
      <c r="F197" s="235"/>
      <c r="G197" s="254" t="s">
        <v>420</v>
      </c>
      <c r="H197" s="235"/>
      <c r="I197" s="254" t="s">
        <v>593</v>
      </c>
      <c r="J197" s="235"/>
      <c r="K197" s="235"/>
      <c r="L197" s="254" t="s">
        <v>595</v>
      </c>
      <c r="M197" s="235"/>
      <c r="N197" s="235"/>
      <c r="O197" s="254"/>
      <c r="P197" s="235"/>
      <c r="Q197" s="254"/>
      <c r="R197" s="235"/>
      <c r="S197" s="253" t="s">
        <v>563</v>
      </c>
      <c r="T197" s="235"/>
      <c r="U197" s="235"/>
      <c r="V197" s="235"/>
      <c r="W197" s="235"/>
      <c r="X197" s="235"/>
      <c r="Y197" s="235"/>
      <c r="Z197" s="235"/>
      <c r="AA197" s="254" t="s">
        <v>19</v>
      </c>
      <c r="AB197" s="235"/>
      <c r="AC197" s="235"/>
      <c r="AD197" s="235"/>
      <c r="AE197" s="235"/>
      <c r="AF197" s="254" t="s">
        <v>20</v>
      </c>
      <c r="AG197" s="235"/>
      <c r="AH197" s="235"/>
      <c r="AI197" s="211" t="s">
        <v>393</v>
      </c>
      <c r="AJ197" s="255" t="s">
        <v>239</v>
      </c>
      <c r="AK197" s="235"/>
      <c r="AL197" s="235"/>
      <c r="AM197" s="235"/>
      <c r="AN197" s="235"/>
      <c r="AO197" s="235"/>
      <c r="AP197" s="213" t="s">
        <v>685</v>
      </c>
      <c r="AQ197" s="213" t="s">
        <v>685</v>
      </c>
      <c r="AR197" s="213" t="s">
        <v>312</v>
      </c>
      <c r="AS197" s="256" t="s">
        <v>685</v>
      </c>
      <c r="AT197" s="235"/>
      <c r="AU197" s="256" t="s">
        <v>312</v>
      </c>
      <c r="AV197" s="235"/>
      <c r="AW197" s="213" t="s">
        <v>312</v>
      </c>
    </row>
    <row r="198" spans="1:49" x14ac:dyDescent="0.25">
      <c r="A198" s="254" t="s">
        <v>237</v>
      </c>
      <c r="B198" s="235"/>
      <c r="C198" s="254" t="s">
        <v>425</v>
      </c>
      <c r="D198" s="235"/>
      <c r="E198" s="254" t="s">
        <v>401</v>
      </c>
      <c r="F198" s="235"/>
      <c r="G198" s="254" t="s">
        <v>420</v>
      </c>
      <c r="H198" s="235"/>
      <c r="I198" s="254" t="s">
        <v>593</v>
      </c>
      <c r="J198" s="235"/>
      <c r="K198" s="235"/>
      <c r="L198" s="254" t="s">
        <v>436</v>
      </c>
      <c r="M198" s="235"/>
      <c r="N198" s="235"/>
      <c r="O198" s="254"/>
      <c r="P198" s="235"/>
      <c r="Q198" s="254"/>
      <c r="R198" s="235"/>
      <c r="S198" s="253" t="s">
        <v>279</v>
      </c>
      <c r="T198" s="235"/>
      <c r="U198" s="235"/>
      <c r="V198" s="235"/>
      <c r="W198" s="235"/>
      <c r="X198" s="235"/>
      <c r="Y198" s="235"/>
      <c r="Z198" s="235"/>
      <c r="AA198" s="254" t="s">
        <v>19</v>
      </c>
      <c r="AB198" s="235"/>
      <c r="AC198" s="235"/>
      <c r="AD198" s="235"/>
      <c r="AE198" s="235"/>
      <c r="AF198" s="254" t="s">
        <v>20</v>
      </c>
      <c r="AG198" s="235"/>
      <c r="AH198" s="235"/>
      <c r="AI198" s="211" t="s">
        <v>393</v>
      </c>
      <c r="AJ198" s="255" t="s">
        <v>239</v>
      </c>
      <c r="AK198" s="235"/>
      <c r="AL198" s="235"/>
      <c r="AM198" s="235"/>
      <c r="AN198" s="235"/>
      <c r="AO198" s="235"/>
      <c r="AP198" s="213" t="s">
        <v>686</v>
      </c>
      <c r="AQ198" s="213" t="s">
        <v>686</v>
      </c>
      <c r="AR198" s="213" t="s">
        <v>312</v>
      </c>
      <c r="AS198" s="256" t="s">
        <v>686</v>
      </c>
      <c r="AT198" s="235"/>
      <c r="AU198" s="256" t="s">
        <v>312</v>
      </c>
      <c r="AV198" s="235"/>
      <c r="AW198" s="213" t="s">
        <v>312</v>
      </c>
    </row>
    <row r="199" spans="1:49" x14ac:dyDescent="0.25">
      <c r="A199" s="258" t="s">
        <v>237</v>
      </c>
      <c r="B199" s="235"/>
      <c r="C199" s="258" t="s">
        <v>425</v>
      </c>
      <c r="D199" s="235"/>
      <c r="E199" s="258" t="s">
        <v>401</v>
      </c>
      <c r="F199" s="235"/>
      <c r="G199" s="258" t="s">
        <v>420</v>
      </c>
      <c r="H199" s="235"/>
      <c r="I199" s="258" t="s">
        <v>593</v>
      </c>
      <c r="J199" s="235"/>
      <c r="K199" s="235"/>
      <c r="L199" s="258" t="s">
        <v>595</v>
      </c>
      <c r="M199" s="235"/>
      <c r="N199" s="235"/>
      <c r="O199" s="258" t="s">
        <v>332</v>
      </c>
      <c r="P199" s="235"/>
      <c r="Q199" s="258"/>
      <c r="R199" s="235"/>
      <c r="S199" s="257" t="s">
        <v>567</v>
      </c>
      <c r="T199" s="235"/>
      <c r="U199" s="235"/>
      <c r="V199" s="235"/>
      <c r="W199" s="235"/>
      <c r="X199" s="235"/>
      <c r="Y199" s="235"/>
      <c r="Z199" s="235"/>
      <c r="AA199" s="258" t="s">
        <v>19</v>
      </c>
      <c r="AB199" s="235"/>
      <c r="AC199" s="235"/>
      <c r="AD199" s="235"/>
      <c r="AE199" s="235"/>
      <c r="AF199" s="258" t="s">
        <v>20</v>
      </c>
      <c r="AG199" s="235"/>
      <c r="AH199" s="235"/>
      <c r="AI199" s="212" t="s">
        <v>393</v>
      </c>
      <c r="AJ199" s="259" t="s">
        <v>239</v>
      </c>
      <c r="AK199" s="235"/>
      <c r="AL199" s="235"/>
      <c r="AM199" s="235"/>
      <c r="AN199" s="235"/>
      <c r="AO199" s="235"/>
      <c r="AP199" s="214" t="s">
        <v>685</v>
      </c>
      <c r="AQ199" s="214" t="s">
        <v>685</v>
      </c>
      <c r="AR199" s="214" t="s">
        <v>312</v>
      </c>
      <c r="AS199" s="260" t="s">
        <v>685</v>
      </c>
      <c r="AT199" s="235"/>
      <c r="AU199" s="260" t="s">
        <v>312</v>
      </c>
      <c r="AV199" s="235"/>
      <c r="AW199" s="214" t="s">
        <v>312</v>
      </c>
    </row>
    <row r="200" spans="1:49" ht="16.5" x14ac:dyDescent="0.25">
      <c r="A200" s="258" t="s">
        <v>237</v>
      </c>
      <c r="B200" s="235"/>
      <c r="C200" s="258" t="s">
        <v>425</v>
      </c>
      <c r="D200" s="235"/>
      <c r="E200" s="258" t="s">
        <v>401</v>
      </c>
      <c r="F200" s="235"/>
      <c r="G200" s="258" t="s">
        <v>420</v>
      </c>
      <c r="H200" s="235"/>
      <c r="I200" s="258" t="s">
        <v>593</v>
      </c>
      <c r="J200" s="235"/>
      <c r="K200" s="235"/>
      <c r="L200" s="258" t="s">
        <v>436</v>
      </c>
      <c r="M200" s="235"/>
      <c r="N200" s="235"/>
      <c r="O200" s="258" t="s">
        <v>332</v>
      </c>
      <c r="P200" s="235"/>
      <c r="Q200" s="258"/>
      <c r="R200" s="235"/>
      <c r="S200" s="257" t="s">
        <v>569</v>
      </c>
      <c r="T200" s="235"/>
      <c r="U200" s="235"/>
      <c r="V200" s="235"/>
      <c r="W200" s="235"/>
      <c r="X200" s="235"/>
      <c r="Y200" s="235"/>
      <c r="Z200" s="235"/>
      <c r="AA200" s="258" t="s">
        <v>19</v>
      </c>
      <c r="AB200" s="235"/>
      <c r="AC200" s="235"/>
      <c r="AD200" s="235"/>
      <c r="AE200" s="235"/>
      <c r="AF200" s="258" t="s">
        <v>20</v>
      </c>
      <c r="AG200" s="235"/>
      <c r="AH200" s="235"/>
      <c r="AI200" s="212" t="s">
        <v>393</v>
      </c>
      <c r="AJ200" s="259" t="s">
        <v>239</v>
      </c>
      <c r="AK200" s="235"/>
      <c r="AL200" s="235"/>
      <c r="AM200" s="235"/>
      <c r="AN200" s="235"/>
      <c r="AO200" s="235"/>
      <c r="AP200" s="214" t="s">
        <v>686</v>
      </c>
      <c r="AQ200" s="214" t="s">
        <v>686</v>
      </c>
      <c r="AR200" s="214" t="s">
        <v>312</v>
      </c>
      <c r="AS200" s="260" t="s">
        <v>686</v>
      </c>
      <c r="AT200" s="235"/>
      <c r="AU200" s="260" t="s">
        <v>312</v>
      </c>
      <c r="AV200" s="235"/>
      <c r="AW200" s="214" t="s">
        <v>312</v>
      </c>
    </row>
    <row r="201" spans="1:49" x14ac:dyDescent="0.25">
      <c r="A201" s="254" t="s">
        <v>237</v>
      </c>
      <c r="B201" s="235"/>
      <c r="C201" s="254" t="s">
        <v>425</v>
      </c>
      <c r="D201" s="235"/>
      <c r="E201" s="254" t="s">
        <v>401</v>
      </c>
      <c r="F201" s="235"/>
      <c r="G201" s="254" t="s">
        <v>424</v>
      </c>
      <c r="H201" s="235"/>
      <c r="I201" s="254"/>
      <c r="J201" s="235"/>
      <c r="K201" s="235"/>
      <c r="L201" s="254"/>
      <c r="M201" s="235"/>
      <c r="N201" s="235"/>
      <c r="O201" s="254"/>
      <c r="P201" s="235"/>
      <c r="Q201" s="254"/>
      <c r="R201" s="235"/>
      <c r="S201" s="253" t="s">
        <v>571</v>
      </c>
      <c r="T201" s="235"/>
      <c r="U201" s="235"/>
      <c r="V201" s="235"/>
      <c r="W201" s="235"/>
      <c r="X201" s="235"/>
      <c r="Y201" s="235"/>
      <c r="Z201" s="235"/>
      <c r="AA201" s="254" t="s">
        <v>19</v>
      </c>
      <c r="AB201" s="235"/>
      <c r="AC201" s="235"/>
      <c r="AD201" s="235"/>
      <c r="AE201" s="235"/>
      <c r="AF201" s="254" t="s">
        <v>20</v>
      </c>
      <c r="AG201" s="235"/>
      <c r="AH201" s="235"/>
      <c r="AI201" s="211" t="s">
        <v>393</v>
      </c>
      <c r="AJ201" s="255" t="s">
        <v>239</v>
      </c>
      <c r="AK201" s="235"/>
      <c r="AL201" s="235"/>
      <c r="AM201" s="235"/>
      <c r="AN201" s="235"/>
      <c r="AO201" s="235"/>
      <c r="AP201" s="213" t="s">
        <v>687</v>
      </c>
      <c r="AQ201" s="213" t="s">
        <v>687</v>
      </c>
      <c r="AR201" s="213" t="s">
        <v>312</v>
      </c>
      <c r="AS201" s="256" t="s">
        <v>687</v>
      </c>
      <c r="AT201" s="235"/>
      <c r="AU201" s="256" t="s">
        <v>312</v>
      </c>
      <c r="AV201" s="235"/>
      <c r="AW201" s="213" t="s">
        <v>312</v>
      </c>
    </row>
    <row r="202" spans="1:49" x14ac:dyDescent="0.25">
      <c r="A202" s="254" t="s">
        <v>237</v>
      </c>
      <c r="B202" s="235"/>
      <c r="C202" s="254" t="s">
        <v>425</v>
      </c>
      <c r="D202" s="235"/>
      <c r="E202" s="254" t="s">
        <v>401</v>
      </c>
      <c r="F202" s="235"/>
      <c r="G202" s="254" t="s">
        <v>424</v>
      </c>
      <c r="H202" s="235"/>
      <c r="I202" s="254" t="s">
        <v>593</v>
      </c>
      <c r="J202" s="235"/>
      <c r="K202" s="235"/>
      <c r="L202" s="254"/>
      <c r="M202" s="235"/>
      <c r="N202" s="235"/>
      <c r="O202" s="254"/>
      <c r="P202" s="235"/>
      <c r="Q202" s="254"/>
      <c r="R202" s="235"/>
      <c r="S202" s="253" t="s">
        <v>557</v>
      </c>
      <c r="T202" s="235"/>
      <c r="U202" s="235"/>
      <c r="V202" s="235"/>
      <c r="W202" s="235"/>
      <c r="X202" s="235"/>
      <c r="Y202" s="235"/>
      <c r="Z202" s="235"/>
      <c r="AA202" s="254" t="s">
        <v>19</v>
      </c>
      <c r="AB202" s="235"/>
      <c r="AC202" s="235"/>
      <c r="AD202" s="235"/>
      <c r="AE202" s="235"/>
      <c r="AF202" s="254" t="s">
        <v>20</v>
      </c>
      <c r="AG202" s="235"/>
      <c r="AH202" s="235"/>
      <c r="AI202" s="211" t="s">
        <v>393</v>
      </c>
      <c r="AJ202" s="255" t="s">
        <v>239</v>
      </c>
      <c r="AK202" s="235"/>
      <c r="AL202" s="235"/>
      <c r="AM202" s="235"/>
      <c r="AN202" s="235"/>
      <c r="AO202" s="235"/>
      <c r="AP202" s="213" t="s">
        <v>687</v>
      </c>
      <c r="AQ202" s="213" t="s">
        <v>687</v>
      </c>
      <c r="AR202" s="213" t="s">
        <v>312</v>
      </c>
      <c r="AS202" s="256" t="s">
        <v>687</v>
      </c>
      <c r="AT202" s="235"/>
      <c r="AU202" s="256" t="s">
        <v>312</v>
      </c>
      <c r="AV202" s="235"/>
      <c r="AW202" s="213" t="s">
        <v>312</v>
      </c>
    </row>
    <row r="203" spans="1:49" x14ac:dyDescent="0.25">
      <c r="A203" s="254" t="s">
        <v>237</v>
      </c>
      <c r="B203" s="235"/>
      <c r="C203" s="254" t="s">
        <v>425</v>
      </c>
      <c r="D203" s="235"/>
      <c r="E203" s="254" t="s">
        <v>401</v>
      </c>
      <c r="F203" s="235"/>
      <c r="G203" s="254" t="s">
        <v>424</v>
      </c>
      <c r="H203" s="235"/>
      <c r="I203" s="254" t="s">
        <v>593</v>
      </c>
      <c r="J203" s="235"/>
      <c r="K203" s="235"/>
      <c r="L203" s="254" t="s">
        <v>430</v>
      </c>
      <c r="M203" s="235"/>
      <c r="N203" s="235"/>
      <c r="O203" s="254"/>
      <c r="P203" s="235"/>
      <c r="Q203" s="254"/>
      <c r="R203" s="235"/>
      <c r="S203" s="253" t="s">
        <v>275</v>
      </c>
      <c r="T203" s="235"/>
      <c r="U203" s="235"/>
      <c r="V203" s="235"/>
      <c r="W203" s="235"/>
      <c r="X203" s="235"/>
      <c r="Y203" s="235"/>
      <c r="Z203" s="235"/>
      <c r="AA203" s="254" t="s">
        <v>19</v>
      </c>
      <c r="AB203" s="235"/>
      <c r="AC203" s="235"/>
      <c r="AD203" s="235"/>
      <c r="AE203" s="235"/>
      <c r="AF203" s="254" t="s">
        <v>20</v>
      </c>
      <c r="AG203" s="235"/>
      <c r="AH203" s="235"/>
      <c r="AI203" s="211" t="s">
        <v>393</v>
      </c>
      <c r="AJ203" s="255" t="s">
        <v>239</v>
      </c>
      <c r="AK203" s="235"/>
      <c r="AL203" s="235"/>
      <c r="AM203" s="235"/>
      <c r="AN203" s="235"/>
      <c r="AO203" s="235"/>
      <c r="AP203" s="213" t="s">
        <v>688</v>
      </c>
      <c r="AQ203" s="213" t="s">
        <v>688</v>
      </c>
      <c r="AR203" s="213" t="s">
        <v>312</v>
      </c>
      <c r="AS203" s="256" t="s">
        <v>688</v>
      </c>
      <c r="AT203" s="235"/>
      <c r="AU203" s="256" t="s">
        <v>312</v>
      </c>
      <c r="AV203" s="235"/>
      <c r="AW203" s="213" t="s">
        <v>312</v>
      </c>
    </row>
    <row r="204" spans="1:49" x14ac:dyDescent="0.25">
      <c r="A204" s="254" t="s">
        <v>237</v>
      </c>
      <c r="B204" s="235"/>
      <c r="C204" s="254" t="s">
        <v>425</v>
      </c>
      <c r="D204" s="235"/>
      <c r="E204" s="254" t="s">
        <v>401</v>
      </c>
      <c r="F204" s="235"/>
      <c r="G204" s="254" t="s">
        <v>424</v>
      </c>
      <c r="H204" s="235"/>
      <c r="I204" s="254" t="s">
        <v>593</v>
      </c>
      <c r="J204" s="235"/>
      <c r="K204" s="235"/>
      <c r="L204" s="254" t="s">
        <v>596</v>
      </c>
      <c r="M204" s="235"/>
      <c r="N204" s="235"/>
      <c r="O204" s="254"/>
      <c r="P204" s="235"/>
      <c r="Q204" s="254"/>
      <c r="R204" s="235"/>
      <c r="S204" s="253" t="s">
        <v>597</v>
      </c>
      <c r="T204" s="235"/>
      <c r="U204" s="235"/>
      <c r="V204" s="235"/>
      <c r="W204" s="235"/>
      <c r="X204" s="235"/>
      <c r="Y204" s="235"/>
      <c r="Z204" s="235"/>
      <c r="AA204" s="254" t="s">
        <v>19</v>
      </c>
      <c r="AB204" s="235"/>
      <c r="AC204" s="235"/>
      <c r="AD204" s="235"/>
      <c r="AE204" s="235"/>
      <c r="AF204" s="254" t="s">
        <v>20</v>
      </c>
      <c r="AG204" s="235"/>
      <c r="AH204" s="235"/>
      <c r="AI204" s="211" t="s">
        <v>393</v>
      </c>
      <c r="AJ204" s="255" t="s">
        <v>239</v>
      </c>
      <c r="AK204" s="235"/>
      <c r="AL204" s="235"/>
      <c r="AM204" s="235"/>
      <c r="AN204" s="235"/>
      <c r="AO204" s="235"/>
      <c r="AP204" s="213" t="s">
        <v>689</v>
      </c>
      <c r="AQ204" s="213" t="s">
        <v>689</v>
      </c>
      <c r="AR204" s="213" t="s">
        <v>312</v>
      </c>
      <c r="AS204" s="256" t="s">
        <v>689</v>
      </c>
      <c r="AT204" s="235"/>
      <c r="AU204" s="256" t="s">
        <v>312</v>
      </c>
      <c r="AV204" s="235"/>
      <c r="AW204" s="213" t="s">
        <v>312</v>
      </c>
    </row>
    <row r="205" spans="1:49" x14ac:dyDescent="0.25">
      <c r="A205" s="258" t="s">
        <v>237</v>
      </c>
      <c r="B205" s="235"/>
      <c r="C205" s="258" t="s">
        <v>425</v>
      </c>
      <c r="D205" s="235"/>
      <c r="E205" s="258" t="s">
        <v>401</v>
      </c>
      <c r="F205" s="235"/>
      <c r="G205" s="258" t="s">
        <v>424</v>
      </c>
      <c r="H205" s="235"/>
      <c r="I205" s="258" t="s">
        <v>593</v>
      </c>
      <c r="J205" s="235"/>
      <c r="K205" s="235"/>
      <c r="L205" s="258" t="s">
        <v>430</v>
      </c>
      <c r="M205" s="235"/>
      <c r="N205" s="235"/>
      <c r="O205" s="258" t="s">
        <v>332</v>
      </c>
      <c r="P205" s="235"/>
      <c r="Q205" s="258"/>
      <c r="R205" s="235"/>
      <c r="S205" s="257" t="s">
        <v>574</v>
      </c>
      <c r="T205" s="235"/>
      <c r="U205" s="235"/>
      <c r="V205" s="235"/>
      <c r="W205" s="235"/>
      <c r="X205" s="235"/>
      <c r="Y205" s="235"/>
      <c r="Z205" s="235"/>
      <c r="AA205" s="258" t="s">
        <v>19</v>
      </c>
      <c r="AB205" s="235"/>
      <c r="AC205" s="235"/>
      <c r="AD205" s="235"/>
      <c r="AE205" s="235"/>
      <c r="AF205" s="258" t="s">
        <v>20</v>
      </c>
      <c r="AG205" s="235"/>
      <c r="AH205" s="235"/>
      <c r="AI205" s="212" t="s">
        <v>393</v>
      </c>
      <c r="AJ205" s="259" t="s">
        <v>239</v>
      </c>
      <c r="AK205" s="235"/>
      <c r="AL205" s="235"/>
      <c r="AM205" s="235"/>
      <c r="AN205" s="235"/>
      <c r="AO205" s="235"/>
      <c r="AP205" s="214" t="s">
        <v>688</v>
      </c>
      <c r="AQ205" s="214" t="s">
        <v>688</v>
      </c>
      <c r="AR205" s="214" t="s">
        <v>312</v>
      </c>
      <c r="AS205" s="260" t="s">
        <v>688</v>
      </c>
      <c r="AT205" s="235"/>
      <c r="AU205" s="260" t="s">
        <v>312</v>
      </c>
      <c r="AV205" s="235"/>
      <c r="AW205" s="214" t="s">
        <v>312</v>
      </c>
    </row>
    <row r="206" spans="1:49" x14ac:dyDescent="0.25">
      <c r="A206" s="258" t="s">
        <v>237</v>
      </c>
      <c r="B206" s="235"/>
      <c r="C206" s="258" t="s">
        <v>425</v>
      </c>
      <c r="D206" s="235"/>
      <c r="E206" s="258" t="s">
        <v>401</v>
      </c>
      <c r="F206" s="235"/>
      <c r="G206" s="258" t="s">
        <v>424</v>
      </c>
      <c r="H206" s="235"/>
      <c r="I206" s="258" t="s">
        <v>593</v>
      </c>
      <c r="J206" s="235"/>
      <c r="K206" s="235"/>
      <c r="L206" s="258" t="s">
        <v>596</v>
      </c>
      <c r="M206" s="235"/>
      <c r="N206" s="235"/>
      <c r="O206" s="258" t="s">
        <v>332</v>
      </c>
      <c r="P206" s="235"/>
      <c r="Q206" s="258"/>
      <c r="R206" s="235"/>
      <c r="S206" s="257" t="s">
        <v>598</v>
      </c>
      <c r="T206" s="235"/>
      <c r="U206" s="235"/>
      <c r="V206" s="235"/>
      <c r="W206" s="235"/>
      <c r="X206" s="235"/>
      <c r="Y206" s="235"/>
      <c r="Z206" s="235"/>
      <c r="AA206" s="258" t="s">
        <v>19</v>
      </c>
      <c r="AB206" s="235"/>
      <c r="AC206" s="235"/>
      <c r="AD206" s="235"/>
      <c r="AE206" s="235"/>
      <c r="AF206" s="258" t="s">
        <v>20</v>
      </c>
      <c r="AG206" s="235"/>
      <c r="AH206" s="235"/>
      <c r="AI206" s="212" t="s">
        <v>393</v>
      </c>
      <c r="AJ206" s="259" t="s">
        <v>239</v>
      </c>
      <c r="AK206" s="235"/>
      <c r="AL206" s="235"/>
      <c r="AM206" s="235"/>
      <c r="AN206" s="235"/>
      <c r="AO206" s="235"/>
      <c r="AP206" s="214" t="s">
        <v>689</v>
      </c>
      <c r="AQ206" s="214" t="s">
        <v>689</v>
      </c>
      <c r="AR206" s="214" t="s">
        <v>312</v>
      </c>
      <c r="AS206" s="260" t="s">
        <v>689</v>
      </c>
      <c r="AT206" s="235"/>
      <c r="AU206" s="260" t="s">
        <v>312</v>
      </c>
      <c r="AV206" s="235"/>
      <c r="AW206" s="214" t="s">
        <v>312</v>
      </c>
    </row>
    <row r="207" spans="1:49" x14ac:dyDescent="0.25">
      <c r="A207" s="208" t="s">
        <v>285</v>
      </c>
      <c r="B207" s="208" t="s">
        <v>285</v>
      </c>
      <c r="C207" s="208" t="s">
        <v>285</v>
      </c>
      <c r="D207" s="208" t="s">
        <v>285</v>
      </c>
      <c r="E207" s="208" t="s">
        <v>285</v>
      </c>
      <c r="F207" s="208" t="s">
        <v>285</v>
      </c>
      <c r="G207" s="208" t="s">
        <v>285</v>
      </c>
      <c r="H207" s="208" t="s">
        <v>285</v>
      </c>
      <c r="I207" s="208" t="s">
        <v>285</v>
      </c>
      <c r="J207" s="245" t="s">
        <v>285</v>
      </c>
      <c r="K207" s="235"/>
      <c r="L207" s="245" t="s">
        <v>285</v>
      </c>
      <c r="M207" s="235"/>
      <c r="N207" s="208" t="s">
        <v>285</v>
      </c>
      <c r="O207" s="208" t="s">
        <v>285</v>
      </c>
      <c r="P207" s="208" t="s">
        <v>285</v>
      </c>
      <c r="Q207" s="208" t="s">
        <v>285</v>
      </c>
      <c r="R207" s="208" t="s">
        <v>285</v>
      </c>
      <c r="S207" s="208" t="s">
        <v>285</v>
      </c>
      <c r="T207" s="208" t="s">
        <v>285</v>
      </c>
      <c r="U207" s="208" t="s">
        <v>285</v>
      </c>
      <c r="V207" s="208" t="s">
        <v>285</v>
      </c>
      <c r="W207" s="208" t="s">
        <v>285</v>
      </c>
      <c r="X207" s="208" t="s">
        <v>285</v>
      </c>
      <c r="Y207" s="208" t="s">
        <v>285</v>
      </c>
      <c r="Z207" s="208" t="s">
        <v>285</v>
      </c>
      <c r="AA207" s="245" t="s">
        <v>285</v>
      </c>
      <c r="AB207" s="235"/>
      <c r="AC207" s="245" t="s">
        <v>285</v>
      </c>
      <c r="AD207" s="235"/>
      <c r="AE207" s="208" t="s">
        <v>285</v>
      </c>
      <c r="AF207" s="208" t="s">
        <v>285</v>
      </c>
      <c r="AG207" s="208" t="s">
        <v>285</v>
      </c>
      <c r="AH207" s="208" t="s">
        <v>285</v>
      </c>
      <c r="AI207" s="208" t="s">
        <v>285</v>
      </c>
      <c r="AJ207" s="208" t="s">
        <v>285</v>
      </c>
      <c r="AK207" s="208" t="s">
        <v>285</v>
      </c>
      <c r="AL207" s="208" t="s">
        <v>285</v>
      </c>
      <c r="AM207" s="245" t="s">
        <v>285</v>
      </c>
      <c r="AN207" s="235"/>
      <c r="AO207" s="235"/>
      <c r="AP207" s="208" t="s">
        <v>285</v>
      </c>
      <c r="AQ207" s="208" t="s">
        <v>285</v>
      </c>
      <c r="AR207" s="208" t="s">
        <v>285</v>
      </c>
      <c r="AS207" s="245" t="s">
        <v>285</v>
      </c>
      <c r="AT207" s="235"/>
      <c r="AU207" s="245" t="s">
        <v>285</v>
      </c>
      <c r="AV207" s="235"/>
      <c r="AW207" s="208" t="s">
        <v>285</v>
      </c>
    </row>
    <row r="208" spans="1:49" x14ac:dyDescent="0.25">
      <c r="A208" s="241" t="s">
        <v>300</v>
      </c>
      <c r="B208" s="242"/>
      <c r="C208" s="242"/>
      <c r="D208" s="242"/>
      <c r="E208" s="242"/>
      <c r="F208" s="242"/>
      <c r="G208" s="243"/>
      <c r="H208" s="244" t="s">
        <v>690</v>
      </c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  <c r="AJ208" s="242"/>
      <c r="AK208" s="242"/>
      <c r="AL208" s="242"/>
      <c r="AM208" s="242"/>
      <c r="AN208" s="242"/>
      <c r="AO208" s="243"/>
      <c r="AP208" s="208" t="s">
        <v>285</v>
      </c>
      <c r="AQ208" s="208" t="s">
        <v>285</v>
      </c>
      <c r="AR208" s="208" t="s">
        <v>285</v>
      </c>
      <c r="AS208" s="245" t="s">
        <v>285</v>
      </c>
      <c r="AT208" s="235"/>
      <c r="AU208" s="245" t="s">
        <v>285</v>
      </c>
      <c r="AV208" s="235"/>
      <c r="AW208" s="208" t="s">
        <v>285</v>
      </c>
    </row>
    <row r="209" spans="1:49" ht="45" x14ac:dyDescent="0.25">
      <c r="A209" s="246" t="s">
        <v>301</v>
      </c>
      <c r="B209" s="243"/>
      <c r="C209" s="247" t="s">
        <v>302</v>
      </c>
      <c r="D209" s="243"/>
      <c r="E209" s="246" t="s">
        <v>303</v>
      </c>
      <c r="F209" s="243"/>
      <c r="G209" s="246" t="s">
        <v>304</v>
      </c>
      <c r="H209" s="243"/>
      <c r="I209" s="246" t="s">
        <v>305</v>
      </c>
      <c r="J209" s="242"/>
      <c r="K209" s="243"/>
      <c r="L209" s="246" t="s">
        <v>306</v>
      </c>
      <c r="M209" s="242"/>
      <c r="N209" s="243"/>
      <c r="O209" s="246" t="s">
        <v>307</v>
      </c>
      <c r="P209" s="243"/>
      <c r="Q209" s="246" t="s">
        <v>308</v>
      </c>
      <c r="R209" s="243"/>
      <c r="S209" s="246" t="s">
        <v>1</v>
      </c>
      <c r="T209" s="242"/>
      <c r="U209" s="242"/>
      <c r="V209" s="242"/>
      <c r="W209" s="242"/>
      <c r="X209" s="242"/>
      <c r="Y209" s="242"/>
      <c r="Z209" s="243"/>
      <c r="AA209" s="246" t="s">
        <v>2</v>
      </c>
      <c r="AB209" s="242"/>
      <c r="AC209" s="242"/>
      <c r="AD209" s="242"/>
      <c r="AE209" s="243"/>
      <c r="AF209" s="246" t="s">
        <v>3</v>
      </c>
      <c r="AG209" s="242"/>
      <c r="AH209" s="243"/>
      <c r="AI209" s="210" t="s">
        <v>4</v>
      </c>
      <c r="AJ209" s="246" t="s">
        <v>5</v>
      </c>
      <c r="AK209" s="242"/>
      <c r="AL209" s="242"/>
      <c r="AM209" s="242"/>
      <c r="AN209" s="242"/>
      <c r="AO209" s="243"/>
      <c r="AP209" s="210" t="s">
        <v>12</v>
      </c>
      <c r="AQ209" s="210" t="s">
        <v>14</v>
      </c>
      <c r="AR209" s="210" t="s">
        <v>15</v>
      </c>
      <c r="AS209" s="246" t="s">
        <v>16</v>
      </c>
      <c r="AT209" s="243"/>
      <c r="AU209" s="246" t="s">
        <v>17</v>
      </c>
      <c r="AV209" s="243"/>
      <c r="AW209" s="210" t="s">
        <v>18</v>
      </c>
    </row>
    <row r="210" spans="1:49" x14ac:dyDescent="0.25">
      <c r="A210" s="254" t="s">
        <v>22</v>
      </c>
      <c r="B210" s="235"/>
      <c r="C210" s="254"/>
      <c r="D210" s="235"/>
      <c r="E210" s="254"/>
      <c r="F210" s="235"/>
      <c r="G210" s="254"/>
      <c r="H210" s="235"/>
      <c r="I210" s="254"/>
      <c r="J210" s="235"/>
      <c r="K210" s="235"/>
      <c r="L210" s="254"/>
      <c r="M210" s="235"/>
      <c r="N210" s="235"/>
      <c r="O210" s="254"/>
      <c r="P210" s="235"/>
      <c r="Q210" s="254"/>
      <c r="R210" s="235"/>
      <c r="S210" s="253" t="s">
        <v>23</v>
      </c>
      <c r="T210" s="235"/>
      <c r="U210" s="235"/>
      <c r="V210" s="235"/>
      <c r="W210" s="235"/>
      <c r="X210" s="235"/>
      <c r="Y210" s="235"/>
      <c r="Z210" s="235"/>
      <c r="AA210" s="254" t="s">
        <v>19</v>
      </c>
      <c r="AB210" s="235"/>
      <c r="AC210" s="235"/>
      <c r="AD210" s="235"/>
      <c r="AE210" s="235"/>
      <c r="AF210" s="254" t="s">
        <v>20</v>
      </c>
      <c r="AG210" s="235"/>
      <c r="AH210" s="235"/>
      <c r="AI210" s="211" t="s">
        <v>309</v>
      </c>
      <c r="AJ210" s="255" t="s">
        <v>21</v>
      </c>
      <c r="AK210" s="235"/>
      <c r="AL210" s="235"/>
      <c r="AM210" s="235"/>
      <c r="AN210" s="235"/>
      <c r="AO210" s="235"/>
      <c r="AP210" s="213" t="s">
        <v>312</v>
      </c>
      <c r="AQ210" s="213" t="s">
        <v>312</v>
      </c>
      <c r="AR210" s="213" t="s">
        <v>312</v>
      </c>
      <c r="AS210" s="256" t="s">
        <v>312</v>
      </c>
      <c r="AT210" s="235"/>
      <c r="AU210" s="256" t="s">
        <v>312</v>
      </c>
      <c r="AV210" s="235"/>
      <c r="AW210" s="213" t="s">
        <v>312</v>
      </c>
    </row>
    <row r="211" spans="1:49" x14ac:dyDescent="0.25">
      <c r="A211" s="254" t="s">
        <v>22</v>
      </c>
      <c r="B211" s="235"/>
      <c r="C211" s="254" t="s">
        <v>332</v>
      </c>
      <c r="D211" s="235"/>
      <c r="E211" s="254"/>
      <c r="F211" s="235"/>
      <c r="G211" s="254"/>
      <c r="H211" s="235"/>
      <c r="I211" s="254"/>
      <c r="J211" s="235"/>
      <c r="K211" s="235"/>
      <c r="L211" s="254"/>
      <c r="M211" s="235"/>
      <c r="N211" s="235"/>
      <c r="O211" s="254"/>
      <c r="P211" s="235"/>
      <c r="Q211" s="254"/>
      <c r="R211" s="235"/>
      <c r="S211" s="253" t="s">
        <v>85</v>
      </c>
      <c r="T211" s="235"/>
      <c r="U211" s="235"/>
      <c r="V211" s="235"/>
      <c r="W211" s="235"/>
      <c r="X211" s="235"/>
      <c r="Y211" s="235"/>
      <c r="Z211" s="235"/>
      <c r="AA211" s="254" t="s">
        <v>19</v>
      </c>
      <c r="AB211" s="235"/>
      <c r="AC211" s="235"/>
      <c r="AD211" s="235"/>
      <c r="AE211" s="235"/>
      <c r="AF211" s="254" t="s">
        <v>20</v>
      </c>
      <c r="AG211" s="235"/>
      <c r="AH211" s="235"/>
      <c r="AI211" s="211" t="s">
        <v>309</v>
      </c>
      <c r="AJ211" s="255" t="s">
        <v>21</v>
      </c>
      <c r="AK211" s="235"/>
      <c r="AL211" s="235"/>
      <c r="AM211" s="235"/>
      <c r="AN211" s="235"/>
      <c r="AO211" s="235"/>
      <c r="AP211" s="213" t="s">
        <v>312</v>
      </c>
      <c r="AQ211" s="213" t="s">
        <v>312</v>
      </c>
      <c r="AR211" s="213" t="s">
        <v>312</v>
      </c>
      <c r="AS211" s="256" t="s">
        <v>312</v>
      </c>
      <c r="AT211" s="235"/>
      <c r="AU211" s="256" t="s">
        <v>312</v>
      </c>
      <c r="AV211" s="235"/>
      <c r="AW211" s="213" t="s">
        <v>312</v>
      </c>
    </row>
    <row r="212" spans="1:49" x14ac:dyDescent="0.25">
      <c r="A212" s="254" t="s">
        <v>22</v>
      </c>
      <c r="B212" s="235"/>
      <c r="C212" s="254" t="s">
        <v>332</v>
      </c>
      <c r="D212" s="235"/>
      <c r="E212" s="254" t="s">
        <v>332</v>
      </c>
      <c r="F212" s="235"/>
      <c r="G212" s="254"/>
      <c r="H212" s="235"/>
      <c r="I212" s="254"/>
      <c r="J212" s="235"/>
      <c r="K212" s="235"/>
      <c r="L212" s="254"/>
      <c r="M212" s="235"/>
      <c r="N212" s="235"/>
      <c r="O212" s="254"/>
      <c r="P212" s="235"/>
      <c r="Q212" s="254"/>
      <c r="R212" s="235"/>
      <c r="S212" s="253" t="s">
        <v>106</v>
      </c>
      <c r="T212" s="235"/>
      <c r="U212" s="235"/>
      <c r="V212" s="235"/>
      <c r="W212" s="235"/>
      <c r="X212" s="235"/>
      <c r="Y212" s="235"/>
      <c r="Z212" s="235"/>
      <c r="AA212" s="254" t="s">
        <v>19</v>
      </c>
      <c r="AB212" s="235"/>
      <c r="AC212" s="235"/>
      <c r="AD212" s="235"/>
      <c r="AE212" s="235"/>
      <c r="AF212" s="254" t="s">
        <v>20</v>
      </c>
      <c r="AG212" s="235"/>
      <c r="AH212" s="235"/>
      <c r="AI212" s="211" t="s">
        <v>309</v>
      </c>
      <c r="AJ212" s="255" t="s">
        <v>21</v>
      </c>
      <c r="AK212" s="235"/>
      <c r="AL212" s="235"/>
      <c r="AM212" s="235"/>
      <c r="AN212" s="235"/>
      <c r="AO212" s="235"/>
      <c r="AP212" s="213" t="s">
        <v>312</v>
      </c>
      <c r="AQ212" s="213" t="s">
        <v>312</v>
      </c>
      <c r="AR212" s="213" t="s">
        <v>312</v>
      </c>
      <c r="AS212" s="256" t="s">
        <v>312</v>
      </c>
      <c r="AT212" s="235"/>
      <c r="AU212" s="256" t="s">
        <v>312</v>
      </c>
      <c r="AV212" s="235"/>
      <c r="AW212" s="213" t="s">
        <v>312</v>
      </c>
    </row>
    <row r="213" spans="1:49" x14ac:dyDescent="0.25">
      <c r="A213" s="254" t="s">
        <v>22</v>
      </c>
      <c r="B213" s="235"/>
      <c r="C213" s="254" t="s">
        <v>332</v>
      </c>
      <c r="D213" s="235"/>
      <c r="E213" s="254" t="s">
        <v>332</v>
      </c>
      <c r="F213" s="235"/>
      <c r="G213" s="254" t="s">
        <v>332</v>
      </c>
      <c r="H213" s="235"/>
      <c r="I213" s="254"/>
      <c r="J213" s="235"/>
      <c r="K213" s="235"/>
      <c r="L213" s="254"/>
      <c r="M213" s="235"/>
      <c r="N213" s="235"/>
      <c r="O213" s="254"/>
      <c r="P213" s="235"/>
      <c r="Q213" s="254"/>
      <c r="R213" s="235"/>
      <c r="S213" s="253" t="s">
        <v>152</v>
      </c>
      <c r="T213" s="235"/>
      <c r="U213" s="235"/>
      <c r="V213" s="235"/>
      <c r="W213" s="235"/>
      <c r="X213" s="235"/>
      <c r="Y213" s="235"/>
      <c r="Z213" s="235"/>
      <c r="AA213" s="254" t="s">
        <v>19</v>
      </c>
      <c r="AB213" s="235"/>
      <c r="AC213" s="235"/>
      <c r="AD213" s="235"/>
      <c r="AE213" s="235"/>
      <c r="AF213" s="254" t="s">
        <v>20</v>
      </c>
      <c r="AG213" s="235"/>
      <c r="AH213" s="235"/>
      <c r="AI213" s="211" t="s">
        <v>309</v>
      </c>
      <c r="AJ213" s="255" t="s">
        <v>21</v>
      </c>
      <c r="AK213" s="235"/>
      <c r="AL213" s="235"/>
      <c r="AM213" s="235"/>
      <c r="AN213" s="235"/>
      <c r="AO213" s="235"/>
      <c r="AP213" s="213" t="s">
        <v>312</v>
      </c>
      <c r="AQ213" s="213" t="s">
        <v>312</v>
      </c>
      <c r="AR213" s="213" t="s">
        <v>312</v>
      </c>
      <c r="AS213" s="256" t="s">
        <v>312</v>
      </c>
      <c r="AT213" s="235"/>
      <c r="AU213" s="256" t="s">
        <v>312</v>
      </c>
      <c r="AV213" s="235"/>
      <c r="AW213" s="213" t="s">
        <v>312</v>
      </c>
    </row>
    <row r="214" spans="1:49" x14ac:dyDescent="0.25">
      <c r="A214" s="254" t="s">
        <v>22</v>
      </c>
      <c r="B214" s="235"/>
      <c r="C214" s="254" t="s">
        <v>332</v>
      </c>
      <c r="D214" s="235"/>
      <c r="E214" s="254" t="s">
        <v>332</v>
      </c>
      <c r="F214" s="235"/>
      <c r="G214" s="254" t="s">
        <v>332</v>
      </c>
      <c r="H214" s="235"/>
      <c r="I214" s="254" t="s">
        <v>326</v>
      </c>
      <c r="J214" s="235"/>
      <c r="K214" s="235"/>
      <c r="L214" s="254"/>
      <c r="M214" s="235"/>
      <c r="N214" s="235"/>
      <c r="O214" s="254"/>
      <c r="P214" s="235"/>
      <c r="Q214" s="254"/>
      <c r="R214" s="235"/>
      <c r="S214" s="253" t="s">
        <v>179</v>
      </c>
      <c r="T214" s="235"/>
      <c r="U214" s="235"/>
      <c r="V214" s="235"/>
      <c r="W214" s="235"/>
      <c r="X214" s="235"/>
      <c r="Y214" s="235"/>
      <c r="Z214" s="235"/>
      <c r="AA214" s="254" t="s">
        <v>19</v>
      </c>
      <c r="AB214" s="235"/>
      <c r="AC214" s="235"/>
      <c r="AD214" s="235"/>
      <c r="AE214" s="235"/>
      <c r="AF214" s="254" t="s">
        <v>20</v>
      </c>
      <c r="AG214" s="235"/>
      <c r="AH214" s="235"/>
      <c r="AI214" s="211" t="s">
        <v>309</v>
      </c>
      <c r="AJ214" s="255" t="s">
        <v>21</v>
      </c>
      <c r="AK214" s="235"/>
      <c r="AL214" s="235"/>
      <c r="AM214" s="235"/>
      <c r="AN214" s="235"/>
      <c r="AO214" s="235"/>
      <c r="AP214" s="213" t="s">
        <v>312</v>
      </c>
      <c r="AQ214" s="213" t="s">
        <v>312</v>
      </c>
      <c r="AR214" s="213" t="s">
        <v>312</v>
      </c>
      <c r="AS214" s="256" t="s">
        <v>312</v>
      </c>
      <c r="AT214" s="235"/>
      <c r="AU214" s="256" t="s">
        <v>312</v>
      </c>
      <c r="AV214" s="235"/>
      <c r="AW214" s="213" t="s">
        <v>312</v>
      </c>
    </row>
    <row r="215" spans="1:49" x14ac:dyDescent="0.25">
      <c r="A215" s="258" t="s">
        <v>22</v>
      </c>
      <c r="B215" s="235"/>
      <c r="C215" s="258" t="s">
        <v>332</v>
      </c>
      <c r="D215" s="235"/>
      <c r="E215" s="258" t="s">
        <v>332</v>
      </c>
      <c r="F215" s="235"/>
      <c r="G215" s="258" t="s">
        <v>332</v>
      </c>
      <c r="H215" s="235"/>
      <c r="I215" s="258" t="s">
        <v>326</v>
      </c>
      <c r="J215" s="235"/>
      <c r="K215" s="235"/>
      <c r="L215" s="258" t="s">
        <v>319</v>
      </c>
      <c r="M215" s="235"/>
      <c r="N215" s="235"/>
      <c r="O215" s="258"/>
      <c r="P215" s="235"/>
      <c r="Q215" s="258"/>
      <c r="R215" s="235"/>
      <c r="S215" s="257" t="s">
        <v>505</v>
      </c>
      <c r="T215" s="235"/>
      <c r="U215" s="235"/>
      <c r="V215" s="235"/>
      <c r="W215" s="235"/>
      <c r="X215" s="235"/>
      <c r="Y215" s="235"/>
      <c r="Z215" s="235"/>
      <c r="AA215" s="258" t="s">
        <v>19</v>
      </c>
      <c r="AB215" s="235"/>
      <c r="AC215" s="235"/>
      <c r="AD215" s="235"/>
      <c r="AE215" s="235"/>
      <c r="AF215" s="258" t="s">
        <v>20</v>
      </c>
      <c r="AG215" s="235"/>
      <c r="AH215" s="235"/>
      <c r="AI215" s="212" t="s">
        <v>309</v>
      </c>
      <c r="AJ215" s="259" t="s">
        <v>21</v>
      </c>
      <c r="AK215" s="235"/>
      <c r="AL215" s="235"/>
      <c r="AM215" s="235"/>
      <c r="AN215" s="235"/>
      <c r="AO215" s="235"/>
      <c r="AP215" s="214" t="s">
        <v>312</v>
      </c>
      <c r="AQ215" s="214" t="s">
        <v>312</v>
      </c>
      <c r="AR215" s="214" t="s">
        <v>312</v>
      </c>
      <c r="AS215" s="260" t="s">
        <v>312</v>
      </c>
      <c r="AT215" s="235"/>
      <c r="AU215" s="260" t="s">
        <v>312</v>
      </c>
      <c r="AV215" s="235"/>
      <c r="AW215" s="214" t="s">
        <v>312</v>
      </c>
    </row>
    <row r="216" spans="1:49" x14ac:dyDescent="0.25">
      <c r="A216" s="208" t="s">
        <v>285</v>
      </c>
      <c r="B216" s="208" t="s">
        <v>285</v>
      </c>
      <c r="C216" s="208" t="s">
        <v>285</v>
      </c>
      <c r="D216" s="208" t="s">
        <v>285</v>
      </c>
      <c r="E216" s="208" t="s">
        <v>285</v>
      </c>
      <c r="F216" s="208" t="s">
        <v>285</v>
      </c>
      <c r="G216" s="208" t="s">
        <v>285</v>
      </c>
      <c r="H216" s="208" t="s">
        <v>285</v>
      </c>
      <c r="I216" s="208" t="s">
        <v>285</v>
      </c>
      <c r="J216" s="245" t="s">
        <v>285</v>
      </c>
      <c r="K216" s="235"/>
      <c r="L216" s="245" t="s">
        <v>285</v>
      </c>
      <c r="M216" s="235"/>
      <c r="N216" s="208" t="s">
        <v>285</v>
      </c>
      <c r="O216" s="208" t="s">
        <v>285</v>
      </c>
      <c r="P216" s="208" t="s">
        <v>285</v>
      </c>
      <c r="Q216" s="208" t="s">
        <v>285</v>
      </c>
      <c r="R216" s="208" t="s">
        <v>285</v>
      </c>
      <c r="S216" s="208" t="s">
        <v>285</v>
      </c>
      <c r="T216" s="208" t="s">
        <v>285</v>
      </c>
      <c r="U216" s="208" t="s">
        <v>285</v>
      </c>
      <c r="V216" s="208" t="s">
        <v>285</v>
      </c>
      <c r="W216" s="208" t="s">
        <v>285</v>
      </c>
      <c r="X216" s="208" t="s">
        <v>285</v>
      </c>
      <c r="Y216" s="208" t="s">
        <v>285</v>
      </c>
      <c r="Z216" s="208" t="s">
        <v>285</v>
      </c>
      <c r="AA216" s="245" t="s">
        <v>285</v>
      </c>
      <c r="AB216" s="235"/>
      <c r="AC216" s="245" t="s">
        <v>285</v>
      </c>
      <c r="AD216" s="235"/>
      <c r="AE216" s="208" t="s">
        <v>285</v>
      </c>
      <c r="AF216" s="208" t="s">
        <v>285</v>
      </c>
      <c r="AG216" s="208" t="s">
        <v>285</v>
      </c>
      <c r="AH216" s="208" t="s">
        <v>285</v>
      </c>
      <c r="AI216" s="208" t="s">
        <v>285</v>
      </c>
      <c r="AJ216" s="208" t="s">
        <v>285</v>
      </c>
      <c r="AK216" s="208" t="s">
        <v>285</v>
      </c>
      <c r="AL216" s="208" t="s">
        <v>285</v>
      </c>
      <c r="AM216" s="245" t="s">
        <v>285</v>
      </c>
      <c r="AN216" s="235"/>
      <c r="AO216" s="235"/>
      <c r="AP216" s="208" t="s">
        <v>285</v>
      </c>
      <c r="AQ216" s="208" t="s">
        <v>285</v>
      </c>
      <c r="AR216" s="208" t="s">
        <v>285</v>
      </c>
      <c r="AS216" s="245" t="s">
        <v>285</v>
      </c>
      <c r="AT216" s="235"/>
      <c r="AU216" s="245" t="s">
        <v>285</v>
      </c>
      <c r="AV216" s="235"/>
      <c r="AW216" s="208" t="s">
        <v>285</v>
      </c>
    </row>
    <row r="217" spans="1:49" ht="0" hidden="1" customHeight="1" x14ac:dyDescent="0.25"/>
  </sheetData>
  <mergeCells count="2802">
    <mergeCell ref="J216:K216"/>
    <mergeCell ref="L216:M216"/>
    <mergeCell ref="AA216:AB216"/>
    <mergeCell ref="AC216:AD216"/>
    <mergeCell ref="AM216:AO216"/>
    <mergeCell ref="AS216:AT216"/>
    <mergeCell ref="AU216:AV216"/>
    <mergeCell ref="L215:N215"/>
    <mergeCell ref="O215:P215"/>
    <mergeCell ref="Q215:R215"/>
    <mergeCell ref="S215:Z215"/>
    <mergeCell ref="AA215:AE215"/>
    <mergeCell ref="AF215:AH215"/>
    <mergeCell ref="AA214:AE214"/>
    <mergeCell ref="AF214:AH214"/>
    <mergeCell ref="AJ214:AO214"/>
    <mergeCell ref="AS214:AT214"/>
    <mergeCell ref="AU214:AV214"/>
    <mergeCell ref="A215:B215"/>
    <mergeCell ref="C215:D215"/>
    <mergeCell ref="E215:F215"/>
    <mergeCell ref="G215:H215"/>
    <mergeCell ref="I215:K215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Q213:R213"/>
    <mergeCell ref="S213:Z213"/>
    <mergeCell ref="AA213:AE213"/>
    <mergeCell ref="AF213:AH213"/>
    <mergeCell ref="AJ213:AO213"/>
    <mergeCell ref="AS213:AT213"/>
    <mergeCell ref="AJ215:AO215"/>
    <mergeCell ref="AS215:AT215"/>
    <mergeCell ref="AU215:AV215"/>
    <mergeCell ref="AJ212:AO212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L212:N212"/>
    <mergeCell ref="O212:P212"/>
    <mergeCell ref="Q212:R212"/>
    <mergeCell ref="S212:Z212"/>
    <mergeCell ref="AA212:AE212"/>
    <mergeCell ref="AF212:AH212"/>
    <mergeCell ref="AA211:AE211"/>
    <mergeCell ref="AF211:AH211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Q210:R210"/>
    <mergeCell ref="S210:Z210"/>
    <mergeCell ref="AA210:AE210"/>
    <mergeCell ref="AF210:AH210"/>
    <mergeCell ref="AJ210:AO210"/>
    <mergeCell ref="AS210:AT210"/>
    <mergeCell ref="AJ209:AO209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L209:N209"/>
    <mergeCell ref="O209:P209"/>
    <mergeCell ref="Q209:R209"/>
    <mergeCell ref="S209:Z209"/>
    <mergeCell ref="AA209:AE209"/>
    <mergeCell ref="AF209:AH209"/>
    <mergeCell ref="AU207:AV207"/>
    <mergeCell ref="A208:G208"/>
    <mergeCell ref="H208:AO208"/>
    <mergeCell ref="AS208:AT208"/>
    <mergeCell ref="AU208:AV208"/>
    <mergeCell ref="A209:B209"/>
    <mergeCell ref="C209:D209"/>
    <mergeCell ref="E209:F209"/>
    <mergeCell ref="G209:H209"/>
    <mergeCell ref="I209:K209"/>
    <mergeCell ref="J207:K207"/>
    <mergeCell ref="L207:M207"/>
    <mergeCell ref="AA207:AB207"/>
    <mergeCell ref="AC207:AD207"/>
    <mergeCell ref="AM207:AO207"/>
    <mergeCell ref="AS207:AT207"/>
    <mergeCell ref="S206:Z206"/>
    <mergeCell ref="AA206:AE206"/>
    <mergeCell ref="AF206:AH206"/>
    <mergeCell ref="AJ206:AO206"/>
    <mergeCell ref="AS206:AT206"/>
    <mergeCell ref="AU206:AV206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W206"/>
  <sheetViews>
    <sheetView showGridLines="0" workbookViewId="0">
      <selection sqref="A1:XFD1"/>
    </sheetView>
  </sheetViews>
  <sheetFormatPr baseColWidth="10" defaultColWidth="11.42578125" defaultRowHeight="15" x14ac:dyDescent="0.25"/>
  <cols>
    <col min="1" max="1" width="2.85546875" style="94" customWidth="1"/>
    <col min="2" max="5" width="2.7109375" style="94" customWidth="1"/>
    <col min="6" max="6" width="2.85546875" style="94" customWidth="1"/>
    <col min="7" max="9" width="2.7109375" style="94" customWidth="1"/>
    <col min="10" max="10" width="2.42578125" style="94" customWidth="1"/>
    <col min="11" max="11" width="0.28515625" style="94" customWidth="1"/>
    <col min="12" max="12" width="1" style="94" customWidth="1"/>
    <col min="13" max="13" width="1.5703125" style="94" customWidth="1"/>
    <col min="14" max="26" width="2.7109375" style="94" customWidth="1"/>
    <col min="27" max="27" width="2.42578125" style="94" customWidth="1"/>
    <col min="28" max="28" width="0.28515625" style="94" customWidth="1"/>
    <col min="29" max="29" width="1.85546875" style="94" customWidth="1"/>
    <col min="30" max="30" width="0.85546875" style="94" customWidth="1"/>
    <col min="31" max="34" width="2.7109375" style="94" customWidth="1"/>
    <col min="35" max="35" width="3.28515625" style="94" customWidth="1"/>
    <col min="36" max="36" width="3.140625" style="94" customWidth="1"/>
    <col min="37" max="38" width="2.7109375" style="94" customWidth="1"/>
    <col min="39" max="40" width="0.85546875" style="94" customWidth="1"/>
    <col min="41" max="41" width="1" style="94" customWidth="1"/>
    <col min="42" max="44" width="10.85546875" style="94" customWidth="1"/>
    <col min="45" max="45" width="3.85546875" style="94" customWidth="1"/>
    <col min="46" max="46" width="7" style="94" customWidth="1"/>
    <col min="47" max="47" width="6.85546875" style="94" customWidth="1"/>
    <col min="48" max="48" width="4" style="94" customWidth="1"/>
    <col min="49" max="49" width="10.85546875" style="94" customWidth="1"/>
    <col min="50" max="50" width="76.140625" style="94" customWidth="1"/>
    <col min="51" max="16384" width="11.42578125" style="94"/>
  </cols>
  <sheetData>
    <row r="1" spans="1:49" ht="4.3499999999999996" customHeight="1" x14ac:dyDescent="0.25"/>
    <row r="2" spans="1:49" ht="4.3499999999999996" customHeight="1" x14ac:dyDescent="0.25">
      <c r="A2" s="262"/>
      <c r="B2" s="262"/>
      <c r="C2" s="262"/>
      <c r="D2" s="262"/>
      <c r="E2" s="262"/>
      <c r="F2" s="262"/>
      <c r="G2" s="262"/>
      <c r="H2" s="262"/>
      <c r="I2" s="262"/>
      <c r="J2" s="262"/>
    </row>
    <row r="3" spans="1:49" ht="14.1" customHeight="1" x14ac:dyDescent="0.25">
      <c r="A3" s="262"/>
      <c r="B3" s="262"/>
      <c r="C3" s="262"/>
      <c r="D3" s="262"/>
      <c r="E3" s="262"/>
      <c r="F3" s="262"/>
      <c r="G3" s="262"/>
      <c r="H3" s="262"/>
      <c r="I3" s="262"/>
      <c r="J3" s="262"/>
      <c r="M3" s="274" t="s">
        <v>286</v>
      </c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D3" s="275" t="s">
        <v>287</v>
      </c>
      <c r="AE3" s="262"/>
      <c r="AF3" s="262"/>
      <c r="AG3" s="262"/>
      <c r="AH3" s="262"/>
      <c r="AI3" s="262"/>
      <c r="AJ3" s="262"/>
      <c r="AK3" s="262"/>
      <c r="AL3" s="262"/>
      <c r="AM3" s="262"/>
      <c r="AO3" s="276" t="s">
        <v>288</v>
      </c>
      <c r="AP3" s="262"/>
      <c r="AQ3" s="262"/>
      <c r="AR3" s="262"/>
      <c r="AS3" s="262"/>
    </row>
    <row r="4" spans="1:49" ht="7.15" customHeigh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</row>
    <row r="5" spans="1:49" ht="28.35" customHeight="1" x14ac:dyDescent="0.25">
      <c r="A5" s="262"/>
      <c r="B5" s="262"/>
      <c r="C5" s="262"/>
      <c r="D5" s="262"/>
      <c r="E5" s="262"/>
      <c r="F5" s="262"/>
      <c r="G5" s="262"/>
      <c r="H5" s="262"/>
      <c r="I5" s="262"/>
      <c r="J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D5" s="277" t="s">
        <v>289</v>
      </c>
      <c r="AE5" s="262"/>
      <c r="AF5" s="262"/>
      <c r="AG5" s="262"/>
      <c r="AH5" s="262"/>
      <c r="AI5" s="262"/>
      <c r="AJ5" s="262"/>
      <c r="AK5" s="262"/>
      <c r="AL5" s="262"/>
      <c r="AM5" s="262"/>
      <c r="AO5" s="278" t="s">
        <v>290</v>
      </c>
      <c r="AP5" s="262"/>
      <c r="AQ5" s="262"/>
      <c r="AR5" s="262"/>
      <c r="AS5" s="262"/>
    </row>
    <row r="6" spans="1:49" ht="2.85" customHeight="1" x14ac:dyDescent="0.25">
      <c r="A6" s="262"/>
      <c r="B6" s="262"/>
      <c r="C6" s="262"/>
      <c r="D6" s="262"/>
      <c r="E6" s="262"/>
      <c r="F6" s="262"/>
      <c r="G6" s="262"/>
      <c r="H6" s="262"/>
      <c r="I6" s="262"/>
      <c r="J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O6" s="262"/>
      <c r="AP6" s="262"/>
      <c r="AQ6" s="262"/>
      <c r="AR6" s="262"/>
      <c r="AS6" s="262"/>
    </row>
    <row r="7" spans="1:49" x14ac:dyDescent="0.25"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O7" s="262"/>
      <c r="AP7" s="262"/>
      <c r="AQ7" s="262"/>
      <c r="AR7" s="262"/>
      <c r="AS7" s="262"/>
    </row>
    <row r="8" spans="1:49" ht="7.15" customHeight="1" x14ac:dyDescent="0.25"/>
    <row r="9" spans="1:49" ht="14.1" customHeight="1" x14ac:dyDescent="0.25">
      <c r="AD9" s="277" t="s">
        <v>291</v>
      </c>
      <c r="AE9" s="262"/>
      <c r="AF9" s="262"/>
      <c r="AG9" s="262"/>
      <c r="AH9" s="262"/>
      <c r="AI9" s="262"/>
      <c r="AJ9" s="262"/>
      <c r="AK9" s="262"/>
      <c r="AL9" s="262"/>
      <c r="AM9" s="262"/>
      <c r="AO9" s="278" t="s">
        <v>292</v>
      </c>
      <c r="AP9" s="262"/>
      <c r="AQ9" s="262"/>
      <c r="AR9" s="262"/>
      <c r="AS9" s="262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284" t="s">
        <v>293</v>
      </c>
      <c r="B14" s="273"/>
      <c r="C14" s="273"/>
      <c r="D14" s="273"/>
      <c r="E14" s="272"/>
      <c r="F14" s="285" t="s">
        <v>294</v>
      </c>
      <c r="G14" s="273"/>
      <c r="H14" s="272"/>
      <c r="I14" s="284" t="s">
        <v>295</v>
      </c>
      <c r="J14" s="273"/>
      <c r="K14" s="273"/>
      <c r="L14" s="273"/>
      <c r="M14" s="273"/>
      <c r="N14" s="273"/>
      <c r="O14" s="273"/>
      <c r="P14" s="272"/>
      <c r="Q14" s="286" t="s">
        <v>296</v>
      </c>
      <c r="R14" s="273"/>
      <c r="S14" s="273"/>
      <c r="T14" s="273"/>
      <c r="U14" s="273"/>
      <c r="V14" s="273"/>
      <c r="W14" s="272"/>
      <c r="X14" s="284" t="s">
        <v>297</v>
      </c>
      <c r="Y14" s="273"/>
      <c r="Z14" s="273"/>
      <c r="AA14" s="273"/>
      <c r="AB14" s="273"/>
      <c r="AC14" s="273"/>
      <c r="AD14" s="272"/>
      <c r="AE14" s="286" t="s">
        <v>298</v>
      </c>
      <c r="AF14" s="273"/>
      <c r="AG14" s="273"/>
      <c r="AH14" s="273"/>
      <c r="AI14" s="273"/>
      <c r="AJ14" s="272"/>
      <c r="AK14" s="92" t="s">
        <v>285</v>
      </c>
      <c r="AL14" s="92" t="s">
        <v>285</v>
      </c>
      <c r="AM14" s="263" t="s">
        <v>285</v>
      </c>
      <c r="AN14" s="262"/>
      <c r="AO14" s="262"/>
      <c r="AP14" s="92" t="s">
        <v>285</v>
      </c>
      <c r="AQ14" s="92" t="s">
        <v>285</v>
      </c>
      <c r="AR14" s="92" t="s">
        <v>285</v>
      </c>
      <c r="AS14" s="263" t="s">
        <v>285</v>
      </c>
      <c r="AT14" s="262"/>
      <c r="AU14" s="263" t="s">
        <v>285</v>
      </c>
      <c r="AV14" s="262"/>
      <c r="AW14" s="92" t="s">
        <v>285</v>
      </c>
    </row>
    <row r="15" spans="1:49" x14ac:dyDescent="0.25">
      <c r="A15" s="279" t="s">
        <v>299</v>
      </c>
      <c r="B15" s="273"/>
      <c r="C15" s="273"/>
      <c r="D15" s="273"/>
      <c r="E15" s="273"/>
      <c r="F15" s="272"/>
      <c r="G15" s="280" t="s">
        <v>290</v>
      </c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2"/>
      <c r="AH15" s="100" t="s">
        <v>285</v>
      </c>
      <c r="AI15" s="100" t="s">
        <v>285</v>
      </c>
      <c r="AJ15" s="100" t="s">
        <v>285</v>
      </c>
      <c r="AK15" s="100" t="s">
        <v>285</v>
      </c>
      <c r="AL15" s="100" t="s">
        <v>285</v>
      </c>
      <c r="AM15" s="282" t="s">
        <v>285</v>
      </c>
      <c r="AN15" s="283"/>
      <c r="AO15" s="283"/>
      <c r="AP15" s="92" t="s">
        <v>285</v>
      </c>
      <c r="AQ15" s="92" t="s">
        <v>285</v>
      </c>
      <c r="AR15" s="92" t="s">
        <v>285</v>
      </c>
      <c r="AS15" s="263" t="s">
        <v>285</v>
      </c>
      <c r="AT15" s="262"/>
      <c r="AU15" s="263" t="s">
        <v>285</v>
      </c>
      <c r="AV15" s="262"/>
      <c r="AW15" s="92" t="s">
        <v>285</v>
      </c>
    </row>
    <row r="16" spans="1:49" x14ac:dyDescent="0.25">
      <c r="A16" s="279" t="s">
        <v>300</v>
      </c>
      <c r="B16" s="273"/>
      <c r="C16" s="273"/>
      <c r="D16" s="273"/>
      <c r="E16" s="273"/>
      <c r="F16" s="273"/>
      <c r="G16" s="272"/>
      <c r="H16" s="280" t="s">
        <v>290</v>
      </c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2"/>
      <c r="AP16" s="92" t="s">
        <v>285</v>
      </c>
      <c r="AQ16" s="92" t="s">
        <v>285</v>
      </c>
      <c r="AR16" s="92" t="s">
        <v>285</v>
      </c>
      <c r="AS16" s="263" t="s">
        <v>285</v>
      </c>
      <c r="AT16" s="262"/>
      <c r="AU16" s="263" t="s">
        <v>285</v>
      </c>
      <c r="AV16" s="262"/>
      <c r="AW16" s="92" t="s">
        <v>285</v>
      </c>
    </row>
    <row r="17" spans="1:49" ht="45" x14ac:dyDescent="0.25">
      <c r="A17" s="271" t="s">
        <v>301</v>
      </c>
      <c r="B17" s="272"/>
      <c r="C17" s="281" t="s">
        <v>302</v>
      </c>
      <c r="D17" s="272"/>
      <c r="E17" s="271" t="s">
        <v>303</v>
      </c>
      <c r="F17" s="272"/>
      <c r="G17" s="271" t="s">
        <v>304</v>
      </c>
      <c r="H17" s="272"/>
      <c r="I17" s="271" t="s">
        <v>305</v>
      </c>
      <c r="J17" s="273"/>
      <c r="K17" s="272"/>
      <c r="L17" s="271" t="s">
        <v>306</v>
      </c>
      <c r="M17" s="273"/>
      <c r="N17" s="272"/>
      <c r="O17" s="271" t="s">
        <v>307</v>
      </c>
      <c r="P17" s="272"/>
      <c r="Q17" s="271" t="s">
        <v>308</v>
      </c>
      <c r="R17" s="272"/>
      <c r="S17" s="271" t="s">
        <v>1</v>
      </c>
      <c r="T17" s="273"/>
      <c r="U17" s="273"/>
      <c r="V17" s="273"/>
      <c r="W17" s="273"/>
      <c r="X17" s="273"/>
      <c r="Y17" s="273"/>
      <c r="Z17" s="272"/>
      <c r="AA17" s="271" t="s">
        <v>2</v>
      </c>
      <c r="AB17" s="273"/>
      <c r="AC17" s="273"/>
      <c r="AD17" s="273"/>
      <c r="AE17" s="272"/>
      <c r="AF17" s="271" t="s">
        <v>3</v>
      </c>
      <c r="AG17" s="273"/>
      <c r="AH17" s="272"/>
      <c r="AI17" s="95" t="s">
        <v>4</v>
      </c>
      <c r="AJ17" s="271" t="s">
        <v>5</v>
      </c>
      <c r="AK17" s="273"/>
      <c r="AL17" s="273"/>
      <c r="AM17" s="273"/>
      <c r="AN17" s="273"/>
      <c r="AO17" s="272"/>
      <c r="AP17" s="95" t="s">
        <v>12</v>
      </c>
      <c r="AQ17" s="95" t="s">
        <v>14</v>
      </c>
      <c r="AR17" s="95" t="s">
        <v>15</v>
      </c>
      <c r="AS17" s="271" t="s">
        <v>16</v>
      </c>
      <c r="AT17" s="272"/>
      <c r="AU17" s="271" t="s">
        <v>17</v>
      </c>
      <c r="AV17" s="272"/>
      <c r="AW17" s="95" t="s">
        <v>18</v>
      </c>
    </row>
    <row r="18" spans="1:49" x14ac:dyDescent="0.25">
      <c r="A18" s="268" t="s">
        <v>22</v>
      </c>
      <c r="B18" s="262"/>
      <c r="C18" s="268"/>
      <c r="D18" s="262"/>
      <c r="E18" s="268"/>
      <c r="F18" s="262"/>
      <c r="G18" s="268"/>
      <c r="H18" s="262"/>
      <c r="I18" s="268"/>
      <c r="J18" s="262"/>
      <c r="K18" s="262"/>
      <c r="L18" s="268"/>
      <c r="M18" s="262"/>
      <c r="N18" s="262"/>
      <c r="O18" s="268"/>
      <c r="P18" s="262"/>
      <c r="Q18" s="268"/>
      <c r="R18" s="262"/>
      <c r="S18" s="267" t="s">
        <v>23</v>
      </c>
      <c r="T18" s="262"/>
      <c r="U18" s="262"/>
      <c r="V18" s="262"/>
      <c r="W18" s="262"/>
      <c r="X18" s="262"/>
      <c r="Y18" s="262"/>
      <c r="Z18" s="262"/>
      <c r="AA18" s="268" t="s">
        <v>19</v>
      </c>
      <c r="AB18" s="262"/>
      <c r="AC18" s="262"/>
      <c r="AD18" s="262"/>
      <c r="AE18" s="262"/>
      <c r="AF18" s="268" t="s">
        <v>20</v>
      </c>
      <c r="AG18" s="262"/>
      <c r="AH18" s="262"/>
      <c r="AI18" s="96" t="s">
        <v>309</v>
      </c>
      <c r="AJ18" s="269" t="s">
        <v>21</v>
      </c>
      <c r="AK18" s="262"/>
      <c r="AL18" s="262"/>
      <c r="AM18" s="262"/>
      <c r="AN18" s="262"/>
      <c r="AO18" s="262"/>
      <c r="AP18" s="101">
        <v>503840507.26999998</v>
      </c>
      <c r="AQ18" s="97" t="s">
        <v>310</v>
      </c>
      <c r="AR18" s="97" t="s">
        <v>311</v>
      </c>
      <c r="AS18" s="270" t="s">
        <v>310</v>
      </c>
      <c r="AT18" s="262"/>
      <c r="AU18" s="270" t="s">
        <v>312</v>
      </c>
      <c r="AV18" s="262"/>
      <c r="AW18" s="97" t="s">
        <v>313</v>
      </c>
    </row>
    <row r="19" spans="1:49" hidden="1" x14ac:dyDescent="0.25">
      <c r="A19" s="268" t="s">
        <v>22</v>
      </c>
      <c r="B19" s="262"/>
      <c r="C19" s="268" t="s">
        <v>314</v>
      </c>
      <c r="D19" s="262"/>
      <c r="E19" s="268"/>
      <c r="F19" s="262"/>
      <c r="G19" s="268"/>
      <c r="H19" s="262"/>
      <c r="I19" s="268"/>
      <c r="J19" s="262"/>
      <c r="K19" s="262"/>
      <c r="L19" s="268"/>
      <c r="M19" s="262"/>
      <c r="N19" s="262"/>
      <c r="O19" s="268"/>
      <c r="P19" s="262"/>
      <c r="Q19" s="268"/>
      <c r="R19" s="262"/>
      <c r="S19" s="267" t="s">
        <v>25</v>
      </c>
      <c r="T19" s="262"/>
      <c r="U19" s="262"/>
      <c r="V19" s="262"/>
      <c r="W19" s="262"/>
      <c r="X19" s="262"/>
      <c r="Y19" s="262"/>
      <c r="Z19" s="262"/>
      <c r="AA19" s="268" t="s">
        <v>19</v>
      </c>
      <c r="AB19" s="262"/>
      <c r="AC19" s="262"/>
      <c r="AD19" s="262"/>
      <c r="AE19" s="262"/>
      <c r="AF19" s="268" t="s">
        <v>20</v>
      </c>
      <c r="AG19" s="262"/>
      <c r="AH19" s="262"/>
      <c r="AI19" s="96" t="s">
        <v>309</v>
      </c>
      <c r="AJ19" s="269" t="s">
        <v>21</v>
      </c>
      <c r="AK19" s="262"/>
      <c r="AL19" s="262"/>
      <c r="AM19" s="262"/>
      <c r="AN19" s="262"/>
      <c r="AO19" s="262"/>
      <c r="AP19" s="101">
        <v>12275765.550000001</v>
      </c>
      <c r="AQ19" s="97" t="s">
        <v>315</v>
      </c>
      <c r="AR19" s="97" t="s">
        <v>316</v>
      </c>
      <c r="AS19" s="270" t="s">
        <v>315</v>
      </c>
      <c r="AT19" s="262"/>
      <c r="AU19" s="270" t="s">
        <v>312</v>
      </c>
      <c r="AV19" s="262"/>
      <c r="AW19" s="97" t="s">
        <v>312</v>
      </c>
    </row>
    <row r="20" spans="1:49" hidden="1" x14ac:dyDescent="0.25">
      <c r="A20" s="268" t="s">
        <v>22</v>
      </c>
      <c r="B20" s="262"/>
      <c r="C20" s="268" t="s">
        <v>314</v>
      </c>
      <c r="D20" s="262"/>
      <c r="E20" s="268" t="s">
        <v>314</v>
      </c>
      <c r="F20" s="262"/>
      <c r="G20" s="268"/>
      <c r="H20" s="262"/>
      <c r="I20" s="268"/>
      <c r="J20" s="262"/>
      <c r="K20" s="262"/>
      <c r="L20" s="268"/>
      <c r="M20" s="262"/>
      <c r="N20" s="262"/>
      <c r="O20" s="268"/>
      <c r="P20" s="262"/>
      <c r="Q20" s="268"/>
      <c r="R20" s="262"/>
      <c r="S20" s="267" t="s">
        <v>27</v>
      </c>
      <c r="T20" s="262"/>
      <c r="U20" s="262"/>
      <c r="V20" s="262"/>
      <c r="W20" s="262"/>
      <c r="X20" s="262"/>
      <c r="Y20" s="262"/>
      <c r="Z20" s="262"/>
      <c r="AA20" s="268" t="s">
        <v>19</v>
      </c>
      <c r="AB20" s="262"/>
      <c r="AC20" s="262"/>
      <c r="AD20" s="262"/>
      <c r="AE20" s="262"/>
      <c r="AF20" s="268" t="s">
        <v>20</v>
      </c>
      <c r="AG20" s="262"/>
      <c r="AH20" s="262"/>
      <c r="AI20" s="96" t="s">
        <v>309</v>
      </c>
      <c r="AJ20" s="269" t="s">
        <v>21</v>
      </c>
      <c r="AK20" s="262"/>
      <c r="AL20" s="262"/>
      <c r="AM20" s="262"/>
      <c r="AN20" s="262"/>
      <c r="AO20" s="262"/>
      <c r="AP20" s="101">
        <v>12275765.550000001</v>
      </c>
      <c r="AQ20" s="97" t="s">
        <v>315</v>
      </c>
      <c r="AR20" s="97" t="s">
        <v>316</v>
      </c>
      <c r="AS20" s="270" t="s">
        <v>315</v>
      </c>
      <c r="AT20" s="262"/>
      <c r="AU20" s="270" t="s">
        <v>312</v>
      </c>
      <c r="AV20" s="262"/>
      <c r="AW20" s="97" t="s">
        <v>312</v>
      </c>
    </row>
    <row r="21" spans="1:49" hidden="1" x14ac:dyDescent="0.25">
      <c r="A21" s="268" t="s">
        <v>22</v>
      </c>
      <c r="B21" s="262"/>
      <c r="C21" s="268" t="s">
        <v>314</v>
      </c>
      <c r="D21" s="262"/>
      <c r="E21" s="268" t="s">
        <v>314</v>
      </c>
      <c r="F21" s="262"/>
      <c r="G21" s="268" t="s">
        <v>314</v>
      </c>
      <c r="H21" s="262"/>
      <c r="I21" s="268"/>
      <c r="J21" s="262"/>
      <c r="K21" s="262"/>
      <c r="L21" s="268"/>
      <c r="M21" s="262"/>
      <c r="N21" s="262"/>
      <c r="O21" s="268"/>
      <c r="P21" s="262"/>
      <c r="Q21" s="268"/>
      <c r="R21" s="262"/>
      <c r="S21" s="267" t="s">
        <v>29</v>
      </c>
      <c r="T21" s="262"/>
      <c r="U21" s="262"/>
      <c r="V21" s="262"/>
      <c r="W21" s="262"/>
      <c r="X21" s="262"/>
      <c r="Y21" s="262"/>
      <c r="Z21" s="262"/>
      <c r="AA21" s="268" t="s">
        <v>19</v>
      </c>
      <c r="AB21" s="262"/>
      <c r="AC21" s="262"/>
      <c r="AD21" s="262"/>
      <c r="AE21" s="262"/>
      <c r="AF21" s="268" t="s">
        <v>20</v>
      </c>
      <c r="AG21" s="262"/>
      <c r="AH21" s="262"/>
      <c r="AI21" s="96" t="s">
        <v>309</v>
      </c>
      <c r="AJ21" s="269" t="s">
        <v>21</v>
      </c>
      <c r="AK21" s="262"/>
      <c r="AL21" s="262"/>
      <c r="AM21" s="262"/>
      <c r="AN21" s="262"/>
      <c r="AO21" s="262"/>
      <c r="AP21" s="101">
        <v>9086476.5500000007</v>
      </c>
      <c r="AQ21" s="97" t="s">
        <v>315</v>
      </c>
      <c r="AR21" s="97" t="s">
        <v>317</v>
      </c>
      <c r="AS21" s="270" t="s">
        <v>315</v>
      </c>
      <c r="AT21" s="262"/>
      <c r="AU21" s="270" t="s">
        <v>312</v>
      </c>
      <c r="AV21" s="262"/>
      <c r="AW21" s="97" t="s">
        <v>312</v>
      </c>
    </row>
    <row r="22" spans="1:49" hidden="1" x14ac:dyDescent="0.25">
      <c r="A22" s="268" t="s">
        <v>22</v>
      </c>
      <c r="B22" s="262"/>
      <c r="C22" s="268" t="s">
        <v>314</v>
      </c>
      <c r="D22" s="262"/>
      <c r="E22" s="268" t="s">
        <v>314</v>
      </c>
      <c r="F22" s="262"/>
      <c r="G22" s="268" t="s">
        <v>314</v>
      </c>
      <c r="H22" s="262"/>
      <c r="I22" s="268" t="s">
        <v>318</v>
      </c>
      <c r="J22" s="262"/>
      <c r="K22" s="262"/>
      <c r="L22" s="268"/>
      <c r="M22" s="262"/>
      <c r="N22" s="262"/>
      <c r="O22" s="268"/>
      <c r="P22" s="262"/>
      <c r="Q22" s="268"/>
      <c r="R22" s="262"/>
      <c r="S22" s="267" t="s">
        <v>31</v>
      </c>
      <c r="T22" s="262"/>
      <c r="U22" s="262"/>
      <c r="V22" s="262"/>
      <c r="W22" s="262"/>
      <c r="X22" s="262"/>
      <c r="Y22" s="262"/>
      <c r="Z22" s="262"/>
      <c r="AA22" s="268" t="s">
        <v>19</v>
      </c>
      <c r="AB22" s="262"/>
      <c r="AC22" s="262"/>
      <c r="AD22" s="262"/>
      <c r="AE22" s="262"/>
      <c r="AF22" s="268" t="s">
        <v>20</v>
      </c>
      <c r="AG22" s="262"/>
      <c r="AH22" s="262"/>
      <c r="AI22" s="96" t="s">
        <v>309</v>
      </c>
      <c r="AJ22" s="269" t="s">
        <v>21</v>
      </c>
      <c r="AK22" s="262"/>
      <c r="AL22" s="262"/>
      <c r="AM22" s="262"/>
      <c r="AN22" s="262"/>
      <c r="AO22" s="262"/>
      <c r="AP22" s="101">
        <v>9086476.5500000007</v>
      </c>
      <c r="AQ22" s="97" t="s">
        <v>315</v>
      </c>
      <c r="AR22" s="97" t="s">
        <v>317</v>
      </c>
      <c r="AS22" s="270" t="s">
        <v>315</v>
      </c>
      <c r="AT22" s="262"/>
      <c r="AU22" s="270" t="s">
        <v>312</v>
      </c>
      <c r="AV22" s="262"/>
      <c r="AW22" s="97" t="s">
        <v>312</v>
      </c>
    </row>
    <row r="23" spans="1:49" hidden="1" x14ac:dyDescent="0.25">
      <c r="A23" s="264" t="s">
        <v>22</v>
      </c>
      <c r="B23" s="262"/>
      <c r="C23" s="264" t="s">
        <v>314</v>
      </c>
      <c r="D23" s="262"/>
      <c r="E23" s="264" t="s">
        <v>314</v>
      </c>
      <c r="F23" s="262"/>
      <c r="G23" s="264" t="s">
        <v>314</v>
      </c>
      <c r="H23" s="262"/>
      <c r="I23" s="264" t="s">
        <v>318</v>
      </c>
      <c r="J23" s="262"/>
      <c r="K23" s="262"/>
      <c r="L23" s="264" t="s">
        <v>318</v>
      </c>
      <c r="M23" s="262"/>
      <c r="N23" s="262"/>
      <c r="O23" s="264"/>
      <c r="P23" s="262"/>
      <c r="Q23" s="264"/>
      <c r="R23" s="262"/>
      <c r="S23" s="265" t="s">
        <v>33</v>
      </c>
      <c r="T23" s="262"/>
      <c r="U23" s="262"/>
      <c r="V23" s="262"/>
      <c r="W23" s="262"/>
      <c r="X23" s="262"/>
      <c r="Y23" s="262"/>
      <c r="Z23" s="262"/>
      <c r="AA23" s="264" t="s">
        <v>19</v>
      </c>
      <c r="AB23" s="262"/>
      <c r="AC23" s="262"/>
      <c r="AD23" s="262"/>
      <c r="AE23" s="262"/>
      <c r="AF23" s="264" t="s">
        <v>20</v>
      </c>
      <c r="AG23" s="262"/>
      <c r="AH23" s="262"/>
      <c r="AI23" s="98" t="s">
        <v>309</v>
      </c>
      <c r="AJ23" s="266" t="s">
        <v>21</v>
      </c>
      <c r="AK23" s="262"/>
      <c r="AL23" s="262"/>
      <c r="AM23" s="262"/>
      <c r="AN23" s="262"/>
      <c r="AO23" s="262"/>
      <c r="AP23" s="102">
        <v>103023.55</v>
      </c>
      <c r="AQ23" s="99" t="s">
        <v>315</v>
      </c>
      <c r="AR23" s="99" t="s">
        <v>312</v>
      </c>
      <c r="AS23" s="261" t="s">
        <v>315</v>
      </c>
      <c r="AT23" s="262"/>
      <c r="AU23" s="261" t="s">
        <v>312</v>
      </c>
      <c r="AV23" s="262"/>
      <c r="AW23" s="99" t="s">
        <v>312</v>
      </c>
    </row>
    <row r="24" spans="1:49" hidden="1" x14ac:dyDescent="0.25">
      <c r="A24" s="264" t="s">
        <v>22</v>
      </c>
      <c r="B24" s="262"/>
      <c r="C24" s="264" t="s">
        <v>314</v>
      </c>
      <c r="D24" s="262"/>
      <c r="E24" s="264" t="s">
        <v>314</v>
      </c>
      <c r="F24" s="262"/>
      <c r="G24" s="264" t="s">
        <v>314</v>
      </c>
      <c r="H24" s="262"/>
      <c r="I24" s="264" t="s">
        <v>318</v>
      </c>
      <c r="J24" s="262"/>
      <c r="K24" s="262"/>
      <c r="L24" s="264" t="s">
        <v>319</v>
      </c>
      <c r="M24" s="262"/>
      <c r="N24" s="262"/>
      <c r="O24" s="264"/>
      <c r="P24" s="262"/>
      <c r="Q24" s="264"/>
      <c r="R24" s="262"/>
      <c r="S24" s="265" t="s">
        <v>35</v>
      </c>
      <c r="T24" s="262"/>
      <c r="U24" s="262"/>
      <c r="V24" s="262"/>
      <c r="W24" s="262"/>
      <c r="X24" s="262"/>
      <c r="Y24" s="262"/>
      <c r="Z24" s="262"/>
      <c r="AA24" s="264" t="s">
        <v>19</v>
      </c>
      <c r="AB24" s="262"/>
      <c r="AC24" s="262"/>
      <c r="AD24" s="262"/>
      <c r="AE24" s="262"/>
      <c r="AF24" s="264" t="s">
        <v>20</v>
      </c>
      <c r="AG24" s="262"/>
      <c r="AH24" s="262"/>
      <c r="AI24" s="98" t="s">
        <v>309</v>
      </c>
      <c r="AJ24" s="266" t="s">
        <v>21</v>
      </c>
      <c r="AK24" s="262"/>
      <c r="AL24" s="262"/>
      <c r="AM24" s="262"/>
      <c r="AN24" s="262"/>
      <c r="AO24" s="262"/>
      <c r="AP24" s="99">
        <v>0</v>
      </c>
      <c r="AQ24" s="99" t="s">
        <v>312</v>
      </c>
      <c r="AR24" s="99" t="s">
        <v>312</v>
      </c>
      <c r="AS24" s="261" t="s">
        <v>312</v>
      </c>
      <c r="AT24" s="262"/>
      <c r="AU24" s="261" t="s">
        <v>312</v>
      </c>
      <c r="AV24" s="262"/>
      <c r="AW24" s="99" t="s">
        <v>312</v>
      </c>
    </row>
    <row r="25" spans="1:49" hidden="1" x14ac:dyDescent="0.25">
      <c r="A25" s="264" t="s">
        <v>22</v>
      </c>
      <c r="B25" s="262"/>
      <c r="C25" s="264" t="s">
        <v>314</v>
      </c>
      <c r="D25" s="262"/>
      <c r="E25" s="264" t="s">
        <v>314</v>
      </c>
      <c r="F25" s="262"/>
      <c r="G25" s="264" t="s">
        <v>314</v>
      </c>
      <c r="H25" s="262"/>
      <c r="I25" s="264" t="s">
        <v>318</v>
      </c>
      <c r="J25" s="262"/>
      <c r="K25" s="262"/>
      <c r="L25" s="264" t="s">
        <v>320</v>
      </c>
      <c r="M25" s="262"/>
      <c r="N25" s="262"/>
      <c r="O25" s="264"/>
      <c r="P25" s="262"/>
      <c r="Q25" s="264"/>
      <c r="R25" s="262"/>
      <c r="S25" s="265" t="s">
        <v>37</v>
      </c>
      <c r="T25" s="262"/>
      <c r="U25" s="262"/>
      <c r="V25" s="262"/>
      <c r="W25" s="262"/>
      <c r="X25" s="262"/>
      <c r="Y25" s="262"/>
      <c r="Z25" s="262"/>
      <c r="AA25" s="264" t="s">
        <v>19</v>
      </c>
      <c r="AB25" s="262"/>
      <c r="AC25" s="262"/>
      <c r="AD25" s="262"/>
      <c r="AE25" s="262"/>
      <c r="AF25" s="264" t="s">
        <v>20</v>
      </c>
      <c r="AG25" s="262"/>
      <c r="AH25" s="262"/>
      <c r="AI25" s="98" t="s">
        <v>309</v>
      </c>
      <c r="AJ25" s="266" t="s">
        <v>21</v>
      </c>
      <c r="AK25" s="262"/>
      <c r="AL25" s="262"/>
      <c r="AM25" s="262"/>
      <c r="AN25" s="262"/>
      <c r="AO25" s="262"/>
      <c r="AP25" s="99">
        <v>0</v>
      </c>
      <c r="AQ25" s="99" t="s">
        <v>312</v>
      </c>
      <c r="AR25" s="99" t="s">
        <v>312</v>
      </c>
      <c r="AS25" s="261" t="s">
        <v>312</v>
      </c>
      <c r="AT25" s="262"/>
      <c r="AU25" s="261" t="s">
        <v>312</v>
      </c>
      <c r="AV25" s="262"/>
      <c r="AW25" s="99" t="s">
        <v>312</v>
      </c>
    </row>
    <row r="26" spans="1:49" hidden="1" x14ac:dyDescent="0.25">
      <c r="A26" s="264" t="s">
        <v>22</v>
      </c>
      <c r="B26" s="262"/>
      <c r="C26" s="264" t="s">
        <v>314</v>
      </c>
      <c r="D26" s="262"/>
      <c r="E26" s="264" t="s">
        <v>314</v>
      </c>
      <c r="F26" s="262"/>
      <c r="G26" s="264" t="s">
        <v>314</v>
      </c>
      <c r="H26" s="262"/>
      <c r="I26" s="264" t="s">
        <v>318</v>
      </c>
      <c r="J26" s="262"/>
      <c r="K26" s="262"/>
      <c r="L26" s="264" t="s">
        <v>321</v>
      </c>
      <c r="M26" s="262"/>
      <c r="N26" s="262"/>
      <c r="O26" s="264"/>
      <c r="P26" s="262"/>
      <c r="Q26" s="264"/>
      <c r="R26" s="262"/>
      <c r="S26" s="265" t="s">
        <v>39</v>
      </c>
      <c r="T26" s="262"/>
      <c r="U26" s="262"/>
      <c r="V26" s="262"/>
      <c r="W26" s="262"/>
      <c r="X26" s="262"/>
      <c r="Y26" s="262"/>
      <c r="Z26" s="262"/>
      <c r="AA26" s="264" t="s">
        <v>19</v>
      </c>
      <c r="AB26" s="262"/>
      <c r="AC26" s="262"/>
      <c r="AD26" s="262"/>
      <c r="AE26" s="262"/>
      <c r="AF26" s="264" t="s">
        <v>20</v>
      </c>
      <c r="AG26" s="262"/>
      <c r="AH26" s="262"/>
      <c r="AI26" s="98" t="s">
        <v>309</v>
      </c>
      <c r="AJ26" s="266" t="s">
        <v>21</v>
      </c>
      <c r="AK26" s="262"/>
      <c r="AL26" s="262"/>
      <c r="AM26" s="262"/>
      <c r="AN26" s="262"/>
      <c r="AO26" s="262"/>
      <c r="AP26" s="99">
        <v>0</v>
      </c>
      <c r="AQ26" s="99" t="s">
        <v>312</v>
      </c>
      <c r="AR26" s="99" t="s">
        <v>312</v>
      </c>
      <c r="AS26" s="261" t="s">
        <v>312</v>
      </c>
      <c r="AT26" s="262"/>
      <c r="AU26" s="261" t="s">
        <v>312</v>
      </c>
      <c r="AV26" s="262"/>
      <c r="AW26" s="99" t="s">
        <v>312</v>
      </c>
    </row>
    <row r="27" spans="1:49" hidden="1" x14ac:dyDescent="0.25">
      <c r="A27" s="264" t="s">
        <v>22</v>
      </c>
      <c r="B27" s="262"/>
      <c r="C27" s="264" t="s">
        <v>314</v>
      </c>
      <c r="D27" s="262"/>
      <c r="E27" s="264" t="s">
        <v>314</v>
      </c>
      <c r="F27" s="262"/>
      <c r="G27" s="264" t="s">
        <v>314</v>
      </c>
      <c r="H27" s="262"/>
      <c r="I27" s="264" t="s">
        <v>318</v>
      </c>
      <c r="J27" s="262"/>
      <c r="K27" s="262"/>
      <c r="L27" s="264" t="s">
        <v>322</v>
      </c>
      <c r="M27" s="262"/>
      <c r="N27" s="262"/>
      <c r="O27" s="264"/>
      <c r="P27" s="262"/>
      <c r="Q27" s="264"/>
      <c r="R27" s="262"/>
      <c r="S27" s="265" t="s">
        <v>41</v>
      </c>
      <c r="T27" s="262"/>
      <c r="U27" s="262"/>
      <c r="V27" s="262"/>
      <c r="W27" s="262"/>
      <c r="X27" s="262"/>
      <c r="Y27" s="262"/>
      <c r="Z27" s="262"/>
      <c r="AA27" s="264" t="s">
        <v>19</v>
      </c>
      <c r="AB27" s="262"/>
      <c r="AC27" s="262"/>
      <c r="AD27" s="262"/>
      <c r="AE27" s="262"/>
      <c r="AF27" s="264" t="s">
        <v>20</v>
      </c>
      <c r="AG27" s="262"/>
      <c r="AH27" s="262"/>
      <c r="AI27" s="98" t="s">
        <v>309</v>
      </c>
      <c r="AJ27" s="266" t="s">
        <v>21</v>
      </c>
      <c r="AK27" s="262"/>
      <c r="AL27" s="262"/>
      <c r="AM27" s="262"/>
      <c r="AN27" s="262"/>
      <c r="AO27" s="262"/>
      <c r="AP27" s="102">
        <v>682936</v>
      </c>
      <c r="AQ27" s="99" t="s">
        <v>312</v>
      </c>
      <c r="AR27" s="99" t="s">
        <v>323</v>
      </c>
      <c r="AS27" s="261" t="s">
        <v>312</v>
      </c>
      <c r="AT27" s="262"/>
      <c r="AU27" s="261" t="s">
        <v>312</v>
      </c>
      <c r="AV27" s="262"/>
      <c r="AW27" s="99" t="s">
        <v>312</v>
      </c>
    </row>
    <row r="28" spans="1:49" hidden="1" x14ac:dyDescent="0.25">
      <c r="A28" s="264" t="s">
        <v>22</v>
      </c>
      <c r="B28" s="262"/>
      <c r="C28" s="264" t="s">
        <v>314</v>
      </c>
      <c r="D28" s="262"/>
      <c r="E28" s="264" t="s">
        <v>314</v>
      </c>
      <c r="F28" s="262"/>
      <c r="G28" s="264" t="s">
        <v>314</v>
      </c>
      <c r="H28" s="262"/>
      <c r="I28" s="264" t="s">
        <v>318</v>
      </c>
      <c r="J28" s="262"/>
      <c r="K28" s="262"/>
      <c r="L28" s="264" t="s">
        <v>324</v>
      </c>
      <c r="M28" s="262"/>
      <c r="N28" s="262"/>
      <c r="O28" s="264"/>
      <c r="P28" s="262"/>
      <c r="Q28" s="264"/>
      <c r="R28" s="262"/>
      <c r="S28" s="265" t="s">
        <v>43</v>
      </c>
      <c r="T28" s="262"/>
      <c r="U28" s="262"/>
      <c r="V28" s="262"/>
      <c r="W28" s="262"/>
      <c r="X28" s="262"/>
      <c r="Y28" s="262"/>
      <c r="Z28" s="262"/>
      <c r="AA28" s="264" t="s">
        <v>19</v>
      </c>
      <c r="AB28" s="262"/>
      <c r="AC28" s="262"/>
      <c r="AD28" s="262"/>
      <c r="AE28" s="262"/>
      <c r="AF28" s="264" t="s">
        <v>20</v>
      </c>
      <c r="AG28" s="262"/>
      <c r="AH28" s="262"/>
      <c r="AI28" s="98" t="s">
        <v>309</v>
      </c>
      <c r="AJ28" s="266" t="s">
        <v>21</v>
      </c>
      <c r="AK28" s="262"/>
      <c r="AL28" s="262"/>
      <c r="AM28" s="262"/>
      <c r="AN28" s="262"/>
      <c r="AO28" s="262"/>
      <c r="AP28" s="102">
        <v>1367663</v>
      </c>
      <c r="AQ28" s="99" t="s">
        <v>312</v>
      </c>
      <c r="AR28" s="99" t="s">
        <v>325</v>
      </c>
      <c r="AS28" s="261" t="s">
        <v>312</v>
      </c>
      <c r="AT28" s="262"/>
      <c r="AU28" s="261" t="s">
        <v>312</v>
      </c>
      <c r="AV28" s="262"/>
      <c r="AW28" s="99" t="s">
        <v>312</v>
      </c>
    </row>
    <row r="29" spans="1:49" hidden="1" x14ac:dyDescent="0.25">
      <c r="A29" s="264" t="s">
        <v>22</v>
      </c>
      <c r="B29" s="262"/>
      <c r="C29" s="264" t="s">
        <v>314</v>
      </c>
      <c r="D29" s="262"/>
      <c r="E29" s="264" t="s">
        <v>314</v>
      </c>
      <c r="F29" s="262"/>
      <c r="G29" s="264" t="s">
        <v>314</v>
      </c>
      <c r="H29" s="262"/>
      <c r="I29" s="264" t="s">
        <v>318</v>
      </c>
      <c r="J29" s="262"/>
      <c r="K29" s="262"/>
      <c r="L29" s="264" t="s">
        <v>326</v>
      </c>
      <c r="M29" s="262"/>
      <c r="N29" s="262"/>
      <c r="O29" s="264"/>
      <c r="P29" s="262"/>
      <c r="Q29" s="264"/>
      <c r="R29" s="262"/>
      <c r="S29" s="265" t="s">
        <v>45</v>
      </c>
      <c r="T29" s="262"/>
      <c r="U29" s="262"/>
      <c r="V29" s="262"/>
      <c r="W29" s="262"/>
      <c r="X29" s="262"/>
      <c r="Y29" s="262"/>
      <c r="Z29" s="262"/>
      <c r="AA29" s="264" t="s">
        <v>19</v>
      </c>
      <c r="AB29" s="262"/>
      <c r="AC29" s="262"/>
      <c r="AD29" s="262"/>
      <c r="AE29" s="262"/>
      <c r="AF29" s="264" t="s">
        <v>20</v>
      </c>
      <c r="AG29" s="262"/>
      <c r="AH29" s="262"/>
      <c r="AI29" s="98" t="s">
        <v>309</v>
      </c>
      <c r="AJ29" s="266" t="s">
        <v>21</v>
      </c>
      <c r="AK29" s="262"/>
      <c r="AL29" s="262"/>
      <c r="AM29" s="262"/>
      <c r="AN29" s="262"/>
      <c r="AO29" s="262"/>
      <c r="AP29" s="99">
        <v>0</v>
      </c>
      <c r="AQ29" s="99" t="s">
        <v>312</v>
      </c>
      <c r="AR29" s="99" t="s">
        <v>312</v>
      </c>
      <c r="AS29" s="261" t="s">
        <v>312</v>
      </c>
      <c r="AT29" s="262"/>
      <c r="AU29" s="261" t="s">
        <v>312</v>
      </c>
      <c r="AV29" s="262"/>
      <c r="AW29" s="99" t="s">
        <v>312</v>
      </c>
    </row>
    <row r="30" spans="1:49" hidden="1" x14ac:dyDescent="0.25">
      <c r="A30" s="264" t="s">
        <v>22</v>
      </c>
      <c r="B30" s="262"/>
      <c r="C30" s="264" t="s">
        <v>314</v>
      </c>
      <c r="D30" s="262"/>
      <c r="E30" s="264" t="s">
        <v>314</v>
      </c>
      <c r="F30" s="262"/>
      <c r="G30" s="264" t="s">
        <v>314</v>
      </c>
      <c r="H30" s="262"/>
      <c r="I30" s="264" t="s">
        <v>318</v>
      </c>
      <c r="J30" s="262"/>
      <c r="K30" s="262"/>
      <c r="L30" s="264" t="s">
        <v>327</v>
      </c>
      <c r="M30" s="262"/>
      <c r="N30" s="262"/>
      <c r="O30" s="264"/>
      <c r="P30" s="262"/>
      <c r="Q30" s="264"/>
      <c r="R30" s="262"/>
      <c r="S30" s="265" t="s">
        <v>47</v>
      </c>
      <c r="T30" s="262"/>
      <c r="U30" s="262"/>
      <c r="V30" s="262"/>
      <c r="W30" s="262"/>
      <c r="X30" s="262"/>
      <c r="Y30" s="262"/>
      <c r="Z30" s="262"/>
      <c r="AA30" s="264" t="s">
        <v>19</v>
      </c>
      <c r="AB30" s="262"/>
      <c r="AC30" s="262"/>
      <c r="AD30" s="262"/>
      <c r="AE30" s="262"/>
      <c r="AF30" s="264" t="s">
        <v>20</v>
      </c>
      <c r="AG30" s="262"/>
      <c r="AH30" s="262"/>
      <c r="AI30" s="98" t="s">
        <v>309</v>
      </c>
      <c r="AJ30" s="266" t="s">
        <v>21</v>
      </c>
      <c r="AK30" s="262"/>
      <c r="AL30" s="262"/>
      <c r="AM30" s="262"/>
      <c r="AN30" s="262"/>
      <c r="AO30" s="262"/>
      <c r="AP30" s="102">
        <v>4805225</v>
      </c>
      <c r="AQ30" s="99" t="s">
        <v>312</v>
      </c>
      <c r="AR30" s="99" t="s">
        <v>328</v>
      </c>
      <c r="AS30" s="261" t="s">
        <v>312</v>
      </c>
      <c r="AT30" s="262"/>
      <c r="AU30" s="261" t="s">
        <v>312</v>
      </c>
      <c r="AV30" s="262"/>
      <c r="AW30" s="99" t="s">
        <v>312</v>
      </c>
    </row>
    <row r="31" spans="1:49" hidden="1" x14ac:dyDescent="0.25">
      <c r="A31" s="264" t="s">
        <v>22</v>
      </c>
      <c r="B31" s="262"/>
      <c r="C31" s="264" t="s">
        <v>314</v>
      </c>
      <c r="D31" s="262"/>
      <c r="E31" s="264" t="s">
        <v>314</v>
      </c>
      <c r="F31" s="262"/>
      <c r="G31" s="264" t="s">
        <v>314</v>
      </c>
      <c r="H31" s="262"/>
      <c r="I31" s="264" t="s">
        <v>318</v>
      </c>
      <c r="J31" s="262"/>
      <c r="K31" s="262"/>
      <c r="L31" s="264" t="s">
        <v>329</v>
      </c>
      <c r="M31" s="262"/>
      <c r="N31" s="262"/>
      <c r="O31" s="264"/>
      <c r="P31" s="262"/>
      <c r="Q31" s="264"/>
      <c r="R31" s="262"/>
      <c r="S31" s="265" t="s">
        <v>49</v>
      </c>
      <c r="T31" s="262"/>
      <c r="U31" s="262"/>
      <c r="V31" s="262"/>
      <c r="W31" s="262"/>
      <c r="X31" s="262"/>
      <c r="Y31" s="262"/>
      <c r="Z31" s="262"/>
      <c r="AA31" s="264" t="s">
        <v>19</v>
      </c>
      <c r="AB31" s="262"/>
      <c r="AC31" s="262"/>
      <c r="AD31" s="262"/>
      <c r="AE31" s="262"/>
      <c r="AF31" s="264" t="s">
        <v>20</v>
      </c>
      <c r="AG31" s="262"/>
      <c r="AH31" s="262"/>
      <c r="AI31" s="98" t="s">
        <v>309</v>
      </c>
      <c r="AJ31" s="266" t="s">
        <v>21</v>
      </c>
      <c r="AK31" s="262"/>
      <c r="AL31" s="262"/>
      <c r="AM31" s="262"/>
      <c r="AN31" s="262"/>
      <c r="AO31" s="262"/>
      <c r="AP31" s="102">
        <v>2127629</v>
      </c>
      <c r="AQ31" s="99" t="s">
        <v>312</v>
      </c>
      <c r="AR31" s="99" t="s">
        <v>330</v>
      </c>
      <c r="AS31" s="261" t="s">
        <v>312</v>
      </c>
      <c r="AT31" s="262"/>
      <c r="AU31" s="261" t="s">
        <v>312</v>
      </c>
      <c r="AV31" s="262"/>
      <c r="AW31" s="99" t="s">
        <v>312</v>
      </c>
    </row>
    <row r="32" spans="1:49" hidden="1" x14ac:dyDescent="0.25">
      <c r="A32" s="264" t="s">
        <v>22</v>
      </c>
      <c r="B32" s="262"/>
      <c r="C32" s="264" t="s">
        <v>314</v>
      </c>
      <c r="D32" s="262"/>
      <c r="E32" s="264" t="s">
        <v>314</v>
      </c>
      <c r="F32" s="262"/>
      <c r="G32" s="264" t="s">
        <v>314</v>
      </c>
      <c r="H32" s="262"/>
      <c r="I32" s="264" t="s">
        <v>318</v>
      </c>
      <c r="J32" s="262"/>
      <c r="K32" s="262"/>
      <c r="L32" s="264" t="s">
        <v>331</v>
      </c>
      <c r="M32" s="262"/>
      <c r="N32" s="262"/>
      <c r="O32" s="264"/>
      <c r="P32" s="262"/>
      <c r="Q32" s="264"/>
      <c r="R32" s="262"/>
      <c r="S32" s="265" t="s">
        <v>50</v>
      </c>
      <c r="T32" s="262"/>
      <c r="U32" s="262"/>
      <c r="V32" s="262"/>
      <c r="W32" s="262"/>
      <c r="X32" s="262"/>
      <c r="Y32" s="262"/>
      <c r="Z32" s="262"/>
      <c r="AA32" s="264" t="s">
        <v>19</v>
      </c>
      <c r="AB32" s="262"/>
      <c r="AC32" s="262"/>
      <c r="AD32" s="262"/>
      <c r="AE32" s="262"/>
      <c r="AF32" s="264" t="s">
        <v>20</v>
      </c>
      <c r="AG32" s="262"/>
      <c r="AH32" s="262"/>
      <c r="AI32" s="98" t="s">
        <v>309</v>
      </c>
      <c r="AJ32" s="266" t="s">
        <v>21</v>
      </c>
      <c r="AK32" s="262"/>
      <c r="AL32" s="262"/>
      <c r="AM32" s="262"/>
      <c r="AN32" s="262"/>
      <c r="AO32" s="262"/>
      <c r="AP32" s="99">
        <v>0</v>
      </c>
      <c r="AQ32" s="99" t="s">
        <v>312</v>
      </c>
      <c r="AR32" s="99" t="s">
        <v>312</v>
      </c>
      <c r="AS32" s="261" t="s">
        <v>312</v>
      </c>
      <c r="AT32" s="262"/>
      <c r="AU32" s="261" t="s">
        <v>312</v>
      </c>
      <c r="AV32" s="262"/>
      <c r="AW32" s="99" t="s">
        <v>312</v>
      </c>
    </row>
    <row r="33" spans="1:49" hidden="1" x14ac:dyDescent="0.25">
      <c r="A33" s="268" t="s">
        <v>22</v>
      </c>
      <c r="B33" s="262"/>
      <c r="C33" s="268" t="s">
        <v>314</v>
      </c>
      <c r="D33" s="262"/>
      <c r="E33" s="268" t="s">
        <v>314</v>
      </c>
      <c r="F33" s="262"/>
      <c r="G33" s="268" t="s">
        <v>332</v>
      </c>
      <c r="H33" s="262"/>
      <c r="I33" s="268"/>
      <c r="J33" s="262"/>
      <c r="K33" s="262"/>
      <c r="L33" s="268"/>
      <c r="M33" s="262"/>
      <c r="N33" s="262"/>
      <c r="O33" s="268"/>
      <c r="P33" s="262"/>
      <c r="Q33" s="268"/>
      <c r="R33" s="262"/>
      <c r="S33" s="267" t="s">
        <v>52</v>
      </c>
      <c r="T33" s="262"/>
      <c r="U33" s="262"/>
      <c r="V33" s="262"/>
      <c r="W33" s="262"/>
      <c r="X33" s="262"/>
      <c r="Y33" s="262"/>
      <c r="Z33" s="262"/>
      <c r="AA33" s="268" t="s">
        <v>19</v>
      </c>
      <c r="AB33" s="262"/>
      <c r="AC33" s="262"/>
      <c r="AD33" s="262"/>
      <c r="AE33" s="262"/>
      <c r="AF33" s="268" t="s">
        <v>20</v>
      </c>
      <c r="AG33" s="262"/>
      <c r="AH33" s="262"/>
      <c r="AI33" s="96" t="s">
        <v>309</v>
      </c>
      <c r="AJ33" s="269" t="s">
        <v>21</v>
      </c>
      <c r="AK33" s="262"/>
      <c r="AL33" s="262"/>
      <c r="AM33" s="262"/>
      <c r="AN33" s="262"/>
      <c r="AO33" s="262"/>
      <c r="AP33" s="97">
        <v>0</v>
      </c>
      <c r="AQ33" s="97" t="s">
        <v>312</v>
      </c>
      <c r="AR33" s="97" t="s">
        <v>312</v>
      </c>
      <c r="AS33" s="270" t="s">
        <v>312</v>
      </c>
      <c r="AT33" s="262"/>
      <c r="AU33" s="270" t="s">
        <v>312</v>
      </c>
      <c r="AV33" s="262"/>
      <c r="AW33" s="97" t="s">
        <v>312</v>
      </c>
    </row>
    <row r="34" spans="1:49" hidden="1" x14ac:dyDescent="0.25">
      <c r="A34" s="264" t="s">
        <v>22</v>
      </c>
      <c r="B34" s="262"/>
      <c r="C34" s="264" t="s">
        <v>314</v>
      </c>
      <c r="D34" s="262"/>
      <c r="E34" s="264" t="s">
        <v>314</v>
      </c>
      <c r="F34" s="262"/>
      <c r="G34" s="264" t="s">
        <v>332</v>
      </c>
      <c r="H34" s="262"/>
      <c r="I34" s="264" t="s">
        <v>318</v>
      </c>
      <c r="J34" s="262"/>
      <c r="K34" s="262"/>
      <c r="L34" s="264"/>
      <c r="M34" s="262"/>
      <c r="N34" s="262"/>
      <c r="O34" s="264"/>
      <c r="P34" s="262"/>
      <c r="Q34" s="264"/>
      <c r="R34" s="262"/>
      <c r="S34" s="265" t="s">
        <v>54</v>
      </c>
      <c r="T34" s="262"/>
      <c r="U34" s="262"/>
      <c r="V34" s="262"/>
      <c r="W34" s="262"/>
      <c r="X34" s="262"/>
      <c r="Y34" s="262"/>
      <c r="Z34" s="262"/>
      <c r="AA34" s="264" t="s">
        <v>19</v>
      </c>
      <c r="AB34" s="262"/>
      <c r="AC34" s="262"/>
      <c r="AD34" s="262"/>
      <c r="AE34" s="262"/>
      <c r="AF34" s="264" t="s">
        <v>20</v>
      </c>
      <c r="AG34" s="262"/>
      <c r="AH34" s="262"/>
      <c r="AI34" s="98" t="s">
        <v>309</v>
      </c>
      <c r="AJ34" s="266" t="s">
        <v>21</v>
      </c>
      <c r="AK34" s="262"/>
      <c r="AL34" s="262"/>
      <c r="AM34" s="262"/>
      <c r="AN34" s="262"/>
      <c r="AO34" s="262"/>
      <c r="AP34" s="99">
        <v>0</v>
      </c>
      <c r="AQ34" s="99" t="s">
        <v>312</v>
      </c>
      <c r="AR34" s="99" t="s">
        <v>312</v>
      </c>
      <c r="AS34" s="261" t="s">
        <v>312</v>
      </c>
      <c r="AT34" s="262"/>
      <c r="AU34" s="261" t="s">
        <v>312</v>
      </c>
      <c r="AV34" s="262"/>
      <c r="AW34" s="99" t="s">
        <v>312</v>
      </c>
    </row>
    <row r="35" spans="1:49" hidden="1" x14ac:dyDescent="0.25">
      <c r="A35" s="264" t="s">
        <v>22</v>
      </c>
      <c r="B35" s="262"/>
      <c r="C35" s="264" t="s">
        <v>314</v>
      </c>
      <c r="D35" s="262"/>
      <c r="E35" s="264" t="s">
        <v>314</v>
      </c>
      <c r="F35" s="262"/>
      <c r="G35" s="264" t="s">
        <v>332</v>
      </c>
      <c r="H35" s="262"/>
      <c r="I35" s="264" t="s">
        <v>333</v>
      </c>
      <c r="J35" s="262"/>
      <c r="K35" s="262"/>
      <c r="L35" s="264"/>
      <c r="M35" s="262"/>
      <c r="N35" s="262"/>
      <c r="O35" s="264"/>
      <c r="P35" s="262"/>
      <c r="Q35" s="264"/>
      <c r="R35" s="262"/>
      <c r="S35" s="265" t="s">
        <v>56</v>
      </c>
      <c r="T35" s="262"/>
      <c r="U35" s="262"/>
      <c r="V35" s="262"/>
      <c r="W35" s="262"/>
      <c r="X35" s="262"/>
      <c r="Y35" s="262"/>
      <c r="Z35" s="262"/>
      <c r="AA35" s="264" t="s">
        <v>19</v>
      </c>
      <c r="AB35" s="262"/>
      <c r="AC35" s="262"/>
      <c r="AD35" s="262"/>
      <c r="AE35" s="262"/>
      <c r="AF35" s="264" t="s">
        <v>20</v>
      </c>
      <c r="AG35" s="262"/>
      <c r="AH35" s="262"/>
      <c r="AI35" s="98" t="s">
        <v>309</v>
      </c>
      <c r="AJ35" s="266" t="s">
        <v>21</v>
      </c>
      <c r="AK35" s="262"/>
      <c r="AL35" s="262"/>
      <c r="AM35" s="262"/>
      <c r="AN35" s="262"/>
      <c r="AO35" s="262"/>
      <c r="AP35" s="99">
        <v>0</v>
      </c>
      <c r="AQ35" s="99" t="s">
        <v>312</v>
      </c>
      <c r="AR35" s="99" t="s">
        <v>312</v>
      </c>
      <c r="AS35" s="261" t="s">
        <v>312</v>
      </c>
      <c r="AT35" s="262"/>
      <c r="AU35" s="261" t="s">
        <v>312</v>
      </c>
      <c r="AV35" s="262"/>
      <c r="AW35" s="99" t="s">
        <v>312</v>
      </c>
    </row>
    <row r="36" spans="1:49" hidden="1" x14ac:dyDescent="0.25">
      <c r="A36" s="264" t="s">
        <v>22</v>
      </c>
      <c r="B36" s="262"/>
      <c r="C36" s="264" t="s">
        <v>314</v>
      </c>
      <c r="D36" s="262"/>
      <c r="E36" s="264" t="s">
        <v>314</v>
      </c>
      <c r="F36" s="262"/>
      <c r="G36" s="264" t="s">
        <v>332</v>
      </c>
      <c r="H36" s="262"/>
      <c r="I36" s="264" t="s">
        <v>319</v>
      </c>
      <c r="J36" s="262"/>
      <c r="K36" s="262"/>
      <c r="L36" s="264"/>
      <c r="M36" s="262"/>
      <c r="N36" s="262"/>
      <c r="O36" s="264"/>
      <c r="P36" s="262"/>
      <c r="Q36" s="264"/>
      <c r="R36" s="262"/>
      <c r="S36" s="265" t="s">
        <v>58</v>
      </c>
      <c r="T36" s="262"/>
      <c r="U36" s="262"/>
      <c r="V36" s="262"/>
      <c r="W36" s="262"/>
      <c r="X36" s="262"/>
      <c r="Y36" s="262"/>
      <c r="Z36" s="262"/>
      <c r="AA36" s="264" t="s">
        <v>19</v>
      </c>
      <c r="AB36" s="262"/>
      <c r="AC36" s="262"/>
      <c r="AD36" s="262"/>
      <c r="AE36" s="262"/>
      <c r="AF36" s="264" t="s">
        <v>20</v>
      </c>
      <c r="AG36" s="262"/>
      <c r="AH36" s="262"/>
      <c r="AI36" s="98" t="s">
        <v>309</v>
      </c>
      <c r="AJ36" s="266" t="s">
        <v>21</v>
      </c>
      <c r="AK36" s="262"/>
      <c r="AL36" s="262"/>
      <c r="AM36" s="262"/>
      <c r="AN36" s="262"/>
      <c r="AO36" s="262"/>
      <c r="AP36" s="99">
        <v>0</v>
      </c>
      <c r="AQ36" s="99" t="s">
        <v>312</v>
      </c>
      <c r="AR36" s="99" t="s">
        <v>312</v>
      </c>
      <c r="AS36" s="261" t="s">
        <v>312</v>
      </c>
      <c r="AT36" s="262"/>
      <c r="AU36" s="261" t="s">
        <v>312</v>
      </c>
      <c r="AV36" s="262"/>
      <c r="AW36" s="99" t="s">
        <v>312</v>
      </c>
    </row>
    <row r="37" spans="1:49" hidden="1" x14ac:dyDescent="0.25">
      <c r="A37" s="264" t="s">
        <v>22</v>
      </c>
      <c r="B37" s="262"/>
      <c r="C37" s="264" t="s">
        <v>314</v>
      </c>
      <c r="D37" s="262"/>
      <c r="E37" s="264" t="s">
        <v>314</v>
      </c>
      <c r="F37" s="262"/>
      <c r="G37" s="264" t="s">
        <v>332</v>
      </c>
      <c r="H37" s="262"/>
      <c r="I37" s="264" t="s">
        <v>320</v>
      </c>
      <c r="J37" s="262"/>
      <c r="K37" s="262"/>
      <c r="L37" s="264"/>
      <c r="M37" s="262"/>
      <c r="N37" s="262"/>
      <c r="O37" s="264"/>
      <c r="P37" s="262"/>
      <c r="Q37" s="264"/>
      <c r="R37" s="262"/>
      <c r="S37" s="265" t="s">
        <v>60</v>
      </c>
      <c r="T37" s="262"/>
      <c r="U37" s="262"/>
      <c r="V37" s="262"/>
      <c r="W37" s="262"/>
      <c r="X37" s="262"/>
      <c r="Y37" s="262"/>
      <c r="Z37" s="262"/>
      <c r="AA37" s="264" t="s">
        <v>19</v>
      </c>
      <c r="AB37" s="262"/>
      <c r="AC37" s="262"/>
      <c r="AD37" s="262"/>
      <c r="AE37" s="262"/>
      <c r="AF37" s="264" t="s">
        <v>20</v>
      </c>
      <c r="AG37" s="262"/>
      <c r="AH37" s="262"/>
      <c r="AI37" s="98" t="s">
        <v>309</v>
      </c>
      <c r="AJ37" s="266" t="s">
        <v>21</v>
      </c>
      <c r="AK37" s="262"/>
      <c r="AL37" s="262"/>
      <c r="AM37" s="262"/>
      <c r="AN37" s="262"/>
      <c r="AO37" s="262"/>
      <c r="AP37" s="99">
        <v>0</v>
      </c>
      <c r="AQ37" s="99" t="s">
        <v>312</v>
      </c>
      <c r="AR37" s="99" t="s">
        <v>312</v>
      </c>
      <c r="AS37" s="261" t="s">
        <v>312</v>
      </c>
      <c r="AT37" s="262"/>
      <c r="AU37" s="261" t="s">
        <v>312</v>
      </c>
      <c r="AV37" s="262"/>
      <c r="AW37" s="99" t="s">
        <v>312</v>
      </c>
    </row>
    <row r="38" spans="1:49" hidden="1" x14ac:dyDescent="0.25">
      <c r="A38" s="264" t="s">
        <v>22</v>
      </c>
      <c r="B38" s="262"/>
      <c r="C38" s="264" t="s">
        <v>314</v>
      </c>
      <c r="D38" s="262"/>
      <c r="E38" s="264" t="s">
        <v>314</v>
      </c>
      <c r="F38" s="262"/>
      <c r="G38" s="264" t="s">
        <v>332</v>
      </c>
      <c r="H38" s="262"/>
      <c r="I38" s="264" t="s">
        <v>321</v>
      </c>
      <c r="J38" s="262"/>
      <c r="K38" s="262"/>
      <c r="L38" s="264"/>
      <c r="M38" s="262"/>
      <c r="N38" s="262"/>
      <c r="O38" s="264"/>
      <c r="P38" s="262"/>
      <c r="Q38" s="264"/>
      <c r="R38" s="262"/>
      <c r="S38" s="265" t="s">
        <v>62</v>
      </c>
      <c r="T38" s="262"/>
      <c r="U38" s="262"/>
      <c r="V38" s="262"/>
      <c r="W38" s="262"/>
      <c r="X38" s="262"/>
      <c r="Y38" s="262"/>
      <c r="Z38" s="262"/>
      <c r="AA38" s="264" t="s">
        <v>19</v>
      </c>
      <c r="AB38" s="262"/>
      <c r="AC38" s="262"/>
      <c r="AD38" s="262"/>
      <c r="AE38" s="262"/>
      <c r="AF38" s="264" t="s">
        <v>20</v>
      </c>
      <c r="AG38" s="262"/>
      <c r="AH38" s="262"/>
      <c r="AI38" s="98" t="s">
        <v>309</v>
      </c>
      <c r="AJ38" s="266" t="s">
        <v>21</v>
      </c>
      <c r="AK38" s="262"/>
      <c r="AL38" s="262"/>
      <c r="AM38" s="262"/>
      <c r="AN38" s="262"/>
      <c r="AO38" s="262"/>
      <c r="AP38" s="99">
        <v>0</v>
      </c>
      <c r="AQ38" s="99" t="s">
        <v>312</v>
      </c>
      <c r="AR38" s="99" t="s">
        <v>312</v>
      </c>
      <c r="AS38" s="261" t="s">
        <v>312</v>
      </c>
      <c r="AT38" s="262"/>
      <c r="AU38" s="261" t="s">
        <v>312</v>
      </c>
      <c r="AV38" s="262"/>
      <c r="AW38" s="99" t="s">
        <v>312</v>
      </c>
    </row>
    <row r="39" spans="1:49" hidden="1" x14ac:dyDescent="0.25">
      <c r="A39" s="264" t="s">
        <v>22</v>
      </c>
      <c r="B39" s="262"/>
      <c r="C39" s="264" t="s">
        <v>314</v>
      </c>
      <c r="D39" s="262"/>
      <c r="E39" s="264" t="s">
        <v>314</v>
      </c>
      <c r="F39" s="262"/>
      <c r="G39" s="264" t="s">
        <v>332</v>
      </c>
      <c r="H39" s="262"/>
      <c r="I39" s="264" t="s">
        <v>322</v>
      </c>
      <c r="J39" s="262"/>
      <c r="K39" s="262"/>
      <c r="L39" s="264"/>
      <c r="M39" s="262"/>
      <c r="N39" s="262"/>
      <c r="O39" s="264"/>
      <c r="P39" s="262"/>
      <c r="Q39" s="264"/>
      <c r="R39" s="262"/>
      <c r="S39" s="265" t="s">
        <v>64</v>
      </c>
      <c r="T39" s="262"/>
      <c r="U39" s="262"/>
      <c r="V39" s="262"/>
      <c r="W39" s="262"/>
      <c r="X39" s="262"/>
      <c r="Y39" s="262"/>
      <c r="Z39" s="262"/>
      <c r="AA39" s="264" t="s">
        <v>19</v>
      </c>
      <c r="AB39" s="262"/>
      <c r="AC39" s="262"/>
      <c r="AD39" s="262"/>
      <c r="AE39" s="262"/>
      <c r="AF39" s="264" t="s">
        <v>20</v>
      </c>
      <c r="AG39" s="262"/>
      <c r="AH39" s="262"/>
      <c r="AI39" s="98" t="s">
        <v>309</v>
      </c>
      <c r="AJ39" s="266" t="s">
        <v>21</v>
      </c>
      <c r="AK39" s="262"/>
      <c r="AL39" s="262"/>
      <c r="AM39" s="262"/>
      <c r="AN39" s="262"/>
      <c r="AO39" s="262"/>
      <c r="AP39" s="99">
        <v>0</v>
      </c>
      <c r="AQ39" s="99" t="s">
        <v>312</v>
      </c>
      <c r="AR39" s="99" t="s">
        <v>312</v>
      </c>
      <c r="AS39" s="261" t="s">
        <v>312</v>
      </c>
      <c r="AT39" s="262"/>
      <c r="AU39" s="261" t="s">
        <v>312</v>
      </c>
      <c r="AV39" s="262"/>
      <c r="AW39" s="99" t="s">
        <v>312</v>
      </c>
    </row>
    <row r="40" spans="1:49" hidden="1" x14ac:dyDescent="0.25">
      <c r="A40" s="264" t="s">
        <v>22</v>
      </c>
      <c r="B40" s="262"/>
      <c r="C40" s="264" t="s">
        <v>314</v>
      </c>
      <c r="D40" s="262"/>
      <c r="E40" s="264" t="s">
        <v>314</v>
      </c>
      <c r="F40" s="262"/>
      <c r="G40" s="264" t="s">
        <v>332</v>
      </c>
      <c r="H40" s="262"/>
      <c r="I40" s="264" t="s">
        <v>324</v>
      </c>
      <c r="J40" s="262"/>
      <c r="K40" s="262"/>
      <c r="L40" s="264"/>
      <c r="M40" s="262"/>
      <c r="N40" s="262"/>
      <c r="O40" s="264"/>
      <c r="P40" s="262"/>
      <c r="Q40" s="264"/>
      <c r="R40" s="262"/>
      <c r="S40" s="265" t="s">
        <v>65</v>
      </c>
      <c r="T40" s="262"/>
      <c r="U40" s="262"/>
      <c r="V40" s="262"/>
      <c r="W40" s="262"/>
      <c r="X40" s="262"/>
      <c r="Y40" s="262"/>
      <c r="Z40" s="262"/>
      <c r="AA40" s="264" t="s">
        <v>19</v>
      </c>
      <c r="AB40" s="262"/>
      <c r="AC40" s="262"/>
      <c r="AD40" s="262"/>
      <c r="AE40" s="262"/>
      <c r="AF40" s="264" t="s">
        <v>20</v>
      </c>
      <c r="AG40" s="262"/>
      <c r="AH40" s="262"/>
      <c r="AI40" s="98" t="s">
        <v>309</v>
      </c>
      <c r="AJ40" s="266" t="s">
        <v>21</v>
      </c>
      <c r="AK40" s="262"/>
      <c r="AL40" s="262"/>
      <c r="AM40" s="262"/>
      <c r="AN40" s="262"/>
      <c r="AO40" s="262"/>
      <c r="AP40" s="99">
        <v>0</v>
      </c>
      <c r="AQ40" s="99" t="s">
        <v>312</v>
      </c>
      <c r="AR40" s="99" t="s">
        <v>312</v>
      </c>
      <c r="AS40" s="261" t="s">
        <v>312</v>
      </c>
      <c r="AT40" s="262"/>
      <c r="AU40" s="261" t="s">
        <v>312</v>
      </c>
      <c r="AV40" s="262"/>
      <c r="AW40" s="99" t="s">
        <v>312</v>
      </c>
    </row>
    <row r="41" spans="1:49" hidden="1" x14ac:dyDescent="0.25">
      <c r="A41" s="268" t="s">
        <v>22</v>
      </c>
      <c r="B41" s="262"/>
      <c r="C41" s="268" t="s">
        <v>314</v>
      </c>
      <c r="D41" s="262"/>
      <c r="E41" s="268" t="s">
        <v>314</v>
      </c>
      <c r="F41" s="262"/>
      <c r="G41" s="268" t="s">
        <v>334</v>
      </c>
      <c r="H41" s="262"/>
      <c r="I41" s="268"/>
      <c r="J41" s="262"/>
      <c r="K41" s="262"/>
      <c r="L41" s="268"/>
      <c r="M41" s="262"/>
      <c r="N41" s="262"/>
      <c r="O41" s="268"/>
      <c r="P41" s="262"/>
      <c r="Q41" s="268"/>
      <c r="R41" s="262"/>
      <c r="S41" s="267" t="s">
        <v>67</v>
      </c>
      <c r="T41" s="262"/>
      <c r="U41" s="262"/>
      <c r="V41" s="262"/>
      <c r="W41" s="262"/>
      <c r="X41" s="262"/>
      <c r="Y41" s="262"/>
      <c r="Z41" s="262"/>
      <c r="AA41" s="268" t="s">
        <v>19</v>
      </c>
      <c r="AB41" s="262"/>
      <c r="AC41" s="262"/>
      <c r="AD41" s="262"/>
      <c r="AE41" s="262"/>
      <c r="AF41" s="268" t="s">
        <v>20</v>
      </c>
      <c r="AG41" s="262"/>
      <c r="AH41" s="262"/>
      <c r="AI41" s="96" t="s">
        <v>309</v>
      </c>
      <c r="AJ41" s="269" t="s">
        <v>21</v>
      </c>
      <c r="AK41" s="262"/>
      <c r="AL41" s="262"/>
      <c r="AM41" s="262"/>
      <c r="AN41" s="262"/>
      <c r="AO41" s="262"/>
      <c r="AP41" s="101">
        <v>3189289</v>
      </c>
      <c r="AQ41" s="97" t="s">
        <v>312</v>
      </c>
      <c r="AR41" s="97" t="s">
        <v>335</v>
      </c>
      <c r="AS41" s="270" t="s">
        <v>312</v>
      </c>
      <c r="AT41" s="262"/>
      <c r="AU41" s="270" t="s">
        <v>312</v>
      </c>
      <c r="AV41" s="262"/>
      <c r="AW41" s="97" t="s">
        <v>312</v>
      </c>
    </row>
    <row r="42" spans="1:49" hidden="1" x14ac:dyDescent="0.25">
      <c r="A42" s="268" t="s">
        <v>22</v>
      </c>
      <c r="B42" s="262"/>
      <c r="C42" s="268" t="s">
        <v>314</v>
      </c>
      <c r="D42" s="262"/>
      <c r="E42" s="268" t="s">
        <v>314</v>
      </c>
      <c r="F42" s="262"/>
      <c r="G42" s="268" t="s">
        <v>334</v>
      </c>
      <c r="H42" s="262"/>
      <c r="I42" s="268" t="s">
        <v>318</v>
      </c>
      <c r="J42" s="262"/>
      <c r="K42" s="262"/>
      <c r="L42" s="268"/>
      <c r="M42" s="262"/>
      <c r="N42" s="262"/>
      <c r="O42" s="268"/>
      <c r="P42" s="262"/>
      <c r="Q42" s="268"/>
      <c r="R42" s="262"/>
      <c r="S42" s="267" t="s">
        <v>69</v>
      </c>
      <c r="T42" s="262"/>
      <c r="U42" s="262"/>
      <c r="V42" s="262"/>
      <c r="W42" s="262"/>
      <c r="X42" s="262"/>
      <c r="Y42" s="262"/>
      <c r="Z42" s="262"/>
      <c r="AA42" s="268" t="s">
        <v>19</v>
      </c>
      <c r="AB42" s="262"/>
      <c r="AC42" s="262"/>
      <c r="AD42" s="262"/>
      <c r="AE42" s="262"/>
      <c r="AF42" s="268" t="s">
        <v>20</v>
      </c>
      <c r="AG42" s="262"/>
      <c r="AH42" s="262"/>
      <c r="AI42" s="96" t="s">
        <v>309</v>
      </c>
      <c r="AJ42" s="269" t="s">
        <v>21</v>
      </c>
      <c r="AK42" s="262"/>
      <c r="AL42" s="262"/>
      <c r="AM42" s="262"/>
      <c r="AN42" s="262"/>
      <c r="AO42" s="262"/>
      <c r="AP42" s="101">
        <v>3189289</v>
      </c>
      <c r="AQ42" s="97" t="s">
        <v>312</v>
      </c>
      <c r="AR42" s="97" t="s">
        <v>335</v>
      </c>
      <c r="AS42" s="270" t="s">
        <v>312</v>
      </c>
      <c r="AT42" s="262"/>
      <c r="AU42" s="270" t="s">
        <v>312</v>
      </c>
      <c r="AV42" s="262"/>
      <c r="AW42" s="97" t="s">
        <v>312</v>
      </c>
    </row>
    <row r="43" spans="1:49" hidden="1" x14ac:dyDescent="0.25">
      <c r="A43" s="264" t="s">
        <v>22</v>
      </c>
      <c r="B43" s="262"/>
      <c r="C43" s="264" t="s">
        <v>314</v>
      </c>
      <c r="D43" s="262"/>
      <c r="E43" s="264" t="s">
        <v>314</v>
      </c>
      <c r="F43" s="262"/>
      <c r="G43" s="264" t="s">
        <v>334</v>
      </c>
      <c r="H43" s="262"/>
      <c r="I43" s="264" t="s">
        <v>318</v>
      </c>
      <c r="J43" s="262"/>
      <c r="K43" s="262"/>
      <c r="L43" s="264" t="s">
        <v>318</v>
      </c>
      <c r="M43" s="262"/>
      <c r="N43" s="262"/>
      <c r="O43" s="264"/>
      <c r="P43" s="262"/>
      <c r="Q43" s="264"/>
      <c r="R43" s="262"/>
      <c r="S43" s="265" t="s">
        <v>71</v>
      </c>
      <c r="T43" s="262"/>
      <c r="U43" s="262"/>
      <c r="V43" s="262"/>
      <c r="W43" s="262"/>
      <c r="X43" s="262"/>
      <c r="Y43" s="262"/>
      <c r="Z43" s="262"/>
      <c r="AA43" s="264" t="s">
        <v>19</v>
      </c>
      <c r="AB43" s="262"/>
      <c r="AC43" s="262"/>
      <c r="AD43" s="262"/>
      <c r="AE43" s="262"/>
      <c r="AF43" s="264" t="s">
        <v>20</v>
      </c>
      <c r="AG43" s="262"/>
      <c r="AH43" s="262"/>
      <c r="AI43" s="98" t="s">
        <v>309</v>
      </c>
      <c r="AJ43" s="266" t="s">
        <v>21</v>
      </c>
      <c r="AK43" s="262"/>
      <c r="AL43" s="262"/>
      <c r="AM43" s="262"/>
      <c r="AN43" s="262"/>
      <c r="AO43" s="262"/>
      <c r="AP43" s="102">
        <v>2932026</v>
      </c>
      <c r="AQ43" s="99" t="s">
        <v>312</v>
      </c>
      <c r="AR43" s="99" t="s">
        <v>336</v>
      </c>
      <c r="AS43" s="261" t="s">
        <v>312</v>
      </c>
      <c r="AT43" s="262"/>
      <c r="AU43" s="261" t="s">
        <v>312</v>
      </c>
      <c r="AV43" s="262"/>
      <c r="AW43" s="99" t="s">
        <v>312</v>
      </c>
    </row>
    <row r="44" spans="1:49" hidden="1" x14ac:dyDescent="0.25">
      <c r="A44" s="264" t="s">
        <v>22</v>
      </c>
      <c r="B44" s="262"/>
      <c r="C44" s="264" t="s">
        <v>314</v>
      </c>
      <c r="D44" s="262"/>
      <c r="E44" s="264" t="s">
        <v>314</v>
      </c>
      <c r="F44" s="262"/>
      <c r="G44" s="264" t="s">
        <v>334</v>
      </c>
      <c r="H44" s="262"/>
      <c r="I44" s="264" t="s">
        <v>318</v>
      </c>
      <c r="J44" s="262"/>
      <c r="K44" s="262"/>
      <c r="L44" s="264" t="s">
        <v>333</v>
      </c>
      <c r="M44" s="262"/>
      <c r="N44" s="262"/>
      <c r="O44" s="264"/>
      <c r="P44" s="262"/>
      <c r="Q44" s="264"/>
      <c r="R44" s="262"/>
      <c r="S44" s="265" t="s">
        <v>73</v>
      </c>
      <c r="T44" s="262"/>
      <c r="U44" s="262"/>
      <c r="V44" s="262"/>
      <c r="W44" s="262"/>
      <c r="X44" s="262"/>
      <c r="Y44" s="262"/>
      <c r="Z44" s="262"/>
      <c r="AA44" s="264" t="s">
        <v>19</v>
      </c>
      <c r="AB44" s="262"/>
      <c r="AC44" s="262"/>
      <c r="AD44" s="262"/>
      <c r="AE44" s="262"/>
      <c r="AF44" s="264" t="s">
        <v>20</v>
      </c>
      <c r="AG44" s="262"/>
      <c r="AH44" s="262"/>
      <c r="AI44" s="98" t="s">
        <v>309</v>
      </c>
      <c r="AJ44" s="266" t="s">
        <v>21</v>
      </c>
      <c r="AK44" s="262"/>
      <c r="AL44" s="262"/>
      <c r="AM44" s="262"/>
      <c r="AN44" s="262"/>
      <c r="AO44" s="262"/>
      <c r="AP44" s="99">
        <v>0</v>
      </c>
      <c r="AQ44" s="99" t="s">
        <v>312</v>
      </c>
      <c r="AR44" s="99" t="s">
        <v>312</v>
      </c>
      <c r="AS44" s="261" t="s">
        <v>312</v>
      </c>
      <c r="AT44" s="262"/>
      <c r="AU44" s="261" t="s">
        <v>312</v>
      </c>
      <c r="AV44" s="262"/>
      <c r="AW44" s="99" t="s">
        <v>312</v>
      </c>
    </row>
    <row r="45" spans="1:49" hidden="1" x14ac:dyDescent="0.25">
      <c r="A45" s="264" t="s">
        <v>22</v>
      </c>
      <c r="B45" s="262"/>
      <c r="C45" s="264" t="s">
        <v>314</v>
      </c>
      <c r="D45" s="262"/>
      <c r="E45" s="264" t="s">
        <v>314</v>
      </c>
      <c r="F45" s="262"/>
      <c r="G45" s="264" t="s">
        <v>334</v>
      </c>
      <c r="H45" s="262"/>
      <c r="I45" s="264" t="s">
        <v>318</v>
      </c>
      <c r="J45" s="262"/>
      <c r="K45" s="262"/>
      <c r="L45" s="264" t="s">
        <v>319</v>
      </c>
      <c r="M45" s="262"/>
      <c r="N45" s="262"/>
      <c r="O45" s="264"/>
      <c r="P45" s="262"/>
      <c r="Q45" s="264"/>
      <c r="R45" s="262"/>
      <c r="S45" s="265" t="s">
        <v>75</v>
      </c>
      <c r="T45" s="262"/>
      <c r="U45" s="262"/>
      <c r="V45" s="262"/>
      <c r="W45" s="262"/>
      <c r="X45" s="262"/>
      <c r="Y45" s="262"/>
      <c r="Z45" s="262"/>
      <c r="AA45" s="264" t="s">
        <v>19</v>
      </c>
      <c r="AB45" s="262"/>
      <c r="AC45" s="262"/>
      <c r="AD45" s="262"/>
      <c r="AE45" s="262"/>
      <c r="AF45" s="264" t="s">
        <v>20</v>
      </c>
      <c r="AG45" s="262"/>
      <c r="AH45" s="262"/>
      <c r="AI45" s="98" t="s">
        <v>309</v>
      </c>
      <c r="AJ45" s="266" t="s">
        <v>21</v>
      </c>
      <c r="AK45" s="262"/>
      <c r="AL45" s="262"/>
      <c r="AM45" s="262"/>
      <c r="AN45" s="262"/>
      <c r="AO45" s="262"/>
      <c r="AP45" s="102">
        <v>257263</v>
      </c>
      <c r="AQ45" s="99" t="s">
        <v>312</v>
      </c>
      <c r="AR45" s="99" t="s">
        <v>337</v>
      </c>
      <c r="AS45" s="261" t="s">
        <v>312</v>
      </c>
      <c r="AT45" s="262"/>
      <c r="AU45" s="261" t="s">
        <v>312</v>
      </c>
      <c r="AV45" s="262"/>
      <c r="AW45" s="99" t="s">
        <v>312</v>
      </c>
    </row>
    <row r="46" spans="1:49" hidden="1" x14ac:dyDescent="0.25">
      <c r="A46" s="264" t="s">
        <v>22</v>
      </c>
      <c r="B46" s="262"/>
      <c r="C46" s="264" t="s">
        <v>314</v>
      </c>
      <c r="D46" s="262"/>
      <c r="E46" s="264" t="s">
        <v>314</v>
      </c>
      <c r="F46" s="262"/>
      <c r="G46" s="264" t="s">
        <v>334</v>
      </c>
      <c r="H46" s="262"/>
      <c r="I46" s="264" t="s">
        <v>333</v>
      </c>
      <c r="J46" s="262"/>
      <c r="K46" s="262"/>
      <c r="L46" s="264"/>
      <c r="M46" s="262"/>
      <c r="N46" s="262"/>
      <c r="O46" s="264"/>
      <c r="P46" s="262"/>
      <c r="Q46" s="264"/>
      <c r="R46" s="262"/>
      <c r="S46" s="265" t="s">
        <v>77</v>
      </c>
      <c r="T46" s="262"/>
      <c r="U46" s="262"/>
      <c r="V46" s="262"/>
      <c r="W46" s="262"/>
      <c r="X46" s="262"/>
      <c r="Y46" s="262"/>
      <c r="Z46" s="262"/>
      <c r="AA46" s="264" t="s">
        <v>19</v>
      </c>
      <c r="AB46" s="262"/>
      <c r="AC46" s="262"/>
      <c r="AD46" s="262"/>
      <c r="AE46" s="262"/>
      <c r="AF46" s="264" t="s">
        <v>20</v>
      </c>
      <c r="AG46" s="262"/>
      <c r="AH46" s="262"/>
      <c r="AI46" s="98" t="s">
        <v>309</v>
      </c>
      <c r="AJ46" s="266" t="s">
        <v>21</v>
      </c>
      <c r="AK46" s="262"/>
      <c r="AL46" s="262"/>
      <c r="AM46" s="262"/>
      <c r="AN46" s="262"/>
      <c r="AO46" s="262"/>
      <c r="AP46" s="99">
        <v>0</v>
      </c>
      <c r="AQ46" s="99" t="s">
        <v>312</v>
      </c>
      <c r="AR46" s="99" t="s">
        <v>312</v>
      </c>
      <c r="AS46" s="261" t="s">
        <v>312</v>
      </c>
      <c r="AT46" s="262"/>
      <c r="AU46" s="261" t="s">
        <v>312</v>
      </c>
      <c r="AV46" s="262"/>
      <c r="AW46" s="99" t="s">
        <v>312</v>
      </c>
    </row>
    <row r="47" spans="1:49" hidden="1" x14ac:dyDescent="0.25">
      <c r="A47" s="264" t="s">
        <v>22</v>
      </c>
      <c r="B47" s="262"/>
      <c r="C47" s="264" t="s">
        <v>314</v>
      </c>
      <c r="D47" s="262"/>
      <c r="E47" s="264" t="s">
        <v>314</v>
      </c>
      <c r="F47" s="262"/>
      <c r="G47" s="264" t="s">
        <v>334</v>
      </c>
      <c r="H47" s="262"/>
      <c r="I47" s="264" t="s">
        <v>338</v>
      </c>
      <c r="J47" s="262"/>
      <c r="K47" s="262"/>
      <c r="L47" s="264"/>
      <c r="M47" s="262"/>
      <c r="N47" s="262"/>
      <c r="O47" s="264"/>
      <c r="P47" s="262"/>
      <c r="Q47" s="264"/>
      <c r="R47" s="262"/>
      <c r="S47" s="265" t="s">
        <v>79</v>
      </c>
      <c r="T47" s="262"/>
      <c r="U47" s="262"/>
      <c r="V47" s="262"/>
      <c r="W47" s="262"/>
      <c r="X47" s="262"/>
      <c r="Y47" s="262"/>
      <c r="Z47" s="262"/>
      <c r="AA47" s="264" t="s">
        <v>19</v>
      </c>
      <c r="AB47" s="262"/>
      <c r="AC47" s="262"/>
      <c r="AD47" s="262"/>
      <c r="AE47" s="262"/>
      <c r="AF47" s="264" t="s">
        <v>20</v>
      </c>
      <c r="AG47" s="262"/>
      <c r="AH47" s="262"/>
      <c r="AI47" s="98" t="s">
        <v>309</v>
      </c>
      <c r="AJ47" s="266" t="s">
        <v>21</v>
      </c>
      <c r="AK47" s="262"/>
      <c r="AL47" s="262"/>
      <c r="AM47" s="262"/>
      <c r="AN47" s="262"/>
      <c r="AO47" s="262"/>
      <c r="AP47" s="99">
        <v>0</v>
      </c>
      <c r="AQ47" s="99" t="s">
        <v>312</v>
      </c>
      <c r="AR47" s="99" t="s">
        <v>312</v>
      </c>
      <c r="AS47" s="261" t="s">
        <v>312</v>
      </c>
      <c r="AT47" s="262"/>
      <c r="AU47" s="261" t="s">
        <v>312</v>
      </c>
      <c r="AV47" s="262"/>
      <c r="AW47" s="99" t="s">
        <v>312</v>
      </c>
    </row>
    <row r="48" spans="1:49" hidden="1" x14ac:dyDescent="0.25">
      <c r="A48" s="264" t="s">
        <v>22</v>
      </c>
      <c r="B48" s="262"/>
      <c r="C48" s="264" t="s">
        <v>314</v>
      </c>
      <c r="D48" s="262"/>
      <c r="E48" s="264" t="s">
        <v>314</v>
      </c>
      <c r="F48" s="262"/>
      <c r="G48" s="264" t="s">
        <v>334</v>
      </c>
      <c r="H48" s="262"/>
      <c r="I48" s="264" t="s">
        <v>339</v>
      </c>
      <c r="J48" s="262"/>
      <c r="K48" s="262"/>
      <c r="L48" s="264"/>
      <c r="M48" s="262"/>
      <c r="N48" s="262"/>
      <c r="O48" s="264"/>
      <c r="P48" s="262"/>
      <c r="Q48" s="264"/>
      <c r="R48" s="262"/>
      <c r="S48" s="265" t="s">
        <v>81</v>
      </c>
      <c r="T48" s="262"/>
      <c r="U48" s="262"/>
      <c r="V48" s="262"/>
      <c r="W48" s="262"/>
      <c r="X48" s="262"/>
      <c r="Y48" s="262"/>
      <c r="Z48" s="262"/>
      <c r="AA48" s="264" t="s">
        <v>19</v>
      </c>
      <c r="AB48" s="262"/>
      <c r="AC48" s="262"/>
      <c r="AD48" s="262"/>
      <c r="AE48" s="262"/>
      <c r="AF48" s="264" t="s">
        <v>20</v>
      </c>
      <c r="AG48" s="262"/>
      <c r="AH48" s="262"/>
      <c r="AI48" s="98" t="s">
        <v>309</v>
      </c>
      <c r="AJ48" s="266" t="s">
        <v>21</v>
      </c>
      <c r="AK48" s="262"/>
      <c r="AL48" s="262"/>
      <c r="AM48" s="262"/>
      <c r="AN48" s="262"/>
      <c r="AO48" s="262"/>
      <c r="AP48" s="99">
        <v>0</v>
      </c>
      <c r="AQ48" s="99" t="s">
        <v>312</v>
      </c>
      <c r="AR48" s="99" t="s">
        <v>312</v>
      </c>
      <c r="AS48" s="261" t="s">
        <v>312</v>
      </c>
      <c r="AT48" s="262"/>
      <c r="AU48" s="261" t="s">
        <v>312</v>
      </c>
      <c r="AV48" s="262"/>
      <c r="AW48" s="99" t="s">
        <v>312</v>
      </c>
    </row>
    <row r="49" spans="1:49" hidden="1" x14ac:dyDescent="0.25">
      <c r="A49" s="264" t="s">
        <v>22</v>
      </c>
      <c r="B49" s="262"/>
      <c r="C49" s="264" t="s">
        <v>314</v>
      </c>
      <c r="D49" s="262"/>
      <c r="E49" s="264" t="s">
        <v>314</v>
      </c>
      <c r="F49" s="262"/>
      <c r="G49" s="264" t="s">
        <v>334</v>
      </c>
      <c r="H49" s="262"/>
      <c r="I49" s="264" t="s">
        <v>340</v>
      </c>
      <c r="J49" s="262"/>
      <c r="K49" s="262"/>
      <c r="L49" s="264"/>
      <c r="M49" s="262"/>
      <c r="N49" s="262"/>
      <c r="O49" s="264"/>
      <c r="P49" s="262"/>
      <c r="Q49" s="264"/>
      <c r="R49" s="262"/>
      <c r="S49" s="265" t="s">
        <v>83</v>
      </c>
      <c r="T49" s="262"/>
      <c r="U49" s="262"/>
      <c r="V49" s="262"/>
      <c r="W49" s="262"/>
      <c r="X49" s="262"/>
      <c r="Y49" s="262"/>
      <c r="Z49" s="262"/>
      <c r="AA49" s="264" t="s">
        <v>19</v>
      </c>
      <c r="AB49" s="262"/>
      <c r="AC49" s="262"/>
      <c r="AD49" s="262"/>
      <c r="AE49" s="262"/>
      <c r="AF49" s="264" t="s">
        <v>20</v>
      </c>
      <c r="AG49" s="262"/>
      <c r="AH49" s="262"/>
      <c r="AI49" s="98" t="s">
        <v>309</v>
      </c>
      <c r="AJ49" s="266" t="s">
        <v>21</v>
      </c>
      <c r="AK49" s="262"/>
      <c r="AL49" s="262"/>
      <c r="AM49" s="262"/>
      <c r="AN49" s="262"/>
      <c r="AO49" s="262"/>
      <c r="AP49" s="99">
        <v>0</v>
      </c>
      <c r="AQ49" s="99" t="s">
        <v>312</v>
      </c>
      <c r="AR49" s="99" t="s">
        <v>312</v>
      </c>
      <c r="AS49" s="261" t="s">
        <v>312</v>
      </c>
      <c r="AT49" s="262"/>
      <c r="AU49" s="261" t="s">
        <v>312</v>
      </c>
      <c r="AV49" s="262"/>
      <c r="AW49" s="99" t="s">
        <v>312</v>
      </c>
    </row>
    <row r="50" spans="1:49" hidden="1" x14ac:dyDescent="0.25">
      <c r="A50" s="268" t="s">
        <v>22</v>
      </c>
      <c r="B50" s="262"/>
      <c r="C50" s="268" t="s">
        <v>332</v>
      </c>
      <c r="D50" s="262"/>
      <c r="E50" s="268"/>
      <c r="F50" s="262"/>
      <c r="G50" s="268"/>
      <c r="H50" s="262"/>
      <c r="I50" s="268"/>
      <c r="J50" s="262"/>
      <c r="K50" s="262"/>
      <c r="L50" s="268"/>
      <c r="M50" s="262"/>
      <c r="N50" s="262"/>
      <c r="O50" s="268"/>
      <c r="P50" s="262"/>
      <c r="Q50" s="268"/>
      <c r="R50" s="262"/>
      <c r="S50" s="267" t="s">
        <v>85</v>
      </c>
      <c r="T50" s="262"/>
      <c r="U50" s="262"/>
      <c r="V50" s="262"/>
      <c r="W50" s="262"/>
      <c r="X50" s="262"/>
      <c r="Y50" s="262"/>
      <c r="Z50" s="262"/>
      <c r="AA50" s="268" t="s">
        <v>19</v>
      </c>
      <c r="AB50" s="262"/>
      <c r="AC50" s="262"/>
      <c r="AD50" s="262"/>
      <c r="AE50" s="262"/>
      <c r="AF50" s="268" t="s">
        <v>20</v>
      </c>
      <c r="AG50" s="262"/>
      <c r="AH50" s="262"/>
      <c r="AI50" s="96" t="s">
        <v>309</v>
      </c>
      <c r="AJ50" s="269" t="s">
        <v>21</v>
      </c>
      <c r="AK50" s="262"/>
      <c r="AL50" s="262"/>
      <c r="AM50" s="262"/>
      <c r="AN50" s="262"/>
      <c r="AO50" s="262"/>
      <c r="AP50" s="101">
        <v>491560699.91000003</v>
      </c>
      <c r="AQ50" s="97" t="s">
        <v>341</v>
      </c>
      <c r="AR50" s="97" t="s">
        <v>342</v>
      </c>
      <c r="AS50" s="270" t="s">
        <v>341</v>
      </c>
      <c r="AT50" s="262"/>
      <c r="AU50" s="270" t="s">
        <v>312</v>
      </c>
      <c r="AV50" s="262"/>
      <c r="AW50" s="97" t="s">
        <v>313</v>
      </c>
    </row>
    <row r="51" spans="1:49" hidden="1" x14ac:dyDescent="0.25">
      <c r="A51" s="268" t="s">
        <v>22</v>
      </c>
      <c r="B51" s="262"/>
      <c r="C51" s="268" t="s">
        <v>332</v>
      </c>
      <c r="D51" s="262"/>
      <c r="E51" s="268" t="s">
        <v>314</v>
      </c>
      <c r="F51" s="262"/>
      <c r="G51" s="268"/>
      <c r="H51" s="262"/>
      <c r="I51" s="268"/>
      <c r="J51" s="262"/>
      <c r="K51" s="262"/>
      <c r="L51" s="268"/>
      <c r="M51" s="262"/>
      <c r="N51" s="262"/>
      <c r="O51" s="268"/>
      <c r="P51" s="262"/>
      <c r="Q51" s="268"/>
      <c r="R51" s="262"/>
      <c r="S51" s="267" t="s">
        <v>87</v>
      </c>
      <c r="T51" s="262"/>
      <c r="U51" s="262"/>
      <c r="V51" s="262"/>
      <c r="W51" s="262"/>
      <c r="X51" s="262"/>
      <c r="Y51" s="262"/>
      <c r="Z51" s="262"/>
      <c r="AA51" s="268" t="s">
        <v>19</v>
      </c>
      <c r="AB51" s="262"/>
      <c r="AC51" s="262"/>
      <c r="AD51" s="262"/>
      <c r="AE51" s="262"/>
      <c r="AF51" s="268" t="s">
        <v>20</v>
      </c>
      <c r="AG51" s="262"/>
      <c r="AH51" s="262"/>
      <c r="AI51" s="96" t="s">
        <v>309</v>
      </c>
      <c r="AJ51" s="269" t="s">
        <v>21</v>
      </c>
      <c r="AK51" s="262"/>
      <c r="AL51" s="262"/>
      <c r="AM51" s="262"/>
      <c r="AN51" s="262"/>
      <c r="AO51" s="262"/>
      <c r="AP51" s="101">
        <v>28945385.420000002</v>
      </c>
      <c r="AQ51" s="97" t="s">
        <v>343</v>
      </c>
      <c r="AR51" s="97" t="s">
        <v>312</v>
      </c>
      <c r="AS51" s="270" t="s">
        <v>343</v>
      </c>
      <c r="AT51" s="262"/>
      <c r="AU51" s="270" t="s">
        <v>312</v>
      </c>
      <c r="AV51" s="262"/>
      <c r="AW51" s="97" t="s">
        <v>312</v>
      </c>
    </row>
    <row r="52" spans="1:49" hidden="1" x14ac:dyDescent="0.25">
      <c r="A52" s="268" t="s">
        <v>22</v>
      </c>
      <c r="B52" s="262"/>
      <c r="C52" s="268" t="s">
        <v>332</v>
      </c>
      <c r="D52" s="262"/>
      <c r="E52" s="268" t="s">
        <v>314</v>
      </c>
      <c r="F52" s="262"/>
      <c r="G52" s="268" t="s">
        <v>314</v>
      </c>
      <c r="H52" s="262"/>
      <c r="I52" s="268"/>
      <c r="J52" s="262"/>
      <c r="K52" s="262"/>
      <c r="L52" s="268"/>
      <c r="M52" s="262"/>
      <c r="N52" s="262"/>
      <c r="O52" s="268"/>
      <c r="P52" s="262"/>
      <c r="Q52" s="268"/>
      <c r="R52" s="262"/>
      <c r="S52" s="267" t="s">
        <v>89</v>
      </c>
      <c r="T52" s="262"/>
      <c r="U52" s="262"/>
      <c r="V52" s="262"/>
      <c r="W52" s="262"/>
      <c r="X52" s="262"/>
      <c r="Y52" s="262"/>
      <c r="Z52" s="262"/>
      <c r="AA52" s="268" t="s">
        <v>19</v>
      </c>
      <c r="AB52" s="262"/>
      <c r="AC52" s="262"/>
      <c r="AD52" s="262"/>
      <c r="AE52" s="262"/>
      <c r="AF52" s="268" t="s">
        <v>20</v>
      </c>
      <c r="AG52" s="262"/>
      <c r="AH52" s="262"/>
      <c r="AI52" s="96" t="s">
        <v>309</v>
      </c>
      <c r="AJ52" s="269" t="s">
        <v>21</v>
      </c>
      <c r="AK52" s="262"/>
      <c r="AL52" s="262"/>
      <c r="AM52" s="262"/>
      <c r="AN52" s="262"/>
      <c r="AO52" s="262"/>
      <c r="AP52" s="101">
        <v>28945385.420000002</v>
      </c>
      <c r="AQ52" s="97" t="s">
        <v>343</v>
      </c>
      <c r="AR52" s="97" t="s">
        <v>312</v>
      </c>
      <c r="AS52" s="270" t="s">
        <v>343</v>
      </c>
      <c r="AT52" s="262"/>
      <c r="AU52" s="270" t="s">
        <v>312</v>
      </c>
      <c r="AV52" s="262"/>
      <c r="AW52" s="97" t="s">
        <v>312</v>
      </c>
    </row>
    <row r="53" spans="1:49" hidden="1" x14ac:dyDescent="0.25">
      <c r="A53" s="268" t="s">
        <v>22</v>
      </c>
      <c r="B53" s="262"/>
      <c r="C53" s="268" t="s">
        <v>332</v>
      </c>
      <c r="D53" s="262"/>
      <c r="E53" s="268" t="s">
        <v>314</v>
      </c>
      <c r="F53" s="262"/>
      <c r="G53" s="268" t="s">
        <v>314</v>
      </c>
      <c r="H53" s="262"/>
      <c r="I53" s="268" t="s">
        <v>319</v>
      </c>
      <c r="J53" s="262"/>
      <c r="K53" s="262"/>
      <c r="L53" s="268"/>
      <c r="M53" s="262"/>
      <c r="N53" s="262"/>
      <c r="O53" s="268"/>
      <c r="P53" s="262"/>
      <c r="Q53" s="268"/>
      <c r="R53" s="262"/>
      <c r="S53" s="267" t="s">
        <v>91</v>
      </c>
      <c r="T53" s="262"/>
      <c r="U53" s="262"/>
      <c r="V53" s="262"/>
      <c r="W53" s="262"/>
      <c r="X53" s="262"/>
      <c r="Y53" s="262"/>
      <c r="Z53" s="262"/>
      <c r="AA53" s="268" t="s">
        <v>19</v>
      </c>
      <c r="AB53" s="262"/>
      <c r="AC53" s="262"/>
      <c r="AD53" s="262"/>
      <c r="AE53" s="262"/>
      <c r="AF53" s="268" t="s">
        <v>20</v>
      </c>
      <c r="AG53" s="262"/>
      <c r="AH53" s="262"/>
      <c r="AI53" s="96" t="s">
        <v>309</v>
      </c>
      <c r="AJ53" s="269" t="s">
        <v>21</v>
      </c>
      <c r="AK53" s="262"/>
      <c r="AL53" s="262"/>
      <c r="AM53" s="262"/>
      <c r="AN53" s="262"/>
      <c r="AO53" s="262"/>
      <c r="AP53" s="97">
        <v>0</v>
      </c>
      <c r="AQ53" s="97" t="s">
        <v>312</v>
      </c>
      <c r="AR53" s="97" t="s">
        <v>312</v>
      </c>
      <c r="AS53" s="270" t="s">
        <v>312</v>
      </c>
      <c r="AT53" s="262"/>
      <c r="AU53" s="270" t="s">
        <v>312</v>
      </c>
      <c r="AV53" s="262"/>
      <c r="AW53" s="97" t="s">
        <v>312</v>
      </c>
    </row>
    <row r="54" spans="1:49" hidden="1" x14ac:dyDescent="0.25">
      <c r="A54" s="264" t="s">
        <v>22</v>
      </c>
      <c r="B54" s="262"/>
      <c r="C54" s="264" t="s">
        <v>332</v>
      </c>
      <c r="D54" s="262"/>
      <c r="E54" s="264" t="s">
        <v>314</v>
      </c>
      <c r="F54" s="262"/>
      <c r="G54" s="264" t="s">
        <v>314</v>
      </c>
      <c r="H54" s="262"/>
      <c r="I54" s="264" t="s">
        <v>319</v>
      </c>
      <c r="J54" s="262"/>
      <c r="K54" s="262"/>
      <c r="L54" s="264" t="s">
        <v>326</v>
      </c>
      <c r="M54" s="262"/>
      <c r="N54" s="262"/>
      <c r="O54" s="264"/>
      <c r="P54" s="262"/>
      <c r="Q54" s="264"/>
      <c r="R54" s="262"/>
      <c r="S54" s="265" t="s">
        <v>93</v>
      </c>
      <c r="T54" s="262"/>
      <c r="U54" s="262"/>
      <c r="V54" s="262"/>
      <c r="W54" s="262"/>
      <c r="X54" s="262"/>
      <c r="Y54" s="262"/>
      <c r="Z54" s="262"/>
      <c r="AA54" s="264" t="s">
        <v>19</v>
      </c>
      <c r="AB54" s="262"/>
      <c r="AC54" s="262"/>
      <c r="AD54" s="262"/>
      <c r="AE54" s="262"/>
      <c r="AF54" s="264" t="s">
        <v>20</v>
      </c>
      <c r="AG54" s="262"/>
      <c r="AH54" s="262"/>
      <c r="AI54" s="98" t="s">
        <v>309</v>
      </c>
      <c r="AJ54" s="266" t="s">
        <v>21</v>
      </c>
      <c r="AK54" s="262"/>
      <c r="AL54" s="262"/>
      <c r="AM54" s="262"/>
      <c r="AN54" s="262"/>
      <c r="AO54" s="262"/>
      <c r="AP54" s="99">
        <v>0</v>
      </c>
      <c r="AQ54" s="99" t="s">
        <v>312</v>
      </c>
      <c r="AR54" s="99" t="s">
        <v>312</v>
      </c>
      <c r="AS54" s="261" t="s">
        <v>312</v>
      </c>
      <c r="AT54" s="262"/>
      <c r="AU54" s="261" t="s">
        <v>312</v>
      </c>
      <c r="AV54" s="262"/>
      <c r="AW54" s="99" t="s">
        <v>312</v>
      </c>
    </row>
    <row r="55" spans="1:49" hidden="1" x14ac:dyDescent="0.25">
      <c r="A55" s="268" t="s">
        <v>22</v>
      </c>
      <c r="B55" s="262"/>
      <c r="C55" s="268" t="s">
        <v>332</v>
      </c>
      <c r="D55" s="262"/>
      <c r="E55" s="268" t="s">
        <v>314</v>
      </c>
      <c r="F55" s="262"/>
      <c r="G55" s="268" t="s">
        <v>314</v>
      </c>
      <c r="H55" s="262"/>
      <c r="I55" s="268" t="s">
        <v>320</v>
      </c>
      <c r="J55" s="262"/>
      <c r="K55" s="262"/>
      <c r="L55" s="268"/>
      <c r="M55" s="262"/>
      <c r="N55" s="262"/>
      <c r="O55" s="268"/>
      <c r="P55" s="262"/>
      <c r="Q55" s="268"/>
      <c r="R55" s="262"/>
      <c r="S55" s="267" t="s">
        <v>94</v>
      </c>
      <c r="T55" s="262"/>
      <c r="U55" s="262"/>
      <c r="V55" s="262"/>
      <c r="W55" s="262"/>
      <c r="X55" s="262"/>
      <c r="Y55" s="262"/>
      <c r="Z55" s="262"/>
      <c r="AA55" s="268" t="s">
        <v>19</v>
      </c>
      <c r="AB55" s="262"/>
      <c r="AC55" s="262"/>
      <c r="AD55" s="262"/>
      <c r="AE55" s="262"/>
      <c r="AF55" s="268" t="s">
        <v>20</v>
      </c>
      <c r="AG55" s="262"/>
      <c r="AH55" s="262"/>
      <c r="AI55" s="96" t="s">
        <v>309</v>
      </c>
      <c r="AJ55" s="269" t="s">
        <v>21</v>
      </c>
      <c r="AK55" s="262"/>
      <c r="AL55" s="262"/>
      <c r="AM55" s="262"/>
      <c r="AN55" s="262"/>
      <c r="AO55" s="262"/>
      <c r="AP55" s="101">
        <v>28945385.420000002</v>
      </c>
      <c r="AQ55" s="97" t="s">
        <v>343</v>
      </c>
      <c r="AR55" s="97" t="s">
        <v>312</v>
      </c>
      <c r="AS55" s="270" t="s">
        <v>343</v>
      </c>
      <c r="AT55" s="262"/>
      <c r="AU55" s="270" t="s">
        <v>312</v>
      </c>
      <c r="AV55" s="262"/>
      <c r="AW55" s="97" t="s">
        <v>312</v>
      </c>
    </row>
    <row r="56" spans="1:49" hidden="1" x14ac:dyDescent="0.25">
      <c r="A56" s="264" t="s">
        <v>22</v>
      </c>
      <c r="B56" s="262"/>
      <c r="C56" s="264" t="s">
        <v>332</v>
      </c>
      <c r="D56" s="262"/>
      <c r="E56" s="264" t="s">
        <v>314</v>
      </c>
      <c r="F56" s="262"/>
      <c r="G56" s="264" t="s">
        <v>314</v>
      </c>
      <c r="H56" s="262"/>
      <c r="I56" s="264" t="s">
        <v>320</v>
      </c>
      <c r="J56" s="262"/>
      <c r="K56" s="262"/>
      <c r="L56" s="264" t="s">
        <v>319</v>
      </c>
      <c r="M56" s="262"/>
      <c r="N56" s="262"/>
      <c r="O56" s="264"/>
      <c r="P56" s="262"/>
      <c r="Q56" s="264"/>
      <c r="R56" s="262"/>
      <c r="S56" s="265" t="s">
        <v>95</v>
      </c>
      <c r="T56" s="262"/>
      <c r="U56" s="262"/>
      <c r="V56" s="262"/>
      <c r="W56" s="262"/>
      <c r="X56" s="262"/>
      <c r="Y56" s="262"/>
      <c r="Z56" s="262"/>
      <c r="AA56" s="264" t="s">
        <v>19</v>
      </c>
      <c r="AB56" s="262"/>
      <c r="AC56" s="262"/>
      <c r="AD56" s="262"/>
      <c r="AE56" s="262"/>
      <c r="AF56" s="264" t="s">
        <v>20</v>
      </c>
      <c r="AG56" s="262"/>
      <c r="AH56" s="262"/>
      <c r="AI56" s="98" t="s">
        <v>309</v>
      </c>
      <c r="AJ56" s="266" t="s">
        <v>21</v>
      </c>
      <c r="AK56" s="262"/>
      <c r="AL56" s="262"/>
      <c r="AM56" s="262"/>
      <c r="AN56" s="262"/>
      <c r="AO56" s="262"/>
      <c r="AP56" s="102">
        <v>360167.06</v>
      </c>
      <c r="AQ56" s="99" t="s">
        <v>344</v>
      </c>
      <c r="AR56" s="99" t="s">
        <v>312</v>
      </c>
      <c r="AS56" s="261" t="s">
        <v>344</v>
      </c>
      <c r="AT56" s="262"/>
      <c r="AU56" s="261" t="s">
        <v>312</v>
      </c>
      <c r="AV56" s="262"/>
      <c r="AW56" s="99" t="s">
        <v>312</v>
      </c>
    </row>
    <row r="57" spans="1:49" hidden="1" x14ac:dyDescent="0.25">
      <c r="A57" s="264" t="s">
        <v>22</v>
      </c>
      <c r="B57" s="262"/>
      <c r="C57" s="264" t="s">
        <v>332</v>
      </c>
      <c r="D57" s="262"/>
      <c r="E57" s="264" t="s">
        <v>314</v>
      </c>
      <c r="F57" s="262"/>
      <c r="G57" s="264" t="s">
        <v>314</v>
      </c>
      <c r="H57" s="262"/>
      <c r="I57" s="264" t="s">
        <v>320</v>
      </c>
      <c r="J57" s="262"/>
      <c r="K57" s="262"/>
      <c r="L57" s="264" t="s">
        <v>320</v>
      </c>
      <c r="M57" s="262"/>
      <c r="N57" s="262"/>
      <c r="O57" s="264"/>
      <c r="P57" s="262"/>
      <c r="Q57" s="264"/>
      <c r="R57" s="262"/>
      <c r="S57" s="265" t="s">
        <v>96</v>
      </c>
      <c r="T57" s="262"/>
      <c r="U57" s="262"/>
      <c r="V57" s="262"/>
      <c r="W57" s="262"/>
      <c r="X57" s="262"/>
      <c r="Y57" s="262"/>
      <c r="Z57" s="262"/>
      <c r="AA57" s="264" t="s">
        <v>19</v>
      </c>
      <c r="AB57" s="262"/>
      <c r="AC57" s="262"/>
      <c r="AD57" s="262"/>
      <c r="AE57" s="262"/>
      <c r="AF57" s="264" t="s">
        <v>20</v>
      </c>
      <c r="AG57" s="262"/>
      <c r="AH57" s="262"/>
      <c r="AI57" s="98" t="s">
        <v>309</v>
      </c>
      <c r="AJ57" s="266" t="s">
        <v>21</v>
      </c>
      <c r="AK57" s="262"/>
      <c r="AL57" s="262"/>
      <c r="AM57" s="262"/>
      <c r="AN57" s="262"/>
      <c r="AO57" s="262"/>
      <c r="AP57" s="99">
        <v>0</v>
      </c>
      <c r="AQ57" s="99" t="s">
        <v>312</v>
      </c>
      <c r="AR57" s="99" t="s">
        <v>312</v>
      </c>
      <c r="AS57" s="261" t="s">
        <v>312</v>
      </c>
      <c r="AT57" s="262"/>
      <c r="AU57" s="261" t="s">
        <v>312</v>
      </c>
      <c r="AV57" s="262"/>
      <c r="AW57" s="99" t="s">
        <v>312</v>
      </c>
    </row>
    <row r="58" spans="1:49" hidden="1" x14ac:dyDescent="0.25">
      <c r="A58" s="264" t="s">
        <v>22</v>
      </c>
      <c r="B58" s="262"/>
      <c r="C58" s="264" t="s">
        <v>332</v>
      </c>
      <c r="D58" s="262"/>
      <c r="E58" s="264" t="s">
        <v>314</v>
      </c>
      <c r="F58" s="262"/>
      <c r="G58" s="264" t="s">
        <v>314</v>
      </c>
      <c r="H58" s="262"/>
      <c r="I58" s="264" t="s">
        <v>320</v>
      </c>
      <c r="J58" s="262"/>
      <c r="K58" s="262"/>
      <c r="L58" s="264" t="s">
        <v>321</v>
      </c>
      <c r="M58" s="262"/>
      <c r="N58" s="262"/>
      <c r="O58" s="264"/>
      <c r="P58" s="262"/>
      <c r="Q58" s="264"/>
      <c r="R58" s="262"/>
      <c r="S58" s="265" t="s">
        <v>97</v>
      </c>
      <c r="T58" s="262"/>
      <c r="U58" s="262"/>
      <c r="V58" s="262"/>
      <c r="W58" s="262"/>
      <c r="X58" s="262"/>
      <c r="Y58" s="262"/>
      <c r="Z58" s="262"/>
      <c r="AA58" s="264" t="s">
        <v>19</v>
      </c>
      <c r="AB58" s="262"/>
      <c r="AC58" s="262"/>
      <c r="AD58" s="262"/>
      <c r="AE58" s="262"/>
      <c r="AF58" s="264" t="s">
        <v>20</v>
      </c>
      <c r="AG58" s="262"/>
      <c r="AH58" s="262"/>
      <c r="AI58" s="98" t="s">
        <v>309</v>
      </c>
      <c r="AJ58" s="266" t="s">
        <v>21</v>
      </c>
      <c r="AK58" s="262"/>
      <c r="AL58" s="262"/>
      <c r="AM58" s="262"/>
      <c r="AN58" s="262"/>
      <c r="AO58" s="262"/>
      <c r="AP58" s="99">
        <v>0</v>
      </c>
      <c r="AQ58" s="99" t="s">
        <v>312</v>
      </c>
      <c r="AR58" s="99" t="s">
        <v>312</v>
      </c>
      <c r="AS58" s="261" t="s">
        <v>312</v>
      </c>
      <c r="AT58" s="262"/>
      <c r="AU58" s="261" t="s">
        <v>312</v>
      </c>
      <c r="AV58" s="262"/>
      <c r="AW58" s="99" t="s">
        <v>312</v>
      </c>
    </row>
    <row r="59" spans="1:49" hidden="1" x14ac:dyDescent="0.25">
      <c r="A59" s="264" t="s">
        <v>22</v>
      </c>
      <c r="B59" s="262"/>
      <c r="C59" s="264" t="s">
        <v>332</v>
      </c>
      <c r="D59" s="262"/>
      <c r="E59" s="264" t="s">
        <v>314</v>
      </c>
      <c r="F59" s="262"/>
      <c r="G59" s="264" t="s">
        <v>314</v>
      </c>
      <c r="H59" s="262"/>
      <c r="I59" s="264" t="s">
        <v>320</v>
      </c>
      <c r="J59" s="262"/>
      <c r="K59" s="262"/>
      <c r="L59" s="264" t="s">
        <v>322</v>
      </c>
      <c r="M59" s="262"/>
      <c r="N59" s="262"/>
      <c r="O59" s="264"/>
      <c r="P59" s="262"/>
      <c r="Q59" s="264"/>
      <c r="R59" s="262"/>
      <c r="S59" s="265" t="s">
        <v>98</v>
      </c>
      <c r="T59" s="262"/>
      <c r="U59" s="262"/>
      <c r="V59" s="262"/>
      <c r="W59" s="262"/>
      <c r="X59" s="262"/>
      <c r="Y59" s="262"/>
      <c r="Z59" s="262"/>
      <c r="AA59" s="264" t="s">
        <v>19</v>
      </c>
      <c r="AB59" s="262"/>
      <c r="AC59" s="262"/>
      <c r="AD59" s="262"/>
      <c r="AE59" s="262"/>
      <c r="AF59" s="264" t="s">
        <v>20</v>
      </c>
      <c r="AG59" s="262"/>
      <c r="AH59" s="262"/>
      <c r="AI59" s="98" t="s">
        <v>309</v>
      </c>
      <c r="AJ59" s="266" t="s">
        <v>21</v>
      </c>
      <c r="AK59" s="262"/>
      <c r="AL59" s="262"/>
      <c r="AM59" s="262"/>
      <c r="AN59" s="262"/>
      <c r="AO59" s="262"/>
      <c r="AP59" s="102">
        <v>28585218.359999999</v>
      </c>
      <c r="AQ59" s="99" t="s">
        <v>345</v>
      </c>
      <c r="AR59" s="99" t="s">
        <v>312</v>
      </c>
      <c r="AS59" s="261" t="s">
        <v>345</v>
      </c>
      <c r="AT59" s="262"/>
      <c r="AU59" s="261" t="s">
        <v>312</v>
      </c>
      <c r="AV59" s="262"/>
      <c r="AW59" s="99" t="s">
        <v>312</v>
      </c>
    </row>
    <row r="60" spans="1:49" hidden="1" x14ac:dyDescent="0.25">
      <c r="A60" s="264" t="s">
        <v>22</v>
      </c>
      <c r="B60" s="262"/>
      <c r="C60" s="264" t="s">
        <v>332</v>
      </c>
      <c r="D60" s="262"/>
      <c r="E60" s="264" t="s">
        <v>314</v>
      </c>
      <c r="F60" s="262"/>
      <c r="G60" s="264" t="s">
        <v>314</v>
      </c>
      <c r="H60" s="262"/>
      <c r="I60" s="264" t="s">
        <v>320</v>
      </c>
      <c r="J60" s="262"/>
      <c r="K60" s="262"/>
      <c r="L60" s="264" t="s">
        <v>324</v>
      </c>
      <c r="M60" s="262"/>
      <c r="N60" s="262"/>
      <c r="O60" s="264"/>
      <c r="P60" s="262"/>
      <c r="Q60" s="264"/>
      <c r="R60" s="262"/>
      <c r="S60" s="265" t="s">
        <v>99</v>
      </c>
      <c r="T60" s="262"/>
      <c r="U60" s="262"/>
      <c r="V60" s="262"/>
      <c r="W60" s="262"/>
      <c r="X60" s="262"/>
      <c r="Y60" s="262"/>
      <c r="Z60" s="262"/>
      <c r="AA60" s="264" t="s">
        <v>19</v>
      </c>
      <c r="AB60" s="262"/>
      <c r="AC60" s="262"/>
      <c r="AD60" s="262"/>
      <c r="AE60" s="262"/>
      <c r="AF60" s="264" t="s">
        <v>20</v>
      </c>
      <c r="AG60" s="262"/>
      <c r="AH60" s="262"/>
      <c r="AI60" s="98" t="s">
        <v>309</v>
      </c>
      <c r="AJ60" s="266" t="s">
        <v>21</v>
      </c>
      <c r="AK60" s="262"/>
      <c r="AL60" s="262"/>
      <c r="AM60" s="262"/>
      <c r="AN60" s="262"/>
      <c r="AO60" s="262"/>
      <c r="AP60" s="99">
        <v>0</v>
      </c>
      <c r="AQ60" s="99" t="s">
        <v>312</v>
      </c>
      <c r="AR60" s="99" t="s">
        <v>312</v>
      </c>
      <c r="AS60" s="261" t="s">
        <v>312</v>
      </c>
      <c r="AT60" s="262"/>
      <c r="AU60" s="261" t="s">
        <v>312</v>
      </c>
      <c r="AV60" s="262"/>
      <c r="AW60" s="99" t="s">
        <v>312</v>
      </c>
    </row>
    <row r="61" spans="1:49" hidden="1" x14ac:dyDescent="0.25">
      <c r="A61" s="264" t="s">
        <v>22</v>
      </c>
      <c r="B61" s="262"/>
      <c r="C61" s="264" t="s">
        <v>332</v>
      </c>
      <c r="D61" s="262"/>
      <c r="E61" s="264" t="s">
        <v>314</v>
      </c>
      <c r="F61" s="262"/>
      <c r="G61" s="264" t="s">
        <v>314</v>
      </c>
      <c r="H61" s="262"/>
      <c r="I61" s="264" t="s">
        <v>320</v>
      </c>
      <c r="J61" s="262"/>
      <c r="K61" s="262"/>
      <c r="L61" s="264" t="s">
        <v>326</v>
      </c>
      <c r="M61" s="262"/>
      <c r="N61" s="262"/>
      <c r="O61" s="264"/>
      <c r="P61" s="262"/>
      <c r="Q61" s="264"/>
      <c r="R61" s="262"/>
      <c r="S61" s="265" t="s">
        <v>100</v>
      </c>
      <c r="T61" s="262"/>
      <c r="U61" s="262"/>
      <c r="V61" s="262"/>
      <c r="W61" s="262"/>
      <c r="X61" s="262"/>
      <c r="Y61" s="262"/>
      <c r="Z61" s="262"/>
      <c r="AA61" s="264" t="s">
        <v>19</v>
      </c>
      <c r="AB61" s="262"/>
      <c r="AC61" s="262"/>
      <c r="AD61" s="262"/>
      <c r="AE61" s="262"/>
      <c r="AF61" s="264" t="s">
        <v>20</v>
      </c>
      <c r="AG61" s="262"/>
      <c r="AH61" s="262"/>
      <c r="AI61" s="98" t="s">
        <v>309</v>
      </c>
      <c r="AJ61" s="266" t="s">
        <v>21</v>
      </c>
      <c r="AK61" s="262"/>
      <c r="AL61" s="262"/>
      <c r="AM61" s="262"/>
      <c r="AN61" s="262"/>
      <c r="AO61" s="262"/>
      <c r="AP61" s="99">
        <v>0</v>
      </c>
      <c r="AQ61" s="99" t="s">
        <v>312</v>
      </c>
      <c r="AR61" s="99" t="s">
        <v>312</v>
      </c>
      <c r="AS61" s="261" t="s">
        <v>312</v>
      </c>
      <c r="AT61" s="262"/>
      <c r="AU61" s="261" t="s">
        <v>312</v>
      </c>
      <c r="AV61" s="262"/>
      <c r="AW61" s="99" t="s">
        <v>312</v>
      </c>
    </row>
    <row r="62" spans="1:49" hidden="1" x14ac:dyDescent="0.25">
      <c r="A62" s="268" t="s">
        <v>22</v>
      </c>
      <c r="B62" s="262"/>
      <c r="C62" s="268" t="s">
        <v>332</v>
      </c>
      <c r="D62" s="262"/>
      <c r="E62" s="268" t="s">
        <v>314</v>
      </c>
      <c r="F62" s="262"/>
      <c r="G62" s="268" t="s">
        <v>314</v>
      </c>
      <c r="H62" s="262"/>
      <c r="I62" s="268" t="s">
        <v>322</v>
      </c>
      <c r="J62" s="262"/>
      <c r="K62" s="262"/>
      <c r="L62" s="268"/>
      <c r="M62" s="262"/>
      <c r="N62" s="262"/>
      <c r="O62" s="268"/>
      <c r="P62" s="262"/>
      <c r="Q62" s="268"/>
      <c r="R62" s="262"/>
      <c r="S62" s="267" t="s">
        <v>102</v>
      </c>
      <c r="T62" s="262"/>
      <c r="U62" s="262"/>
      <c r="V62" s="262"/>
      <c r="W62" s="262"/>
      <c r="X62" s="262"/>
      <c r="Y62" s="262"/>
      <c r="Z62" s="262"/>
      <c r="AA62" s="268" t="s">
        <v>19</v>
      </c>
      <c r="AB62" s="262"/>
      <c r="AC62" s="262"/>
      <c r="AD62" s="262"/>
      <c r="AE62" s="262"/>
      <c r="AF62" s="268" t="s">
        <v>20</v>
      </c>
      <c r="AG62" s="262"/>
      <c r="AH62" s="262"/>
      <c r="AI62" s="96" t="s">
        <v>309</v>
      </c>
      <c r="AJ62" s="269" t="s">
        <v>21</v>
      </c>
      <c r="AK62" s="262"/>
      <c r="AL62" s="262"/>
      <c r="AM62" s="262"/>
      <c r="AN62" s="262"/>
      <c r="AO62" s="262"/>
      <c r="AP62" s="97">
        <v>0</v>
      </c>
      <c r="AQ62" s="97" t="s">
        <v>312</v>
      </c>
      <c r="AR62" s="97" t="s">
        <v>312</v>
      </c>
      <c r="AS62" s="270" t="s">
        <v>312</v>
      </c>
      <c r="AT62" s="262"/>
      <c r="AU62" s="270" t="s">
        <v>312</v>
      </c>
      <c r="AV62" s="262"/>
      <c r="AW62" s="97" t="s">
        <v>312</v>
      </c>
    </row>
    <row r="63" spans="1:49" hidden="1" x14ac:dyDescent="0.25">
      <c r="A63" s="264" t="s">
        <v>22</v>
      </c>
      <c r="B63" s="262"/>
      <c r="C63" s="264" t="s">
        <v>332</v>
      </c>
      <c r="D63" s="262"/>
      <c r="E63" s="264" t="s">
        <v>314</v>
      </c>
      <c r="F63" s="262"/>
      <c r="G63" s="264" t="s">
        <v>314</v>
      </c>
      <c r="H63" s="262"/>
      <c r="I63" s="264" t="s">
        <v>322</v>
      </c>
      <c r="J63" s="262"/>
      <c r="K63" s="262"/>
      <c r="L63" s="264" t="s">
        <v>333</v>
      </c>
      <c r="M63" s="262"/>
      <c r="N63" s="262"/>
      <c r="O63" s="264"/>
      <c r="P63" s="262"/>
      <c r="Q63" s="264"/>
      <c r="R63" s="262"/>
      <c r="S63" s="265" t="s">
        <v>104</v>
      </c>
      <c r="T63" s="262"/>
      <c r="U63" s="262"/>
      <c r="V63" s="262"/>
      <c r="W63" s="262"/>
      <c r="X63" s="262"/>
      <c r="Y63" s="262"/>
      <c r="Z63" s="262"/>
      <c r="AA63" s="264" t="s">
        <v>19</v>
      </c>
      <c r="AB63" s="262"/>
      <c r="AC63" s="262"/>
      <c r="AD63" s="262"/>
      <c r="AE63" s="262"/>
      <c r="AF63" s="264" t="s">
        <v>20</v>
      </c>
      <c r="AG63" s="262"/>
      <c r="AH63" s="262"/>
      <c r="AI63" s="98" t="s">
        <v>309</v>
      </c>
      <c r="AJ63" s="266" t="s">
        <v>21</v>
      </c>
      <c r="AK63" s="262"/>
      <c r="AL63" s="262"/>
      <c r="AM63" s="262"/>
      <c r="AN63" s="262"/>
      <c r="AO63" s="262"/>
      <c r="AP63" s="99">
        <v>0</v>
      </c>
      <c r="AQ63" s="99" t="s">
        <v>312</v>
      </c>
      <c r="AR63" s="99" t="s">
        <v>312</v>
      </c>
      <c r="AS63" s="261" t="s">
        <v>312</v>
      </c>
      <c r="AT63" s="262"/>
      <c r="AU63" s="261" t="s">
        <v>312</v>
      </c>
      <c r="AV63" s="262"/>
      <c r="AW63" s="99" t="s">
        <v>312</v>
      </c>
    </row>
    <row r="64" spans="1:49" ht="16.5" hidden="1" x14ac:dyDescent="0.25">
      <c r="A64" s="264" t="s">
        <v>22</v>
      </c>
      <c r="B64" s="262"/>
      <c r="C64" s="264" t="s">
        <v>332</v>
      </c>
      <c r="D64" s="262"/>
      <c r="E64" s="264" t="s">
        <v>332</v>
      </c>
      <c r="F64" s="262"/>
      <c r="G64" s="264"/>
      <c r="H64" s="262"/>
      <c r="I64" s="264"/>
      <c r="J64" s="262"/>
      <c r="K64" s="262"/>
      <c r="L64" s="264"/>
      <c r="M64" s="262"/>
      <c r="N64" s="262"/>
      <c r="O64" s="264"/>
      <c r="P64" s="262"/>
      <c r="Q64" s="264"/>
      <c r="R64" s="262"/>
      <c r="S64" s="265" t="s">
        <v>106</v>
      </c>
      <c r="T64" s="262"/>
      <c r="U64" s="262"/>
      <c r="V64" s="262"/>
      <c r="W64" s="262"/>
      <c r="X64" s="262"/>
      <c r="Y64" s="262"/>
      <c r="Z64" s="262"/>
      <c r="AA64" s="264" t="s">
        <v>19</v>
      </c>
      <c r="AB64" s="262"/>
      <c r="AC64" s="262"/>
      <c r="AD64" s="262"/>
      <c r="AE64" s="262"/>
      <c r="AF64" s="264" t="s">
        <v>20</v>
      </c>
      <c r="AG64" s="262"/>
      <c r="AH64" s="262"/>
      <c r="AI64" s="98" t="s">
        <v>309</v>
      </c>
      <c r="AJ64" s="266" t="s">
        <v>21</v>
      </c>
      <c r="AK64" s="262"/>
      <c r="AL64" s="262"/>
      <c r="AM64" s="262"/>
      <c r="AN64" s="262"/>
      <c r="AO64" s="262"/>
      <c r="AP64" s="102">
        <v>462615314.49000001</v>
      </c>
      <c r="AQ64" s="99" t="s">
        <v>346</v>
      </c>
      <c r="AR64" s="99" t="s">
        <v>342</v>
      </c>
      <c r="AS64" s="261" t="s">
        <v>346</v>
      </c>
      <c r="AT64" s="262"/>
      <c r="AU64" s="261" t="s">
        <v>312</v>
      </c>
      <c r="AV64" s="262"/>
      <c r="AW64" s="99" t="s">
        <v>313</v>
      </c>
    </row>
    <row r="65" spans="1:49" hidden="1" x14ac:dyDescent="0.25">
      <c r="A65" s="268" t="s">
        <v>22</v>
      </c>
      <c r="B65" s="262"/>
      <c r="C65" s="268" t="s">
        <v>332</v>
      </c>
      <c r="D65" s="262"/>
      <c r="E65" s="268" t="s">
        <v>332</v>
      </c>
      <c r="F65" s="262"/>
      <c r="G65" s="268" t="s">
        <v>314</v>
      </c>
      <c r="H65" s="262"/>
      <c r="I65" s="268"/>
      <c r="J65" s="262"/>
      <c r="K65" s="262"/>
      <c r="L65" s="268"/>
      <c r="M65" s="262"/>
      <c r="N65" s="262"/>
      <c r="O65" s="268"/>
      <c r="P65" s="262"/>
      <c r="Q65" s="268"/>
      <c r="R65" s="262"/>
      <c r="S65" s="267" t="s">
        <v>108</v>
      </c>
      <c r="T65" s="262"/>
      <c r="U65" s="262"/>
      <c r="V65" s="262"/>
      <c r="W65" s="262"/>
      <c r="X65" s="262"/>
      <c r="Y65" s="262"/>
      <c r="Z65" s="262"/>
      <c r="AA65" s="268" t="s">
        <v>19</v>
      </c>
      <c r="AB65" s="262"/>
      <c r="AC65" s="262"/>
      <c r="AD65" s="262"/>
      <c r="AE65" s="262"/>
      <c r="AF65" s="268" t="s">
        <v>20</v>
      </c>
      <c r="AG65" s="262"/>
      <c r="AH65" s="262"/>
      <c r="AI65" s="96" t="s">
        <v>309</v>
      </c>
      <c r="AJ65" s="269" t="s">
        <v>21</v>
      </c>
      <c r="AK65" s="262"/>
      <c r="AL65" s="262"/>
      <c r="AM65" s="262"/>
      <c r="AN65" s="262"/>
      <c r="AO65" s="262"/>
      <c r="AP65" s="101">
        <v>167641820.86000001</v>
      </c>
      <c r="AQ65" s="97" t="s">
        <v>347</v>
      </c>
      <c r="AR65" s="97" t="s">
        <v>312</v>
      </c>
      <c r="AS65" s="270" t="s">
        <v>347</v>
      </c>
      <c r="AT65" s="262"/>
      <c r="AU65" s="270" t="s">
        <v>312</v>
      </c>
      <c r="AV65" s="262"/>
      <c r="AW65" s="97" t="s">
        <v>312</v>
      </c>
    </row>
    <row r="66" spans="1:49" hidden="1" x14ac:dyDescent="0.25">
      <c r="A66" s="268" t="s">
        <v>22</v>
      </c>
      <c r="B66" s="262"/>
      <c r="C66" s="268" t="s">
        <v>332</v>
      </c>
      <c r="D66" s="262"/>
      <c r="E66" s="268" t="s">
        <v>332</v>
      </c>
      <c r="F66" s="262"/>
      <c r="G66" s="268" t="s">
        <v>314</v>
      </c>
      <c r="H66" s="262"/>
      <c r="I66" s="268" t="s">
        <v>333</v>
      </c>
      <c r="J66" s="262"/>
      <c r="K66" s="262"/>
      <c r="L66" s="268"/>
      <c r="M66" s="262"/>
      <c r="N66" s="262"/>
      <c r="O66" s="268"/>
      <c r="P66" s="262"/>
      <c r="Q66" s="268"/>
      <c r="R66" s="262"/>
      <c r="S66" s="267" t="s">
        <v>110</v>
      </c>
      <c r="T66" s="262"/>
      <c r="U66" s="262"/>
      <c r="V66" s="262"/>
      <c r="W66" s="262"/>
      <c r="X66" s="262"/>
      <c r="Y66" s="262"/>
      <c r="Z66" s="262"/>
      <c r="AA66" s="268" t="s">
        <v>19</v>
      </c>
      <c r="AB66" s="262"/>
      <c r="AC66" s="262"/>
      <c r="AD66" s="262"/>
      <c r="AE66" s="262"/>
      <c r="AF66" s="268" t="s">
        <v>20</v>
      </c>
      <c r="AG66" s="262"/>
      <c r="AH66" s="262"/>
      <c r="AI66" s="96" t="s">
        <v>309</v>
      </c>
      <c r="AJ66" s="269" t="s">
        <v>21</v>
      </c>
      <c r="AK66" s="262"/>
      <c r="AL66" s="262"/>
      <c r="AM66" s="262"/>
      <c r="AN66" s="262"/>
      <c r="AO66" s="262"/>
      <c r="AP66" s="101">
        <v>5679110</v>
      </c>
      <c r="AQ66" s="97" t="s">
        <v>348</v>
      </c>
      <c r="AR66" s="97" t="s">
        <v>312</v>
      </c>
      <c r="AS66" s="270" t="s">
        <v>348</v>
      </c>
      <c r="AT66" s="262"/>
      <c r="AU66" s="270" t="s">
        <v>312</v>
      </c>
      <c r="AV66" s="262"/>
      <c r="AW66" s="97" t="s">
        <v>312</v>
      </c>
    </row>
    <row r="67" spans="1:49" hidden="1" x14ac:dyDescent="0.25">
      <c r="A67" s="264" t="s">
        <v>22</v>
      </c>
      <c r="B67" s="262"/>
      <c r="C67" s="264" t="s">
        <v>332</v>
      </c>
      <c r="D67" s="262"/>
      <c r="E67" s="264" t="s">
        <v>332</v>
      </c>
      <c r="F67" s="262"/>
      <c r="G67" s="264" t="s">
        <v>314</v>
      </c>
      <c r="H67" s="262"/>
      <c r="I67" s="264" t="s">
        <v>333</v>
      </c>
      <c r="J67" s="262"/>
      <c r="K67" s="262"/>
      <c r="L67" s="264" t="s">
        <v>319</v>
      </c>
      <c r="M67" s="262"/>
      <c r="N67" s="262"/>
      <c r="O67" s="264"/>
      <c r="P67" s="262"/>
      <c r="Q67" s="264"/>
      <c r="R67" s="262"/>
      <c r="S67" s="265" t="s">
        <v>112</v>
      </c>
      <c r="T67" s="262"/>
      <c r="U67" s="262"/>
      <c r="V67" s="262"/>
      <c r="W67" s="262"/>
      <c r="X67" s="262"/>
      <c r="Y67" s="262"/>
      <c r="Z67" s="262"/>
      <c r="AA67" s="264" t="s">
        <v>19</v>
      </c>
      <c r="AB67" s="262"/>
      <c r="AC67" s="262"/>
      <c r="AD67" s="262"/>
      <c r="AE67" s="262"/>
      <c r="AF67" s="264" t="s">
        <v>20</v>
      </c>
      <c r="AG67" s="262"/>
      <c r="AH67" s="262"/>
      <c r="AI67" s="98" t="s">
        <v>309</v>
      </c>
      <c r="AJ67" s="266" t="s">
        <v>21</v>
      </c>
      <c r="AK67" s="262"/>
      <c r="AL67" s="262"/>
      <c r="AM67" s="262"/>
      <c r="AN67" s="262"/>
      <c r="AO67" s="262"/>
      <c r="AP67" s="99">
        <v>0</v>
      </c>
      <c r="AQ67" s="99" t="s">
        <v>312</v>
      </c>
      <c r="AR67" s="99" t="s">
        <v>312</v>
      </c>
      <c r="AS67" s="261" t="s">
        <v>312</v>
      </c>
      <c r="AT67" s="262"/>
      <c r="AU67" s="261" t="s">
        <v>312</v>
      </c>
      <c r="AV67" s="262"/>
      <c r="AW67" s="99" t="s">
        <v>312</v>
      </c>
    </row>
    <row r="68" spans="1:49" hidden="1" x14ac:dyDescent="0.25">
      <c r="A68" s="264" t="s">
        <v>22</v>
      </c>
      <c r="B68" s="262"/>
      <c r="C68" s="264" t="s">
        <v>332</v>
      </c>
      <c r="D68" s="262"/>
      <c r="E68" s="264" t="s">
        <v>332</v>
      </c>
      <c r="F68" s="262"/>
      <c r="G68" s="264" t="s">
        <v>314</v>
      </c>
      <c r="H68" s="262"/>
      <c r="I68" s="264" t="s">
        <v>333</v>
      </c>
      <c r="J68" s="262"/>
      <c r="K68" s="262"/>
      <c r="L68" s="264" t="s">
        <v>321</v>
      </c>
      <c r="M68" s="262"/>
      <c r="N68" s="262"/>
      <c r="O68" s="264"/>
      <c r="P68" s="262"/>
      <c r="Q68" s="264"/>
      <c r="R68" s="262"/>
      <c r="S68" s="265" t="s">
        <v>114</v>
      </c>
      <c r="T68" s="262"/>
      <c r="U68" s="262"/>
      <c r="V68" s="262"/>
      <c r="W68" s="262"/>
      <c r="X68" s="262"/>
      <c r="Y68" s="262"/>
      <c r="Z68" s="262"/>
      <c r="AA68" s="264" t="s">
        <v>19</v>
      </c>
      <c r="AB68" s="262"/>
      <c r="AC68" s="262"/>
      <c r="AD68" s="262"/>
      <c r="AE68" s="262"/>
      <c r="AF68" s="264" t="s">
        <v>20</v>
      </c>
      <c r="AG68" s="262"/>
      <c r="AH68" s="262"/>
      <c r="AI68" s="98" t="s">
        <v>309</v>
      </c>
      <c r="AJ68" s="266" t="s">
        <v>21</v>
      </c>
      <c r="AK68" s="262"/>
      <c r="AL68" s="262"/>
      <c r="AM68" s="262"/>
      <c r="AN68" s="262"/>
      <c r="AO68" s="262"/>
      <c r="AP68" s="99">
        <v>0</v>
      </c>
      <c r="AQ68" s="99" t="s">
        <v>312</v>
      </c>
      <c r="AR68" s="99" t="s">
        <v>312</v>
      </c>
      <c r="AS68" s="261" t="s">
        <v>312</v>
      </c>
      <c r="AT68" s="262"/>
      <c r="AU68" s="261" t="s">
        <v>312</v>
      </c>
      <c r="AV68" s="262"/>
      <c r="AW68" s="99" t="s">
        <v>312</v>
      </c>
    </row>
    <row r="69" spans="1:49" hidden="1" x14ac:dyDescent="0.25">
      <c r="A69" s="264" t="s">
        <v>22</v>
      </c>
      <c r="B69" s="262"/>
      <c r="C69" s="264" t="s">
        <v>332</v>
      </c>
      <c r="D69" s="262"/>
      <c r="E69" s="264" t="s">
        <v>332</v>
      </c>
      <c r="F69" s="262"/>
      <c r="G69" s="264" t="s">
        <v>314</v>
      </c>
      <c r="H69" s="262"/>
      <c r="I69" s="264" t="s">
        <v>333</v>
      </c>
      <c r="J69" s="262"/>
      <c r="K69" s="262"/>
      <c r="L69" s="264" t="s">
        <v>322</v>
      </c>
      <c r="M69" s="262"/>
      <c r="N69" s="262"/>
      <c r="O69" s="264"/>
      <c r="P69" s="262"/>
      <c r="Q69" s="264"/>
      <c r="R69" s="262"/>
      <c r="S69" s="265" t="s">
        <v>116</v>
      </c>
      <c r="T69" s="262"/>
      <c r="U69" s="262"/>
      <c r="V69" s="262"/>
      <c r="W69" s="262"/>
      <c r="X69" s="262"/>
      <c r="Y69" s="262"/>
      <c r="Z69" s="262"/>
      <c r="AA69" s="264" t="s">
        <v>19</v>
      </c>
      <c r="AB69" s="262"/>
      <c r="AC69" s="262"/>
      <c r="AD69" s="262"/>
      <c r="AE69" s="262"/>
      <c r="AF69" s="264" t="s">
        <v>20</v>
      </c>
      <c r="AG69" s="262"/>
      <c r="AH69" s="262"/>
      <c r="AI69" s="98" t="s">
        <v>309</v>
      </c>
      <c r="AJ69" s="266" t="s">
        <v>21</v>
      </c>
      <c r="AK69" s="262"/>
      <c r="AL69" s="262"/>
      <c r="AM69" s="262"/>
      <c r="AN69" s="262"/>
      <c r="AO69" s="262"/>
      <c r="AP69" s="102">
        <v>18600</v>
      </c>
      <c r="AQ69" s="99" t="s">
        <v>349</v>
      </c>
      <c r="AR69" s="99" t="s">
        <v>312</v>
      </c>
      <c r="AS69" s="261" t="s">
        <v>349</v>
      </c>
      <c r="AT69" s="262"/>
      <c r="AU69" s="261" t="s">
        <v>312</v>
      </c>
      <c r="AV69" s="262"/>
      <c r="AW69" s="99" t="s">
        <v>312</v>
      </c>
    </row>
    <row r="70" spans="1:49" hidden="1" x14ac:dyDescent="0.25">
      <c r="A70" s="264" t="s">
        <v>22</v>
      </c>
      <c r="B70" s="262"/>
      <c r="C70" s="264" t="s">
        <v>332</v>
      </c>
      <c r="D70" s="262"/>
      <c r="E70" s="264" t="s">
        <v>332</v>
      </c>
      <c r="F70" s="262"/>
      <c r="G70" s="264" t="s">
        <v>314</v>
      </c>
      <c r="H70" s="262"/>
      <c r="I70" s="264" t="s">
        <v>333</v>
      </c>
      <c r="J70" s="262"/>
      <c r="K70" s="262"/>
      <c r="L70" s="264" t="s">
        <v>324</v>
      </c>
      <c r="M70" s="262"/>
      <c r="N70" s="262"/>
      <c r="O70" s="264"/>
      <c r="P70" s="262"/>
      <c r="Q70" s="264"/>
      <c r="R70" s="262"/>
      <c r="S70" s="265" t="s">
        <v>118</v>
      </c>
      <c r="T70" s="262"/>
      <c r="U70" s="262"/>
      <c r="V70" s="262"/>
      <c r="W70" s="262"/>
      <c r="X70" s="262"/>
      <c r="Y70" s="262"/>
      <c r="Z70" s="262"/>
      <c r="AA70" s="264" t="s">
        <v>19</v>
      </c>
      <c r="AB70" s="262"/>
      <c r="AC70" s="262"/>
      <c r="AD70" s="262"/>
      <c r="AE70" s="262"/>
      <c r="AF70" s="264" t="s">
        <v>20</v>
      </c>
      <c r="AG70" s="262"/>
      <c r="AH70" s="262"/>
      <c r="AI70" s="98" t="s">
        <v>309</v>
      </c>
      <c r="AJ70" s="266" t="s">
        <v>21</v>
      </c>
      <c r="AK70" s="262"/>
      <c r="AL70" s="262"/>
      <c r="AM70" s="262"/>
      <c r="AN70" s="262"/>
      <c r="AO70" s="262"/>
      <c r="AP70" s="102">
        <v>1293050</v>
      </c>
      <c r="AQ70" s="99" t="s">
        <v>350</v>
      </c>
      <c r="AR70" s="99" t="s">
        <v>312</v>
      </c>
      <c r="AS70" s="261" t="s">
        <v>350</v>
      </c>
      <c r="AT70" s="262"/>
      <c r="AU70" s="261" t="s">
        <v>312</v>
      </c>
      <c r="AV70" s="262"/>
      <c r="AW70" s="99" t="s">
        <v>312</v>
      </c>
    </row>
    <row r="71" spans="1:49" hidden="1" x14ac:dyDescent="0.25">
      <c r="A71" s="264" t="s">
        <v>22</v>
      </c>
      <c r="B71" s="262"/>
      <c r="C71" s="264" t="s">
        <v>332</v>
      </c>
      <c r="D71" s="262"/>
      <c r="E71" s="264" t="s">
        <v>332</v>
      </c>
      <c r="F71" s="262"/>
      <c r="G71" s="264" t="s">
        <v>314</v>
      </c>
      <c r="H71" s="262"/>
      <c r="I71" s="264" t="s">
        <v>333</v>
      </c>
      <c r="J71" s="262"/>
      <c r="K71" s="262"/>
      <c r="L71" s="264" t="s">
        <v>326</v>
      </c>
      <c r="M71" s="262"/>
      <c r="N71" s="262"/>
      <c r="O71" s="264"/>
      <c r="P71" s="262"/>
      <c r="Q71" s="264"/>
      <c r="R71" s="262"/>
      <c r="S71" s="265" t="s">
        <v>120</v>
      </c>
      <c r="T71" s="262"/>
      <c r="U71" s="262"/>
      <c r="V71" s="262"/>
      <c r="W71" s="262"/>
      <c r="X71" s="262"/>
      <c r="Y71" s="262"/>
      <c r="Z71" s="262"/>
      <c r="AA71" s="264" t="s">
        <v>19</v>
      </c>
      <c r="AB71" s="262"/>
      <c r="AC71" s="262"/>
      <c r="AD71" s="262"/>
      <c r="AE71" s="262"/>
      <c r="AF71" s="264" t="s">
        <v>20</v>
      </c>
      <c r="AG71" s="262"/>
      <c r="AH71" s="262"/>
      <c r="AI71" s="98" t="s">
        <v>309</v>
      </c>
      <c r="AJ71" s="266" t="s">
        <v>21</v>
      </c>
      <c r="AK71" s="262"/>
      <c r="AL71" s="262"/>
      <c r="AM71" s="262"/>
      <c r="AN71" s="262"/>
      <c r="AO71" s="262"/>
      <c r="AP71" s="102">
        <v>4367460</v>
      </c>
      <c r="AQ71" s="99" t="s">
        <v>351</v>
      </c>
      <c r="AR71" s="99" t="s">
        <v>312</v>
      </c>
      <c r="AS71" s="261" t="s">
        <v>351</v>
      </c>
      <c r="AT71" s="262"/>
      <c r="AU71" s="261" t="s">
        <v>312</v>
      </c>
      <c r="AV71" s="262"/>
      <c r="AW71" s="99" t="s">
        <v>312</v>
      </c>
    </row>
    <row r="72" spans="1:49" hidden="1" x14ac:dyDescent="0.25">
      <c r="A72" s="268" t="s">
        <v>22</v>
      </c>
      <c r="B72" s="262"/>
      <c r="C72" s="268" t="s">
        <v>332</v>
      </c>
      <c r="D72" s="262"/>
      <c r="E72" s="268" t="s">
        <v>332</v>
      </c>
      <c r="F72" s="262"/>
      <c r="G72" s="268" t="s">
        <v>314</v>
      </c>
      <c r="H72" s="262"/>
      <c r="I72" s="268" t="s">
        <v>319</v>
      </c>
      <c r="J72" s="262"/>
      <c r="K72" s="262"/>
      <c r="L72" s="268"/>
      <c r="M72" s="262"/>
      <c r="N72" s="262"/>
      <c r="O72" s="268"/>
      <c r="P72" s="262"/>
      <c r="Q72" s="268"/>
      <c r="R72" s="262"/>
      <c r="S72" s="267" t="s">
        <v>122</v>
      </c>
      <c r="T72" s="262"/>
      <c r="U72" s="262"/>
      <c r="V72" s="262"/>
      <c r="W72" s="262"/>
      <c r="X72" s="262"/>
      <c r="Y72" s="262"/>
      <c r="Z72" s="262"/>
      <c r="AA72" s="268" t="s">
        <v>19</v>
      </c>
      <c r="AB72" s="262"/>
      <c r="AC72" s="262"/>
      <c r="AD72" s="262"/>
      <c r="AE72" s="262"/>
      <c r="AF72" s="268" t="s">
        <v>20</v>
      </c>
      <c r="AG72" s="262"/>
      <c r="AH72" s="262"/>
      <c r="AI72" s="96" t="s">
        <v>309</v>
      </c>
      <c r="AJ72" s="269" t="s">
        <v>21</v>
      </c>
      <c r="AK72" s="262"/>
      <c r="AL72" s="262"/>
      <c r="AM72" s="262"/>
      <c r="AN72" s="262"/>
      <c r="AO72" s="262"/>
      <c r="AP72" s="101">
        <v>59125476.579999998</v>
      </c>
      <c r="AQ72" s="97" t="s">
        <v>352</v>
      </c>
      <c r="AR72" s="97" t="s">
        <v>312</v>
      </c>
      <c r="AS72" s="270" t="s">
        <v>352</v>
      </c>
      <c r="AT72" s="262"/>
      <c r="AU72" s="270" t="s">
        <v>312</v>
      </c>
      <c r="AV72" s="262"/>
      <c r="AW72" s="97" t="s">
        <v>312</v>
      </c>
    </row>
    <row r="73" spans="1:49" hidden="1" x14ac:dyDescent="0.25">
      <c r="A73" s="264" t="s">
        <v>22</v>
      </c>
      <c r="B73" s="262"/>
      <c r="C73" s="264" t="s">
        <v>332</v>
      </c>
      <c r="D73" s="262"/>
      <c r="E73" s="264" t="s">
        <v>332</v>
      </c>
      <c r="F73" s="262"/>
      <c r="G73" s="264" t="s">
        <v>314</v>
      </c>
      <c r="H73" s="262"/>
      <c r="I73" s="264" t="s">
        <v>319</v>
      </c>
      <c r="J73" s="262"/>
      <c r="K73" s="262"/>
      <c r="L73" s="264" t="s">
        <v>318</v>
      </c>
      <c r="M73" s="262"/>
      <c r="N73" s="262"/>
      <c r="O73" s="264"/>
      <c r="P73" s="262"/>
      <c r="Q73" s="264"/>
      <c r="R73" s="262"/>
      <c r="S73" s="265" t="s">
        <v>124</v>
      </c>
      <c r="T73" s="262"/>
      <c r="U73" s="262"/>
      <c r="V73" s="262"/>
      <c r="W73" s="262"/>
      <c r="X73" s="262"/>
      <c r="Y73" s="262"/>
      <c r="Z73" s="262"/>
      <c r="AA73" s="264" t="s">
        <v>19</v>
      </c>
      <c r="AB73" s="262"/>
      <c r="AC73" s="262"/>
      <c r="AD73" s="262"/>
      <c r="AE73" s="262"/>
      <c r="AF73" s="264" t="s">
        <v>20</v>
      </c>
      <c r="AG73" s="262"/>
      <c r="AH73" s="262"/>
      <c r="AI73" s="98" t="s">
        <v>309</v>
      </c>
      <c r="AJ73" s="266" t="s">
        <v>21</v>
      </c>
      <c r="AK73" s="262"/>
      <c r="AL73" s="262"/>
      <c r="AM73" s="262"/>
      <c r="AN73" s="262"/>
      <c r="AO73" s="262"/>
      <c r="AP73" s="99">
        <v>0</v>
      </c>
      <c r="AQ73" s="99" t="s">
        <v>312</v>
      </c>
      <c r="AR73" s="99" t="s">
        <v>312</v>
      </c>
      <c r="AS73" s="261" t="s">
        <v>312</v>
      </c>
      <c r="AT73" s="262"/>
      <c r="AU73" s="261" t="s">
        <v>312</v>
      </c>
      <c r="AV73" s="262"/>
      <c r="AW73" s="99" t="s">
        <v>312</v>
      </c>
    </row>
    <row r="74" spans="1:49" hidden="1" x14ac:dyDescent="0.25">
      <c r="A74" s="264" t="s">
        <v>22</v>
      </c>
      <c r="B74" s="262"/>
      <c r="C74" s="264" t="s">
        <v>332</v>
      </c>
      <c r="D74" s="262"/>
      <c r="E74" s="264" t="s">
        <v>332</v>
      </c>
      <c r="F74" s="262"/>
      <c r="G74" s="264" t="s">
        <v>314</v>
      </c>
      <c r="H74" s="262"/>
      <c r="I74" s="264" t="s">
        <v>319</v>
      </c>
      <c r="J74" s="262"/>
      <c r="K74" s="262"/>
      <c r="L74" s="264" t="s">
        <v>333</v>
      </c>
      <c r="M74" s="262"/>
      <c r="N74" s="262"/>
      <c r="O74" s="264"/>
      <c r="P74" s="262"/>
      <c r="Q74" s="264"/>
      <c r="R74" s="262"/>
      <c r="S74" s="265" t="s">
        <v>126</v>
      </c>
      <c r="T74" s="262"/>
      <c r="U74" s="262"/>
      <c r="V74" s="262"/>
      <c r="W74" s="262"/>
      <c r="X74" s="262"/>
      <c r="Y74" s="262"/>
      <c r="Z74" s="262"/>
      <c r="AA74" s="264" t="s">
        <v>19</v>
      </c>
      <c r="AB74" s="262"/>
      <c r="AC74" s="262"/>
      <c r="AD74" s="262"/>
      <c r="AE74" s="262"/>
      <c r="AF74" s="264" t="s">
        <v>20</v>
      </c>
      <c r="AG74" s="262"/>
      <c r="AH74" s="262"/>
      <c r="AI74" s="98" t="s">
        <v>309</v>
      </c>
      <c r="AJ74" s="266" t="s">
        <v>21</v>
      </c>
      <c r="AK74" s="262"/>
      <c r="AL74" s="262"/>
      <c r="AM74" s="262"/>
      <c r="AN74" s="262"/>
      <c r="AO74" s="262"/>
      <c r="AP74" s="99">
        <v>0</v>
      </c>
      <c r="AQ74" s="99" t="s">
        <v>312</v>
      </c>
      <c r="AR74" s="99" t="s">
        <v>312</v>
      </c>
      <c r="AS74" s="261" t="s">
        <v>312</v>
      </c>
      <c r="AT74" s="262"/>
      <c r="AU74" s="261" t="s">
        <v>312</v>
      </c>
      <c r="AV74" s="262"/>
      <c r="AW74" s="99" t="s">
        <v>312</v>
      </c>
    </row>
    <row r="75" spans="1:49" hidden="1" x14ac:dyDescent="0.25">
      <c r="A75" s="264" t="s">
        <v>22</v>
      </c>
      <c r="B75" s="262"/>
      <c r="C75" s="264" t="s">
        <v>332</v>
      </c>
      <c r="D75" s="262"/>
      <c r="E75" s="264" t="s">
        <v>332</v>
      </c>
      <c r="F75" s="262"/>
      <c r="G75" s="264" t="s">
        <v>314</v>
      </c>
      <c r="H75" s="262"/>
      <c r="I75" s="264" t="s">
        <v>319</v>
      </c>
      <c r="J75" s="262"/>
      <c r="K75" s="262"/>
      <c r="L75" s="264" t="s">
        <v>319</v>
      </c>
      <c r="M75" s="262"/>
      <c r="N75" s="262"/>
      <c r="O75" s="264"/>
      <c r="P75" s="262"/>
      <c r="Q75" s="264"/>
      <c r="R75" s="262"/>
      <c r="S75" s="265" t="s">
        <v>128</v>
      </c>
      <c r="T75" s="262"/>
      <c r="U75" s="262"/>
      <c r="V75" s="262"/>
      <c r="W75" s="262"/>
      <c r="X75" s="262"/>
      <c r="Y75" s="262"/>
      <c r="Z75" s="262"/>
      <c r="AA75" s="264" t="s">
        <v>19</v>
      </c>
      <c r="AB75" s="262"/>
      <c r="AC75" s="262"/>
      <c r="AD75" s="262"/>
      <c r="AE75" s="262"/>
      <c r="AF75" s="264" t="s">
        <v>20</v>
      </c>
      <c r="AG75" s="262"/>
      <c r="AH75" s="262"/>
      <c r="AI75" s="98" t="s">
        <v>309</v>
      </c>
      <c r="AJ75" s="266" t="s">
        <v>21</v>
      </c>
      <c r="AK75" s="262"/>
      <c r="AL75" s="262"/>
      <c r="AM75" s="262"/>
      <c r="AN75" s="262"/>
      <c r="AO75" s="262"/>
      <c r="AP75" s="102">
        <v>2641021.2799999998</v>
      </c>
      <c r="AQ75" s="99" t="s">
        <v>353</v>
      </c>
      <c r="AR75" s="99" t="s">
        <v>312</v>
      </c>
      <c r="AS75" s="261" t="s">
        <v>353</v>
      </c>
      <c r="AT75" s="262"/>
      <c r="AU75" s="261" t="s">
        <v>312</v>
      </c>
      <c r="AV75" s="262"/>
      <c r="AW75" s="99" t="s">
        <v>312</v>
      </c>
    </row>
    <row r="76" spans="1:49" hidden="1" x14ac:dyDescent="0.25">
      <c r="A76" s="264" t="s">
        <v>22</v>
      </c>
      <c r="B76" s="262"/>
      <c r="C76" s="264" t="s">
        <v>332</v>
      </c>
      <c r="D76" s="262"/>
      <c r="E76" s="264" t="s">
        <v>332</v>
      </c>
      <c r="F76" s="262"/>
      <c r="G76" s="264" t="s">
        <v>314</v>
      </c>
      <c r="H76" s="262"/>
      <c r="I76" s="264" t="s">
        <v>319</v>
      </c>
      <c r="J76" s="262"/>
      <c r="K76" s="262"/>
      <c r="L76" s="264" t="s">
        <v>320</v>
      </c>
      <c r="M76" s="262"/>
      <c r="N76" s="262"/>
      <c r="O76" s="264"/>
      <c r="P76" s="262"/>
      <c r="Q76" s="264"/>
      <c r="R76" s="262"/>
      <c r="S76" s="265" t="s">
        <v>130</v>
      </c>
      <c r="T76" s="262"/>
      <c r="U76" s="262"/>
      <c r="V76" s="262"/>
      <c r="W76" s="262"/>
      <c r="X76" s="262"/>
      <c r="Y76" s="262"/>
      <c r="Z76" s="262"/>
      <c r="AA76" s="264" t="s">
        <v>19</v>
      </c>
      <c r="AB76" s="262"/>
      <c r="AC76" s="262"/>
      <c r="AD76" s="262"/>
      <c r="AE76" s="262"/>
      <c r="AF76" s="264" t="s">
        <v>20</v>
      </c>
      <c r="AG76" s="262"/>
      <c r="AH76" s="262"/>
      <c r="AI76" s="98" t="s">
        <v>309</v>
      </c>
      <c r="AJ76" s="266" t="s">
        <v>21</v>
      </c>
      <c r="AK76" s="262"/>
      <c r="AL76" s="262"/>
      <c r="AM76" s="262"/>
      <c r="AN76" s="262"/>
      <c r="AO76" s="262"/>
      <c r="AP76" s="102">
        <v>292861.37</v>
      </c>
      <c r="AQ76" s="99" t="s">
        <v>354</v>
      </c>
      <c r="AR76" s="99" t="s">
        <v>312</v>
      </c>
      <c r="AS76" s="261" t="s">
        <v>354</v>
      </c>
      <c r="AT76" s="262"/>
      <c r="AU76" s="261" t="s">
        <v>312</v>
      </c>
      <c r="AV76" s="262"/>
      <c r="AW76" s="99" t="s">
        <v>312</v>
      </c>
    </row>
    <row r="77" spans="1:49" hidden="1" x14ac:dyDescent="0.25">
      <c r="A77" s="264" t="s">
        <v>22</v>
      </c>
      <c r="B77" s="262"/>
      <c r="C77" s="264" t="s">
        <v>332</v>
      </c>
      <c r="D77" s="262"/>
      <c r="E77" s="264" t="s">
        <v>332</v>
      </c>
      <c r="F77" s="262"/>
      <c r="G77" s="264" t="s">
        <v>314</v>
      </c>
      <c r="H77" s="262"/>
      <c r="I77" s="264" t="s">
        <v>319</v>
      </c>
      <c r="J77" s="262"/>
      <c r="K77" s="262"/>
      <c r="L77" s="264" t="s">
        <v>321</v>
      </c>
      <c r="M77" s="262"/>
      <c r="N77" s="262"/>
      <c r="O77" s="264"/>
      <c r="P77" s="262"/>
      <c r="Q77" s="264"/>
      <c r="R77" s="262"/>
      <c r="S77" s="265" t="s">
        <v>132</v>
      </c>
      <c r="T77" s="262"/>
      <c r="U77" s="262"/>
      <c r="V77" s="262"/>
      <c r="W77" s="262"/>
      <c r="X77" s="262"/>
      <c r="Y77" s="262"/>
      <c r="Z77" s="262"/>
      <c r="AA77" s="264" t="s">
        <v>19</v>
      </c>
      <c r="AB77" s="262"/>
      <c r="AC77" s="262"/>
      <c r="AD77" s="262"/>
      <c r="AE77" s="262"/>
      <c r="AF77" s="264" t="s">
        <v>20</v>
      </c>
      <c r="AG77" s="262"/>
      <c r="AH77" s="262"/>
      <c r="AI77" s="98" t="s">
        <v>309</v>
      </c>
      <c r="AJ77" s="266" t="s">
        <v>21</v>
      </c>
      <c r="AK77" s="262"/>
      <c r="AL77" s="262"/>
      <c r="AM77" s="262"/>
      <c r="AN77" s="262"/>
      <c r="AO77" s="262"/>
      <c r="AP77" s="102">
        <v>22315844.190000001</v>
      </c>
      <c r="AQ77" s="99" t="s">
        <v>355</v>
      </c>
      <c r="AR77" s="99" t="s">
        <v>312</v>
      </c>
      <c r="AS77" s="261" t="s">
        <v>355</v>
      </c>
      <c r="AT77" s="262"/>
      <c r="AU77" s="261" t="s">
        <v>312</v>
      </c>
      <c r="AV77" s="262"/>
      <c r="AW77" s="99" t="s">
        <v>312</v>
      </c>
    </row>
    <row r="78" spans="1:49" hidden="1" x14ac:dyDescent="0.25">
      <c r="A78" s="264" t="s">
        <v>22</v>
      </c>
      <c r="B78" s="262"/>
      <c r="C78" s="264" t="s">
        <v>332</v>
      </c>
      <c r="D78" s="262"/>
      <c r="E78" s="264" t="s">
        <v>332</v>
      </c>
      <c r="F78" s="262"/>
      <c r="G78" s="264" t="s">
        <v>314</v>
      </c>
      <c r="H78" s="262"/>
      <c r="I78" s="264" t="s">
        <v>319</v>
      </c>
      <c r="J78" s="262"/>
      <c r="K78" s="262"/>
      <c r="L78" s="264" t="s">
        <v>322</v>
      </c>
      <c r="M78" s="262"/>
      <c r="N78" s="262"/>
      <c r="O78" s="264"/>
      <c r="P78" s="262"/>
      <c r="Q78" s="264"/>
      <c r="R78" s="262"/>
      <c r="S78" s="265" t="s">
        <v>134</v>
      </c>
      <c r="T78" s="262"/>
      <c r="U78" s="262"/>
      <c r="V78" s="262"/>
      <c r="W78" s="262"/>
      <c r="X78" s="262"/>
      <c r="Y78" s="262"/>
      <c r="Z78" s="262"/>
      <c r="AA78" s="264" t="s">
        <v>19</v>
      </c>
      <c r="AB78" s="262"/>
      <c r="AC78" s="262"/>
      <c r="AD78" s="262"/>
      <c r="AE78" s="262"/>
      <c r="AF78" s="264" t="s">
        <v>20</v>
      </c>
      <c r="AG78" s="262"/>
      <c r="AH78" s="262"/>
      <c r="AI78" s="98" t="s">
        <v>309</v>
      </c>
      <c r="AJ78" s="266" t="s">
        <v>21</v>
      </c>
      <c r="AK78" s="262"/>
      <c r="AL78" s="262"/>
      <c r="AM78" s="262"/>
      <c r="AN78" s="262"/>
      <c r="AO78" s="262"/>
      <c r="AP78" s="102">
        <v>33875749.740000002</v>
      </c>
      <c r="AQ78" s="99" t="s">
        <v>356</v>
      </c>
      <c r="AR78" s="99" t="s">
        <v>312</v>
      </c>
      <c r="AS78" s="261" t="s">
        <v>356</v>
      </c>
      <c r="AT78" s="262"/>
      <c r="AU78" s="261" t="s">
        <v>312</v>
      </c>
      <c r="AV78" s="262"/>
      <c r="AW78" s="99" t="s">
        <v>312</v>
      </c>
    </row>
    <row r="79" spans="1:49" hidden="1" x14ac:dyDescent="0.25">
      <c r="A79" s="264" t="s">
        <v>22</v>
      </c>
      <c r="B79" s="262"/>
      <c r="C79" s="264" t="s">
        <v>332</v>
      </c>
      <c r="D79" s="262"/>
      <c r="E79" s="264" t="s">
        <v>332</v>
      </c>
      <c r="F79" s="262"/>
      <c r="G79" s="264" t="s">
        <v>314</v>
      </c>
      <c r="H79" s="262"/>
      <c r="I79" s="264" t="s">
        <v>319</v>
      </c>
      <c r="J79" s="262"/>
      <c r="K79" s="262"/>
      <c r="L79" s="264" t="s">
        <v>324</v>
      </c>
      <c r="M79" s="262"/>
      <c r="N79" s="262"/>
      <c r="O79" s="264"/>
      <c r="P79" s="262"/>
      <c r="Q79" s="264"/>
      <c r="R79" s="262"/>
      <c r="S79" s="265" t="s">
        <v>136</v>
      </c>
      <c r="T79" s="262"/>
      <c r="U79" s="262"/>
      <c r="V79" s="262"/>
      <c r="W79" s="262"/>
      <c r="X79" s="262"/>
      <c r="Y79" s="262"/>
      <c r="Z79" s="262"/>
      <c r="AA79" s="264" t="s">
        <v>19</v>
      </c>
      <c r="AB79" s="262"/>
      <c r="AC79" s="262"/>
      <c r="AD79" s="262"/>
      <c r="AE79" s="262"/>
      <c r="AF79" s="264" t="s">
        <v>20</v>
      </c>
      <c r="AG79" s="262"/>
      <c r="AH79" s="262"/>
      <c r="AI79" s="98" t="s">
        <v>309</v>
      </c>
      <c r="AJ79" s="266" t="s">
        <v>21</v>
      </c>
      <c r="AK79" s="262"/>
      <c r="AL79" s="262"/>
      <c r="AM79" s="262"/>
      <c r="AN79" s="262"/>
      <c r="AO79" s="262"/>
      <c r="AP79" s="99">
        <v>0</v>
      </c>
      <c r="AQ79" s="99" t="s">
        <v>312</v>
      </c>
      <c r="AR79" s="99" t="s">
        <v>312</v>
      </c>
      <c r="AS79" s="261" t="s">
        <v>312</v>
      </c>
      <c r="AT79" s="262"/>
      <c r="AU79" s="261" t="s">
        <v>312</v>
      </c>
      <c r="AV79" s="262"/>
      <c r="AW79" s="99" t="s">
        <v>312</v>
      </c>
    </row>
    <row r="80" spans="1:49" hidden="1" x14ac:dyDescent="0.25">
      <c r="A80" s="264" t="s">
        <v>22</v>
      </c>
      <c r="B80" s="262"/>
      <c r="C80" s="264" t="s">
        <v>332</v>
      </c>
      <c r="D80" s="262"/>
      <c r="E80" s="264" t="s">
        <v>332</v>
      </c>
      <c r="F80" s="262"/>
      <c r="G80" s="264" t="s">
        <v>314</v>
      </c>
      <c r="H80" s="262"/>
      <c r="I80" s="264" t="s">
        <v>319</v>
      </c>
      <c r="J80" s="262"/>
      <c r="K80" s="262"/>
      <c r="L80" s="264" t="s">
        <v>326</v>
      </c>
      <c r="M80" s="262"/>
      <c r="N80" s="262"/>
      <c r="O80" s="264"/>
      <c r="P80" s="262"/>
      <c r="Q80" s="264"/>
      <c r="R80" s="262"/>
      <c r="S80" s="265" t="s">
        <v>138</v>
      </c>
      <c r="T80" s="262"/>
      <c r="U80" s="262"/>
      <c r="V80" s="262"/>
      <c r="W80" s="262"/>
      <c r="X80" s="262"/>
      <c r="Y80" s="262"/>
      <c r="Z80" s="262"/>
      <c r="AA80" s="264" t="s">
        <v>19</v>
      </c>
      <c r="AB80" s="262"/>
      <c r="AC80" s="262"/>
      <c r="AD80" s="262"/>
      <c r="AE80" s="262"/>
      <c r="AF80" s="264" t="s">
        <v>20</v>
      </c>
      <c r="AG80" s="262"/>
      <c r="AH80" s="262"/>
      <c r="AI80" s="98" t="s">
        <v>309</v>
      </c>
      <c r="AJ80" s="266" t="s">
        <v>21</v>
      </c>
      <c r="AK80" s="262"/>
      <c r="AL80" s="262"/>
      <c r="AM80" s="262"/>
      <c r="AN80" s="262"/>
      <c r="AO80" s="262"/>
      <c r="AP80" s="99">
        <v>0</v>
      </c>
      <c r="AQ80" s="99" t="s">
        <v>312</v>
      </c>
      <c r="AR80" s="99" t="s">
        <v>312</v>
      </c>
      <c r="AS80" s="261" t="s">
        <v>312</v>
      </c>
      <c r="AT80" s="262"/>
      <c r="AU80" s="261" t="s">
        <v>312</v>
      </c>
      <c r="AV80" s="262"/>
      <c r="AW80" s="99" t="s">
        <v>312</v>
      </c>
    </row>
    <row r="81" spans="1:49" hidden="1" x14ac:dyDescent="0.25">
      <c r="A81" s="268" t="s">
        <v>22</v>
      </c>
      <c r="B81" s="262"/>
      <c r="C81" s="268" t="s">
        <v>332</v>
      </c>
      <c r="D81" s="262"/>
      <c r="E81" s="268" t="s">
        <v>332</v>
      </c>
      <c r="F81" s="262"/>
      <c r="G81" s="268" t="s">
        <v>314</v>
      </c>
      <c r="H81" s="262"/>
      <c r="I81" s="268" t="s">
        <v>320</v>
      </c>
      <c r="J81" s="262"/>
      <c r="K81" s="262"/>
      <c r="L81" s="268"/>
      <c r="M81" s="262"/>
      <c r="N81" s="262"/>
      <c r="O81" s="268"/>
      <c r="P81" s="262"/>
      <c r="Q81" s="268"/>
      <c r="R81" s="262"/>
      <c r="S81" s="267" t="s">
        <v>140</v>
      </c>
      <c r="T81" s="262"/>
      <c r="U81" s="262"/>
      <c r="V81" s="262"/>
      <c r="W81" s="262"/>
      <c r="X81" s="262"/>
      <c r="Y81" s="262"/>
      <c r="Z81" s="262"/>
      <c r="AA81" s="268" t="s">
        <v>19</v>
      </c>
      <c r="AB81" s="262"/>
      <c r="AC81" s="262"/>
      <c r="AD81" s="262"/>
      <c r="AE81" s="262"/>
      <c r="AF81" s="268" t="s">
        <v>20</v>
      </c>
      <c r="AG81" s="262"/>
      <c r="AH81" s="262"/>
      <c r="AI81" s="96" t="s">
        <v>309</v>
      </c>
      <c r="AJ81" s="269" t="s">
        <v>21</v>
      </c>
      <c r="AK81" s="262"/>
      <c r="AL81" s="262"/>
      <c r="AM81" s="262"/>
      <c r="AN81" s="262"/>
      <c r="AO81" s="262"/>
      <c r="AP81" s="101">
        <v>102837234.28</v>
      </c>
      <c r="AQ81" s="97" t="s">
        <v>357</v>
      </c>
      <c r="AR81" s="97" t="s">
        <v>312</v>
      </c>
      <c r="AS81" s="270" t="s">
        <v>357</v>
      </c>
      <c r="AT81" s="262"/>
      <c r="AU81" s="270" t="s">
        <v>312</v>
      </c>
      <c r="AV81" s="262"/>
      <c r="AW81" s="97" t="s">
        <v>312</v>
      </c>
    </row>
    <row r="82" spans="1:49" hidden="1" x14ac:dyDescent="0.25">
      <c r="A82" s="264" t="s">
        <v>22</v>
      </c>
      <c r="B82" s="262"/>
      <c r="C82" s="264" t="s">
        <v>332</v>
      </c>
      <c r="D82" s="262"/>
      <c r="E82" s="264" t="s">
        <v>332</v>
      </c>
      <c r="F82" s="262"/>
      <c r="G82" s="264" t="s">
        <v>314</v>
      </c>
      <c r="H82" s="262"/>
      <c r="I82" s="264" t="s">
        <v>320</v>
      </c>
      <c r="J82" s="262"/>
      <c r="K82" s="262"/>
      <c r="L82" s="264" t="s">
        <v>318</v>
      </c>
      <c r="M82" s="262"/>
      <c r="N82" s="262"/>
      <c r="O82" s="264"/>
      <c r="P82" s="262"/>
      <c r="Q82" s="264"/>
      <c r="R82" s="262"/>
      <c r="S82" s="265" t="s">
        <v>142</v>
      </c>
      <c r="T82" s="262"/>
      <c r="U82" s="262"/>
      <c r="V82" s="262"/>
      <c r="W82" s="262"/>
      <c r="X82" s="262"/>
      <c r="Y82" s="262"/>
      <c r="Z82" s="262"/>
      <c r="AA82" s="264" t="s">
        <v>19</v>
      </c>
      <c r="AB82" s="262"/>
      <c r="AC82" s="262"/>
      <c r="AD82" s="262"/>
      <c r="AE82" s="262"/>
      <c r="AF82" s="264" t="s">
        <v>20</v>
      </c>
      <c r="AG82" s="262"/>
      <c r="AH82" s="262"/>
      <c r="AI82" s="98" t="s">
        <v>309</v>
      </c>
      <c r="AJ82" s="266" t="s">
        <v>21</v>
      </c>
      <c r="AK82" s="262"/>
      <c r="AL82" s="262"/>
      <c r="AM82" s="262"/>
      <c r="AN82" s="262"/>
      <c r="AO82" s="262"/>
      <c r="AP82" s="99">
        <v>0</v>
      </c>
      <c r="AQ82" s="99" t="s">
        <v>312</v>
      </c>
      <c r="AR82" s="99" t="s">
        <v>312</v>
      </c>
      <c r="AS82" s="261" t="s">
        <v>312</v>
      </c>
      <c r="AT82" s="262"/>
      <c r="AU82" s="261" t="s">
        <v>312</v>
      </c>
      <c r="AV82" s="262"/>
      <c r="AW82" s="99" t="s">
        <v>312</v>
      </c>
    </row>
    <row r="83" spans="1:49" hidden="1" x14ac:dyDescent="0.25">
      <c r="A83" s="264" t="s">
        <v>22</v>
      </c>
      <c r="B83" s="262"/>
      <c r="C83" s="264" t="s">
        <v>332</v>
      </c>
      <c r="D83" s="262"/>
      <c r="E83" s="264" t="s">
        <v>332</v>
      </c>
      <c r="F83" s="262"/>
      <c r="G83" s="264" t="s">
        <v>314</v>
      </c>
      <c r="H83" s="262"/>
      <c r="I83" s="264" t="s">
        <v>320</v>
      </c>
      <c r="J83" s="262"/>
      <c r="K83" s="262"/>
      <c r="L83" s="264" t="s">
        <v>333</v>
      </c>
      <c r="M83" s="262"/>
      <c r="N83" s="262"/>
      <c r="O83" s="264"/>
      <c r="P83" s="262"/>
      <c r="Q83" s="264"/>
      <c r="R83" s="262"/>
      <c r="S83" s="265" t="s">
        <v>144</v>
      </c>
      <c r="T83" s="262"/>
      <c r="U83" s="262"/>
      <c r="V83" s="262"/>
      <c r="W83" s="262"/>
      <c r="X83" s="262"/>
      <c r="Y83" s="262"/>
      <c r="Z83" s="262"/>
      <c r="AA83" s="264" t="s">
        <v>19</v>
      </c>
      <c r="AB83" s="262"/>
      <c r="AC83" s="262"/>
      <c r="AD83" s="262"/>
      <c r="AE83" s="262"/>
      <c r="AF83" s="264" t="s">
        <v>20</v>
      </c>
      <c r="AG83" s="262"/>
      <c r="AH83" s="262"/>
      <c r="AI83" s="98" t="s">
        <v>309</v>
      </c>
      <c r="AJ83" s="266" t="s">
        <v>21</v>
      </c>
      <c r="AK83" s="262"/>
      <c r="AL83" s="262"/>
      <c r="AM83" s="262"/>
      <c r="AN83" s="262"/>
      <c r="AO83" s="262"/>
      <c r="AP83" s="99">
        <v>0</v>
      </c>
      <c r="AQ83" s="99" t="s">
        <v>312</v>
      </c>
      <c r="AR83" s="99" t="s">
        <v>312</v>
      </c>
      <c r="AS83" s="261" t="s">
        <v>312</v>
      </c>
      <c r="AT83" s="262"/>
      <c r="AU83" s="261" t="s">
        <v>312</v>
      </c>
      <c r="AV83" s="262"/>
      <c r="AW83" s="99" t="s">
        <v>312</v>
      </c>
    </row>
    <row r="84" spans="1:49" hidden="1" x14ac:dyDescent="0.25">
      <c r="A84" s="264" t="s">
        <v>22</v>
      </c>
      <c r="B84" s="262"/>
      <c r="C84" s="264" t="s">
        <v>332</v>
      </c>
      <c r="D84" s="262"/>
      <c r="E84" s="264" t="s">
        <v>332</v>
      </c>
      <c r="F84" s="262"/>
      <c r="G84" s="264" t="s">
        <v>314</v>
      </c>
      <c r="H84" s="262"/>
      <c r="I84" s="264" t="s">
        <v>320</v>
      </c>
      <c r="J84" s="262"/>
      <c r="K84" s="262"/>
      <c r="L84" s="264" t="s">
        <v>319</v>
      </c>
      <c r="M84" s="262"/>
      <c r="N84" s="262"/>
      <c r="O84" s="264"/>
      <c r="P84" s="262"/>
      <c r="Q84" s="264"/>
      <c r="R84" s="262"/>
      <c r="S84" s="265" t="s">
        <v>95</v>
      </c>
      <c r="T84" s="262"/>
      <c r="U84" s="262"/>
      <c r="V84" s="262"/>
      <c r="W84" s="262"/>
      <c r="X84" s="262"/>
      <c r="Y84" s="262"/>
      <c r="Z84" s="262"/>
      <c r="AA84" s="264" t="s">
        <v>19</v>
      </c>
      <c r="AB84" s="262"/>
      <c r="AC84" s="262"/>
      <c r="AD84" s="262"/>
      <c r="AE84" s="262"/>
      <c r="AF84" s="264" t="s">
        <v>20</v>
      </c>
      <c r="AG84" s="262"/>
      <c r="AH84" s="262"/>
      <c r="AI84" s="98" t="s">
        <v>309</v>
      </c>
      <c r="AJ84" s="266" t="s">
        <v>21</v>
      </c>
      <c r="AK84" s="262"/>
      <c r="AL84" s="262"/>
      <c r="AM84" s="262"/>
      <c r="AN84" s="262"/>
      <c r="AO84" s="262"/>
      <c r="AP84" s="99">
        <v>0</v>
      </c>
      <c r="AQ84" s="99" t="s">
        <v>312</v>
      </c>
      <c r="AR84" s="99" t="s">
        <v>312</v>
      </c>
      <c r="AS84" s="261" t="s">
        <v>312</v>
      </c>
      <c r="AT84" s="262"/>
      <c r="AU84" s="261" t="s">
        <v>312</v>
      </c>
      <c r="AV84" s="262"/>
      <c r="AW84" s="99" t="s">
        <v>312</v>
      </c>
    </row>
    <row r="85" spans="1:49" hidden="1" x14ac:dyDescent="0.25">
      <c r="A85" s="264" t="s">
        <v>22</v>
      </c>
      <c r="B85" s="262"/>
      <c r="C85" s="264" t="s">
        <v>332</v>
      </c>
      <c r="D85" s="262"/>
      <c r="E85" s="264" t="s">
        <v>332</v>
      </c>
      <c r="F85" s="262"/>
      <c r="G85" s="264" t="s">
        <v>314</v>
      </c>
      <c r="H85" s="262"/>
      <c r="I85" s="264" t="s">
        <v>320</v>
      </c>
      <c r="J85" s="262"/>
      <c r="K85" s="262"/>
      <c r="L85" s="264" t="s">
        <v>320</v>
      </c>
      <c r="M85" s="262"/>
      <c r="N85" s="262"/>
      <c r="O85" s="264"/>
      <c r="P85" s="262"/>
      <c r="Q85" s="264"/>
      <c r="R85" s="262"/>
      <c r="S85" s="265" t="s">
        <v>96</v>
      </c>
      <c r="T85" s="262"/>
      <c r="U85" s="262"/>
      <c r="V85" s="262"/>
      <c r="W85" s="262"/>
      <c r="X85" s="262"/>
      <c r="Y85" s="262"/>
      <c r="Z85" s="262"/>
      <c r="AA85" s="264" t="s">
        <v>19</v>
      </c>
      <c r="AB85" s="262"/>
      <c r="AC85" s="262"/>
      <c r="AD85" s="262"/>
      <c r="AE85" s="262"/>
      <c r="AF85" s="264" t="s">
        <v>20</v>
      </c>
      <c r="AG85" s="262"/>
      <c r="AH85" s="262"/>
      <c r="AI85" s="98" t="s">
        <v>309</v>
      </c>
      <c r="AJ85" s="266" t="s">
        <v>21</v>
      </c>
      <c r="AK85" s="262"/>
      <c r="AL85" s="262"/>
      <c r="AM85" s="262"/>
      <c r="AN85" s="262"/>
      <c r="AO85" s="262"/>
      <c r="AP85" s="102">
        <v>10962370.439999999</v>
      </c>
      <c r="AQ85" s="99" t="s">
        <v>358</v>
      </c>
      <c r="AR85" s="99" t="s">
        <v>312</v>
      </c>
      <c r="AS85" s="261" t="s">
        <v>358</v>
      </c>
      <c r="AT85" s="262"/>
      <c r="AU85" s="261" t="s">
        <v>312</v>
      </c>
      <c r="AV85" s="262"/>
      <c r="AW85" s="99" t="s">
        <v>312</v>
      </c>
    </row>
    <row r="86" spans="1:49" hidden="1" x14ac:dyDescent="0.25">
      <c r="A86" s="264" t="s">
        <v>22</v>
      </c>
      <c r="B86" s="262"/>
      <c r="C86" s="264" t="s">
        <v>332</v>
      </c>
      <c r="D86" s="262"/>
      <c r="E86" s="264" t="s">
        <v>332</v>
      </c>
      <c r="F86" s="262"/>
      <c r="G86" s="264" t="s">
        <v>314</v>
      </c>
      <c r="H86" s="262"/>
      <c r="I86" s="264" t="s">
        <v>320</v>
      </c>
      <c r="J86" s="262"/>
      <c r="K86" s="262"/>
      <c r="L86" s="264" t="s">
        <v>321</v>
      </c>
      <c r="M86" s="262"/>
      <c r="N86" s="262"/>
      <c r="O86" s="264"/>
      <c r="P86" s="262"/>
      <c r="Q86" s="264"/>
      <c r="R86" s="262"/>
      <c r="S86" s="265" t="s">
        <v>97</v>
      </c>
      <c r="T86" s="262"/>
      <c r="U86" s="262"/>
      <c r="V86" s="262"/>
      <c r="W86" s="262"/>
      <c r="X86" s="262"/>
      <c r="Y86" s="262"/>
      <c r="Z86" s="262"/>
      <c r="AA86" s="264" t="s">
        <v>19</v>
      </c>
      <c r="AB86" s="262"/>
      <c r="AC86" s="262"/>
      <c r="AD86" s="262"/>
      <c r="AE86" s="262"/>
      <c r="AF86" s="264" t="s">
        <v>20</v>
      </c>
      <c r="AG86" s="262"/>
      <c r="AH86" s="262"/>
      <c r="AI86" s="98" t="s">
        <v>309</v>
      </c>
      <c r="AJ86" s="266" t="s">
        <v>21</v>
      </c>
      <c r="AK86" s="262"/>
      <c r="AL86" s="262"/>
      <c r="AM86" s="262"/>
      <c r="AN86" s="262"/>
      <c r="AO86" s="262"/>
      <c r="AP86" s="102">
        <v>79981685</v>
      </c>
      <c r="AQ86" s="99" t="s">
        <v>359</v>
      </c>
      <c r="AR86" s="99" t="s">
        <v>312</v>
      </c>
      <c r="AS86" s="261" t="s">
        <v>359</v>
      </c>
      <c r="AT86" s="262"/>
      <c r="AU86" s="261" t="s">
        <v>312</v>
      </c>
      <c r="AV86" s="262"/>
      <c r="AW86" s="99" t="s">
        <v>312</v>
      </c>
    </row>
    <row r="87" spans="1:49" hidden="1" x14ac:dyDescent="0.25">
      <c r="A87" s="264" t="s">
        <v>22</v>
      </c>
      <c r="B87" s="262"/>
      <c r="C87" s="264" t="s">
        <v>332</v>
      </c>
      <c r="D87" s="262"/>
      <c r="E87" s="264" t="s">
        <v>332</v>
      </c>
      <c r="F87" s="262"/>
      <c r="G87" s="264" t="s">
        <v>314</v>
      </c>
      <c r="H87" s="262"/>
      <c r="I87" s="264" t="s">
        <v>320</v>
      </c>
      <c r="J87" s="262"/>
      <c r="K87" s="262"/>
      <c r="L87" s="264" t="s">
        <v>322</v>
      </c>
      <c r="M87" s="262"/>
      <c r="N87" s="262"/>
      <c r="O87" s="264"/>
      <c r="P87" s="262"/>
      <c r="Q87" s="264"/>
      <c r="R87" s="262"/>
      <c r="S87" s="265" t="s">
        <v>98</v>
      </c>
      <c r="T87" s="262"/>
      <c r="U87" s="262"/>
      <c r="V87" s="262"/>
      <c r="W87" s="262"/>
      <c r="X87" s="262"/>
      <c r="Y87" s="262"/>
      <c r="Z87" s="262"/>
      <c r="AA87" s="264" t="s">
        <v>19</v>
      </c>
      <c r="AB87" s="262"/>
      <c r="AC87" s="262"/>
      <c r="AD87" s="262"/>
      <c r="AE87" s="262"/>
      <c r="AF87" s="264" t="s">
        <v>20</v>
      </c>
      <c r="AG87" s="262"/>
      <c r="AH87" s="262"/>
      <c r="AI87" s="98" t="s">
        <v>309</v>
      </c>
      <c r="AJ87" s="266" t="s">
        <v>21</v>
      </c>
      <c r="AK87" s="262"/>
      <c r="AL87" s="262"/>
      <c r="AM87" s="262"/>
      <c r="AN87" s="262"/>
      <c r="AO87" s="262"/>
      <c r="AP87" s="99">
        <v>0</v>
      </c>
      <c r="AQ87" s="99" t="s">
        <v>312</v>
      </c>
      <c r="AR87" s="99" t="s">
        <v>312</v>
      </c>
      <c r="AS87" s="261" t="s">
        <v>312</v>
      </c>
      <c r="AT87" s="262"/>
      <c r="AU87" s="261" t="s">
        <v>312</v>
      </c>
      <c r="AV87" s="262"/>
      <c r="AW87" s="99" t="s">
        <v>312</v>
      </c>
    </row>
    <row r="88" spans="1:49" hidden="1" x14ac:dyDescent="0.25">
      <c r="A88" s="264" t="s">
        <v>22</v>
      </c>
      <c r="B88" s="262"/>
      <c r="C88" s="264" t="s">
        <v>332</v>
      </c>
      <c r="D88" s="262"/>
      <c r="E88" s="264" t="s">
        <v>332</v>
      </c>
      <c r="F88" s="262"/>
      <c r="G88" s="264" t="s">
        <v>314</v>
      </c>
      <c r="H88" s="262"/>
      <c r="I88" s="264" t="s">
        <v>320</v>
      </c>
      <c r="J88" s="262"/>
      <c r="K88" s="262"/>
      <c r="L88" s="264" t="s">
        <v>324</v>
      </c>
      <c r="M88" s="262"/>
      <c r="N88" s="262"/>
      <c r="O88" s="264"/>
      <c r="P88" s="262"/>
      <c r="Q88" s="264"/>
      <c r="R88" s="262"/>
      <c r="S88" s="265" t="s">
        <v>99</v>
      </c>
      <c r="T88" s="262"/>
      <c r="U88" s="262"/>
      <c r="V88" s="262"/>
      <c r="W88" s="262"/>
      <c r="X88" s="262"/>
      <c r="Y88" s="262"/>
      <c r="Z88" s="262"/>
      <c r="AA88" s="264" t="s">
        <v>19</v>
      </c>
      <c r="AB88" s="262"/>
      <c r="AC88" s="262"/>
      <c r="AD88" s="262"/>
      <c r="AE88" s="262"/>
      <c r="AF88" s="264" t="s">
        <v>20</v>
      </c>
      <c r="AG88" s="262"/>
      <c r="AH88" s="262"/>
      <c r="AI88" s="98" t="s">
        <v>309</v>
      </c>
      <c r="AJ88" s="266" t="s">
        <v>21</v>
      </c>
      <c r="AK88" s="262"/>
      <c r="AL88" s="262"/>
      <c r="AM88" s="262"/>
      <c r="AN88" s="262"/>
      <c r="AO88" s="262"/>
      <c r="AP88" s="102">
        <v>11000086.4</v>
      </c>
      <c r="AQ88" s="99" t="s">
        <v>360</v>
      </c>
      <c r="AR88" s="99" t="s">
        <v>312</v>
      </c>
      <c r="AS88" s="261" t="s">
        <v>360</v>
      </c>
      <c r="AT88" s="262"/>
      <c r="AU88" s="261" t="s">
        <v>312</v>
      </c>
      <c r="AV88" s="262"/>
      <c r="AW88" s="99" t="s">
        <v>312</v>
      </c>
    </row>
    <row r="89" spans="1:49" hidden="1" x14ac:dyDescent="0.25">
      <c r="A89" s="264" t="s">
        <v>22</v>
      </c>
      <c r="B89" s="262"/>
      <c r="C89" s="264" t="s">
        <v>332</v>
      </c>
      <c r="D89" s="262"/>
      <c r="E89" s="264" t="s">
        <v>332</v>
      </c>
      <c r="F89" s="262"/>
      <c r="G89" s="264" t="s">
        <v>314</v>
      </c>
      <c r="H89" s="262"/>
      <c r="I89" s="264" t="s">
        <v>320</v>
      </c>
      <c r="J89" s="262"/>
      <c r="K89" s="262"/>
      <c r="L89" s="264" t="s">
        <v>326</v>
      </c>
      <c r="M89" s="262"/>
      <c r="N89" s="262"/>
      <c r="O89" s="264"/>
      <c r="P89" s="262"/>
      <c r="Q89" s="264"/>
      <c r="R89" s="262"/>
      <c r="S89" s="265" t="s">
        <v>100</v>
      </c>
      <c r="T89" s="262"/>
      <c r="U89" s="262"/>
      <c r="V89" s="262"/>
      <c r="W89" s="262"/>
      <c r="X89" s="262"/>
      <c r="Y89" s="262"/>
      <c r="Z89" s="262"/>
      <c r="AA89" s="264" t="s">
        <v>19</v>
      </c>
      <c r="AB89" s="262"/>
      <c r="AC89" s="262"/>
      <c r="AD89" s="262"/>
      <c r="AE89" s="262"/>
      <c r="AF89" s="264" t="s">
        <v>20</v>
      </c>
      <c r="AG89" s="262"/>
      <c r="AH89" s="262"/>
      <c r="AI89" s="98" t="s">
        <v>309</v>
      </c>
      <c r="AJ89" s="266" t="s">
        <v>21</v>
      </c>
      <c r="AK89" s="262"/>
      <c r="AL89" s="262"/>
      <c r="AM89" s="262"/>
      <c r="AN89" s="262"/>
      <c r="AO89" s="262"/>
      <c r="AP89" s="102">
        <v>893092.44</v>
      </c>
      <c r="AQ89" s="99" t="s">
        <v>361</v>
      </c>
      <c r="AR89" s="99" t="s">
        <v>312</v>
      </c>
      <c r="AS89" s="261" t="s">
        <v>361</v>
      </c>
      <c r="AT89" s="262"/>
      <c r="AU89" s="261" t="s">
        <v>312</v>
      </c>
      <c r="AV89" s="262"/>
      <c r="AW89" s="99" t="s">
        <v>312</v>
      </c>
    </row>
    <row r="90" spans="1:49" hidden="1" x14ac:dyDescent="0.25">
      <c r="A90" s="268" t="s">
        <v>22</v>
      </c>
      <c r="B90" s="262"/>
      <c r="C90" s="268" t="s">
        <v>332</v>
      </c>
      <c r="D90" s="262"/>
      <c r="E90" s="268" t="s">
        <v>332</v>
      </c>
      <c r="F90" s="262"/>
      <c r="G90" s="268" t="s">
        <v>332</v>
      </c>
      <c r="H90" s="262"/>
      <c r="I90" s="268"/>
      <c r="J90" s="262"/>
      <c r="K90" s="262"/>
      <c r="L90" s="268"/>
      <c r="M90" s="262"/>
      <c r="N90" s="262"/>
      <c r="O90" s="268"/>
      <c r="P90" s="262"/>
      <c r="Q90" s="268"/>
      <c r="R90" s="262"/>
      <c r="S90" s="267" t="s">
        <v>152</v>
      </c>
      <c r="T90" s="262"/>
      <c r="U90" s="262"/>
      <c r="V90" s="262"/>
      <c r="W90" s="262"/>
      <c r="X90" s="262"/>
      <c r="Y90" s="262"/>
      <c r="Z90" s="262"/>
      <c r="AA90" s="268" t="s">
        <v>19</v>
      </c>
      <c r="AB90" s="262"/>
      <c r="AC90" s="262"/>
      <c r="AD90" s="262"/>
      <c r="AE90" s="262"/>
      <c r="AF90" s="268" t="s">
        <v>20</v>
      </c>
      <c r="AG90" s="262"/>
      <c r="AH90" s="262"/>
      <c r="AI90" s="96" t="s">
        <v>309</v>
      </c>
      <c r="AJ90" s="269" t="s">
        <v>21</v>
      </c>
      <c r="AK90" s="262"/>
      <c r="AL90" s="262"/>
      <c r="AM90" s="262"/>
      <c r="AN90" s="262"/>
      <c r="AO90" s="262"/>
      <c r="AP90" s="101">
        <v>294973493.63</v>
      </c>
      <c r="AQ90" s="97" t="s">
        <v>362</v>
      </c>
      <c r="AR90" s="97" t="s">
        <v>342</v>
      </c>
      <c r="AS90" s="270" t="s">
        <v>362</v>
      </c>
      <c r="AT90" s="262"/>
      <c r="AU90" s="270" t="s">
        <v>312</v>
      </c>
      <c r="AV90" s="262"/>
      <c r="AW90" s="97" t="s">
        <v>313</v>
      </c>
    </row>
    <row r="91" spans="1:49" hidden="1" x14ac:dyDescent="0.25">
      <c r="A91" s="268" t="s">
        <v>22</v>
      </c>
      <c r="B91" s="262"/>
      <c r="C91" s="268" t="s">
        <v>332</v>
      </c>
      <c r="D91" s="262"/>
      <c r="E91" s="268" t="s">
        <v>332</v>
      </c>
      <c r="F91" s="262"/>
      <c r="G91" s="268" t="s">
        <v>332</v>
      </c>
      <c r="H91" s="262"/>
      <c r="I91" s="268" t="s">
        <v>321</v>
      </c>
      <c r="J91" s="262"/>
      <c r="K91" s="262"/>
      <c r="L91" s="268"/>
      <c r="M91" s="262"/>
      <c r="N91" s="262"/>
      <c r="O91" s="268"/>
      <c r="P91" s="262"/>
      <c r="Q91" s="268"/>
      <c r="R91" s="262"/>
      <c r="S91" s="267" t="s">
        <v>154</v>
      </c>
      <c r="T91" s="262"/>
      <c r="U91" s="262"/>
      <c r="V91" s="262"/>
      <c r="W91" s="262"/>
      <c r="X91" s="262"/>
      <c r="Y91" s="262"/>
      <c r="Z91" s="262"/>
      <c r="AA91" s="268" t="s">
        <v>19</v>
      </c>
      <c r="AB91" s="262"/>
      <c r="AC91" s="262"/>
      <c r="AD91" s="262"/>
      <c r="AE91" s="262"/>
      <c r="AF91" s="268" t="s">
        <v>20</v>
      </c>
      <c r="AG91" s="262"/>
      <c r="AH91" s="262"/>
      <c r="AI91" s="96" t="s">
        <v>309</v>
      </c>
      <c r="AJ91" s="269" t="s">
        <v>21</v>
      </c>
      <c r="AK91" s="262"/>
      <c r="AL91" s="262"/>
      <c r="AM91" s="262"/>
      <c r="AN91" s="262"/>
      <c r="AO91" s="262"/>
      <c r="AP91" s="97">
        <v>0</v>
      </c>
      <c r="AQ91" s="97" t="s">
        <v>312</v>
      </c>
      <c r="AR91" s="97" t="s">
        <v>312</v>
      </c>
      <c r="AS91" s="270" t="s">
        <v>312</v>
      </c>
      <c r="AT91" s="262"/>
      <c r="AU91" s="270" t="s">
        <v>312</v>
      </c>
      <c r="AV91" s="262"/>
      <c r="AW91" s="97" t="s">
        <v>312</v>
      </c>
    </row>
    <row r="92" spans="1:49" hidden="1" x14ac:dyDescent="0.25">
      <c r="A92" s="264" t="s">
        <v>22</v>
      </c>
      <c r="B92" s="262"/>
      <c r="C92" s="264" t="s">
        <v>332</v>
      </c>
      <c r="D92" s="262"/>
      <c r="E92" s="264" t="s">
        <v>332</v>
      </c>
      <c r="F92" s="262"/>
      <c r="G92" s="264" t="s">
        <v>332</v>
      </c>
      <c r="H92" s="262"/>
      <c r="I92" s="264" t="s">
        <v>321</v>
      </c>
      <c r="J92" s="262"/>
      <c r="K92" s="262"/>
      <c r="L92" s="264" t="s">
        <v>320</v>
      </c>
      <c r="M92" s="262"/>
      <c r="N92" s="262"/>
      <c r="O92" s="264"/>
      <c r="P92" s="262"/>
      <c r="Q92" s="264"/>
      <c r="R92" s="262"/>
      <c r="S92" s="265" t="s">
        <v>156</v>
      </c>
      <c r="T92" s="262"/>
      <c r="U92" s="262"/>
      <c r="V92" s="262"/>
      <c r="W92" s="262"/>
      <c r="X92" s="262"/>
      <c r="Y92" s="262"/>
      <c r="Z92" s="262"/>
      <c r="AA92" s="264" t="s">
        <v>19</v>
      </c>
      <c r="AB92" s="262"/>
      <c r="AC92" s="262"/>
      <c r="AD92" s="262"/>
      <c r="AE92" s="262"/>
      <c r="AF92" s="264" t="s">
        <v>20</v>
      </c>
      <c r="AG92" s="262"/>
      <c r="AH92" s="262"/>
      <c r="AI92" s="98" t="s">
        <v>309</v>
      </c>
      <c r="AJ92" s="266" t="s">
        <v>21</v>
      </c>
      <c r="AK92" s="262"/>
      <c r="AL92" s="262"/>
      <c r="AM92" s="262"/>
      <c r="AN92" s="262"/>
      <c r="AO92" s="262"/>
      <c r="AP92" s="99">
        <v>0</v>
      </c>
      <c r="AQ92" s="99" t="s">
        <v>312</v>
      </c>
      <c r="AR92" s="99" t="s">
        <v>312</v>
      </c>
      <c r="AS92" s="261" t="s">
        <v>312</v>
      </c>
      <c r="AT92" s="262"/>
      <c r="AU92" s="261" t="s">
        <v>312</v>
      </c>
      <c r="AV92" s="262"/>
      <c r="AW92" s="99" t="s">
        <v>312</v>
      </c>
    </row>
    <row r="93" spans="1:49" hidden="1" x14ac:dyDescent="0.25">
      <c r="A93" s="268" t="s">
        <v>22</v>
      </c>
      <c r="B93" s="262"/>
      <c r="C93" s="268" t="s">
        <v>332</v>
      </c>
      <c r="D93" s="262"/>
      <c r="E93" s="268" t="s">
        <v>332</v>
      </c>
      <c r="F93" s="262"/>
      <c r="G93" s="268" t="s">
        <v>332</v>
      </c>
      <c r="H93" s="262"/>
      <c r="I93" s="268" t="s">
        <v>322</v>
      </c>
      <c r="J93" s="262"/>
      <c r="K93" s="262"/>
      <c r="L93" s="268"/>
      <c r="M93" s="262"/>
      <c r="N93" s="262"/>
      <c r="O93" s="268"/>
      <c r="P93" s="262"/>
      <c r="Q93" s="268"/>
      <c r="R93" s="262"/>
      <c r="S93" s="267" t="s">
        <v>158</v>
      </c>
      <c r="T93" s="262"/>
      <c r="U93" s="262"/>
      <c r="V93" s="262"/>
      <c r="W93" s="262"/>
      <c r="X93" s="262"/>
      <c r="Y93" s="262"/>
      <c r="Z93" s="262"/>
      <c r="AA93" s="268" t="s">
        <v>19</v>
      </c>
      <c r="AB93" s="262"/>
      <c r="AC93" s="262"/>
      <c r="AD93" s="262"/>
      <c r="AE93" s="262"/>
      <c r="AF93" s="268" t="s">
        <v>20</v>
      </c>
      <c r="AG93" s="262"/>
      <c r="AH93" s="262"/>
      <c r="AI93" s="96" t="s">
        <v>309</v>
      </c>
      <c r="AJ93" s="269" t="s">
        <v>21</v>
      </c>
      <c r="AK93" s="262"/>
      <c r="AL93" s="262"/>
      <c r="AM93" s="262"/>
      <c r="AN93" s="262"/>
      <c r="AO93" s="262"/>
      <c r="AP93" s="101">
        <v>9045449.8399999999</v>
      </c>
      <c r="AQ93" s="97" t="s">
        <v>363</v>
      </c>
      <c r="AR93" s="97" t="s">
        <v>312</v>
      </c>
      <c r="AS93" s="270" t="s">
        <v>363</v>
      </c>
      <c r="AT93" s="262"/>
      <c r="AU93" s="270" t="s">
        <v>312</v>
      </c>
      <c r="AV93" s="262"/>
      <c r="AW93" s="97" t="s">
        <v>312</v>
      </c>
    </row>
    <row r="94" spans="1:49" hidden="1" x14ac:dyDescent="0.25">
      <c r="A94" s="264" t="s">
        <v>22</v>
      </c>
      <c r="B94" s="262"/>
      <c r="C94" s="264" t="s">
        <v>332</v>
      </c>
      <c r="D94" s="262"/>
      <c r="E94" s="264" t="s">
        <v>332</v>
      </c>
      <c r="F94" s="262"/>
      <c r="G94" s="264" t="s">
        <v>332</v>
      </c>
      <c r="H94" s="262"/>
      <c r="I94" s="264" t="s">
        <v>322</v>
      </c>
      <c r="J94" s="262"/>
      <c r="K94" s="262"/>
      <c r="L94" s="264" t="s">
        <v>319</v>
      </c>
      <c r="M94" s="262"/>
      <c r="N94" s="262"/>
      <c r="O94" s="264"/>
      <c r="P94" s="262"/>
      <c r="Q94" s="264"/>
      <c r="R94" s="262"/>
      <c r="S94" s="265" t="s">
        <v>160</v>
      </c>
      <c r="T94" s="262"/>
      <c r="U94" s="262"/>
      <c r="V94" s="262"/>
      <c r="W94" s="262"/>
      <c r="X94" s="262"/>
      <c r="Y94" s="262"/>
      <c r="Z94" s="262"/>
      <c r="AA94" s="264" t="s">
        <v>19</v>
      </c>
      <c r="AB94" s="262"/>
      <c r="AC94" s="262"/>
      <c r="AD94" s="262"/>
      <c r="AE94" s="262"/>
      <c r="AF94" s="264" t="s">
        <v>20</v>
      </c>
      <c r="AG94" s="262"/>
      <c r="AH94" s="262"/>
      <c r="AI94" s="98" t="s">
        <v>309</v>
      </c>
      <c r="AJ94" s="266" t="s">
        <v>21</v>
      </c>
      <c r="AK94" s="262"/>
      <c r="AL94" s="262"/>
      <c r="AM94" s="262"/>
      <c r="AN94" s="262"/>
      <c r="AO94" s="262"/>
      <c r="AP94" s="99">
        <v>0</v>
      </c>
      <c r="AQ94" s="99" t="s">
        <v>312</v>
      </c>
      <c r="AR94" s="99" t="s">
        <v>312</v>
      </c>
      <c r="AS94" s="261" t="s">
        <v>312</v>
      </c>
      <c r="AT94" s="262"/>
      <c r="AU94" s="261" t="s">
        <v>312</v>
      </c>
      <c r="AV94" s="262"/>
      <c r="AW94" s="99" t="s">
        <v>312</v>
      </c>
    </row>
    <row r="95" spans="1:49" hidden="1" x14ac:dyDescent="0.25">
      <c r="A95" s="264" t="s">
        <v>22</v>
      </c>
      <c r="B95" s="262"/>
      <c r="C95" s="264" t="s">
        <v>332</v>
      </c>
      <c r="D95" s="262"/>
      <c r="E95" s="264" t="s">
        <v>332</v>
      </c>
      <c r="F95" s="262"/>
      <c r="G95" s="264" t="s">
        <v>332</v>
      </c>
      <c r="H95" s="262"/>
      <c r="I95" s="264" t="s">
        <v>322</v>
      </c>
      <c r="J95" s="262"/>
      <c r="K95" s="262"/>
      <c r="L95" s="264" t="s">
        <v>320</v>
      </c>
      <c r="M95" s="262"/>
      <c r="N95" s="262"/>
      <c r="O95" s="264"/>
      <c r="P95" s="262"/>
      <c r="Q95" s="264"/>
      <c r="R95" s="262"/>
      <c r="S95" s="265" t="s">
        <v>162</v>
      </c>
      <c r="T95" s="262"/>
      <c r="U95" s="262"/>
      <c r="V95" s="262"/>
      <c r="W95" s="262"/>
      <c r="X95" s="262"/>
      <c r="Y95" s="262"/>
      <c r="Z95" s="262"/>
      <c r="AA95" s="264" t="s">
        <v>19</v>
      </c>
      <c r="AB95" s="262"/>
      <c r="AC95" s="262"/>
      <c r="AD95" s="262"/>
      <c r="AE95" s="262"/>
      <c r="AF95" s="264" t="s">
        <v>20</v>
      </c>
      <c r="AG95" s="262"/>
      <c r="AH95" s="262"/>
      <c r="AI95" s="98" t="s">
        <v>309</v>
      </c>
      <c r="AJ95" s="266" t="s">
        <v>21</v>
      </c>
      <c r="AK95" s="262"/>
      <c r="AL95" s="262"/>
      <c r="AM95" s="262"/>
      <c r="AN95" s="262"/>
      <c r="AO95" s="262"/>
      <c r="AP95" s="102">
        <v>30000</v>
      </c>
      <c r="AQ95" s="99" t="s">
        <v>364</v>
      </c>
      <c r="AR95" s="99" t="s">
        <v>312</v>
      </c>
      <c r="AS95" s="261" t="s">
        <v>364</v>
      </c>
      <c r="AT95" s="262"/>
      <c r="AU95" s="261" t="s">
        <v>312</v>
      </c>
      <c r="AV95" s="262"/>
      <c r="AW95" s="99" t="s">
        <v>312</v>
      </c>
    </row>
    <row r="96" spans="1:49" hidden="1" x14ac:dyDescent="0.25">
      <c r="A96" s="264" t="s">
        <v>22</v>
      </c>
      <c r="B96" s="262"/>
      <c r="C96" s="264" t="s">
        <v>332</v>
      </c>
      <c r="D96" s="262"/>
      <c r="E96" s="264" t="s">
        <v>332</v>
      </c>
      <c r="F96" s="262"/>
      <c r="G96" s="264" t="s">
        <v>332</v>
      </c>
      <c r="H96" s="262"/>
      <c r="I96" s="264" t="s">
        <v>322</v>
      </c>
      <c r="J96" s="262"/>
      <c r="K96" s="262"/>
      <c r="L96" s="264" t="s">
        <v>321</v>
      </c>
      <c r="M96" s="262"/>
      <c r="N96" s="262"/>
      <c r="O96" s="264"/>
      <c r="P96" s="262"/>
      <c r="Q96" s="264"/>
      <c r="R96" s="262"/>
      <c r="S96" s="265" t="s">
        <v>164</v>
      </c>
      <c r="T96" s="262"/>
      <c r="U96" s="262"/>
      <c r="V96" s="262"/>
      <c r="W96" s="262"/>
      <c r="X96" s="262"/>
      <c r="Y96" s="262"/>
      <c r="Z96" s="262"/>
      <c r="AA96" s="264" t="s">
        <v>19</v>
      </c>
      <c r="AB96" s="262"/>
      <c r="AC96" s="262"/>
      <c r="AD96" s="262"/>
      <c r="AE96" s="262"/>
      <c r="AF96" s="264" t="s">
        <v>20</v>
      </c>
      <c r="AG96" s="262"/>
      <c r="AH96" s="262"/>
      <c r="AI96" s="98" t="s">
        <v>309</v>
      </c>
      <c r="AJ96" s="266" t="s">
        <v>21</v>
      </c>
      <c r="AK96" s="262"/>
      <c r="AL96" s="262"/>
      <c r="AM96" s="262"/>
      <c r="AN96" s="262"/>
      <c r="AO96" s="262"/>
      <c r="AP96" s="99">
        <v>0</v>
      </c>
      <c r="AQ96" s="99" t="s">
        <v>312</v>
      </c>
      <c r="AR96" s="99" t="s">
        <v>312</v>
      </c>
      <c r="AS96" s="261" t="s">
        <v>312</v>
      </c>
      <c r="AT96" s="262"/>
      <c r="AU96" s="261" t="s">
        <v>312</v>
      </c>
      <c r="AV96" s="262"/>
      <c r="AW96" s="99" t="s">
        <v>312</v>
      </c>
    </row>
    <row r="97" spans="1:49" hidden="1" x14ac:dyDescent="0.25">
      <c r="A97" s="264" t="s">
        <v>22</v>
      </c>
      <c r="B97" s="262"/>
      <c r="C97" s="264" t="s">
        <v>332</v>
      </c>
      <c r="D97" s="262"/>
      <c r="E97" s="264" t="s">
        <v>332</v>
      </c>
      <c r="F97" s="262"/>
      <c r="G97" s="264" t="s">
        <v>332</v>
      </c>
      <c r="H97" s="262"/>
      <c r="I97" s="264" t="s">
        <v>322</v>
      </c>
      <c r="J97" s="262"/>
      <c r="K97" s="262"/>
      <c r="L97" s="264" t="s">
        <v>324</v>
      </c>
      <c r="M97" s="262"/>
      <c r="N97" s="262"/>
      <c r="O97" s="264"/>
      <c r="P97" s="262"/>
      <c r="Q97" s="264"/>
      <c r="R97" s="262"/>
      <c r="S97" s="265" t="s">
        <v>166</v>
      </c>
      <c r="T97" s="262"/>
      <c r="U97" s="262"/>
      <c r="V97" s="262"/>
      <c r="W97" s="262"/>
      <c r="X97" s="262"/>
      <c r="Y97" s="262"/>
      <c r="Z97" s="262"/>
      <c r="AA97" s="264" t="s">
        <v>19</v>
      </c>
      <c r="AB97" s="262"/>
      <c r="AC97" s="262"/>
      <c r="AD97" s="262"/>
      <c r="AE97" s="262"/>
      <c r="AF97" s="264" t="s">
        <v>20</v>
      </c>
      <c r="AG97" s="262"/>
      <c r="AH97" s="262"/>
      <c r="AI97" s="98" t="s">
        <v>309</v>
      </c>
      <c r="AJ97" s="266" t="s">
        <v>21</v>
      </c>
      <c r="AK97" s="262"/>
      <c r="AL97" s="262"/>
      <c r="AM97" s="262"/>
      <c r="AN97" s="262"/>
      <c r="AO97" s="262"/>
      <c r="AP97" s="99">
        <v>0</v>
      </c>
      <c r="AQ97" s="99" t="s">
        <v>312</v>
      </c>
      <c r="AR97" s="99" t="s">
        <v>312</v>
      </c>
      <c r="AS97" s="261" t="s">
        <v>312</v>
      </c>
      <c r="AT97" s="262"/>
      <c r="AU97" s="261" t="s">
        <v>312</v>
      </c>
      <c r="AV97" s="262"/>
      <c r="AW97" s="99" t="s">
        <v>312</v>
      </c>
    </row>
    <row r="98" spans="1:49" hidden="1" x14ac:dyDescent="0.25">
      <c r="A98" s="264" t="s">
        <v>22</v>
      </c>
      <c r="B98" s="262"/>
      <c r="C98" s="264" t="s">
        <v>332</v>
      </c>
      <c r="D98" s="262"/>
      <c r="E98" s="264" t="s">
        <v>332</v>
      </c>
      <c r="F98" s="262"/>
      <c r="G98" s="264" t="s">
        <v>332</v>
      </c>
      <c r="H98" s="262"/>
      <c r="I98" s="264" t="s">
        <v>322</v>
      </c>
      <c r="J98" s="262"/>
      <c r="K98" s="262"/>
      <c r="L98" s="264" t="s">
        <v>326</v>
      </c>
      <c r="M98" s="262"/>
      <c r="N98" s="262"/>
      <c r="O98" s="264"/>
      <c r="P98" s="262"/>
      <c r="Q98" s="264"/>
      <c r="R98" s="262"/>
      <c r="S98" s="265" t="s">
        <v>168</v>
      </c>
      <c r="T98" s="262"/>
      <c r="U98" s="262"/>
      <c r="V98" s="262"/>
      <c r="W98" s="262"/>
      <c r="X98" s="262"/>
      <c r="Y98" s="262"/>
      <c r="Z98" s="262"/>
      <c r="AA98" s="264" t="s">
        <v>19</v>
      </c>
      <c r="AB98" s="262"/>
      <c r="AC98" s="262"/>
      <c r="AD98" s="262"/>
      <c r="AE98" s="262"/>
      <c r="AF98" s="264" t="s">
        <v>20</v>
      </c>
      <c r="AG98" s="262"/>
      <c r="AH98" s="262"/>
      <c r="AI98" s="98" t="s">
        <v>309</v>
      </c>
      <c r="AJ98" s="266" t="s">
        <v>21</v>
      </c>
      <c r="AK98" s="262"/>
      <c r="AL98" s="262"/>
      <c r="AM98" s="262"/>
      <c r="AN98" s="262"/>
      <c r="AO98" s="262"/>
      <c r="AP98" s="102">
        <v>8476801</v>
      </c>
      <c r="AQ98" s="99" t="s">
        <v>365</v>
      </c>
      <c r="AR98" s="99" t="s">
        <v>312</v>
      </c>
      <c r="AS98" s="261" t="s">
        <v>365</v>
      </c>
      <c r="AT98" s="262"/>
      <c r="AU98" s="261" t="s">
        <v>312</v>
      </c>
      <c r="AV98" s="262"/>
      <c r="AW98" s="99" t="s">
        <v>312</v>
      </c>
    </row>
    <row r="99" spans="1:49" hidden="1" x14ac:dyDescent="0.25">
      <c r="A99" s="264" t="s">
        <v>22</v>
      </c>
      <c r="B99" s="262"/>
      <c r="C99" s="264" t="s">
        <v>332</v>
      </c>
      <c r="D99" s="262"/>
      <c r="E99" s="264" t="s">
        <v>332</v>
      </c>
      <c r="F99" s="262"/>
      <c r="G99" s="264" t="s">
        <v>332</v>
      </c>
      <c r="H99" s="262"/>
      <c r="I99" s="264" t="s">
        <v>322</v>
      </c>
      <c r="J99" s="262"/>
      <c r="K99" s="262"/>
      <c r="L99" s="264" t="s">
        <v>327</v>
      </c>
      <c r="M99" s="262"/>
      <c r="N99" s="262"/>
      <c r="O99" s="264"/>
      <c r="P99" s="262"/>
      <c r="Q99" s="264"/>
      <c r="R99" s="262"/>
      <c r="S99" s="265" t="s">
        <v>170</v>
      </c>
      <c r="T99" s="262"/>
      <c r="U99" s="262"/>
      <c r="V99" s="262"/>
      <c r="W99" s="262"/>
      <c r="X99" s="262"/>
      <c r="Y99" s="262"/>
      <c r="Z99" s="262"/>
      <c r="AA99" s="264" t="s">
        <v>19</v>
      </c>
      <c r="AB99" s="262"/>
      <c r="AC99" s="262"/>
      <c r="AD99" s="262"/>
      <c r="AE99" s="262"/>
      <c r="AF99" s="264" t="s">
        <v>20</v>
      </c>
      <c r="AG99" s="262"/>
      <c r="AH99" s="262"/>
      <c r="AI99" s="98" t="s">
        <v>309</v>
      </c>
      <c r="AJ99" s="266" t="s">
        <v>21</v>
      </c>
      <c r="AK99" s="262"/>
      <c r="AL99" s="262"/>
      <c r="AM99" s="262"/>
      <c r="AN99" s="262"/>
      <c r="AO99" s="262"/>
      <c r="AP99" s="102">
        <v>538648.84</v>
      </c>
      <c r="AQ99" s="99" t="s">
        <v>366</v>
      </c>
      <c r="AR99" s="99" t="s">
        <v>312</v>
      </c>
      <c r="AS99" s="261" t="s">
        <v>366</v>
      </c>
      <c r="AT99" s="262"/>
      <c r="AU99" s="261" t="s">
        <v>312</v>
      </c>
      <c r="AV99" s="262"/>
      <c r="AW99" s="99" t="s">
        <v>312</v>
      </c>
    </row>
    <row r="100" spans="1:49" hidden="1" x14ac:dyDescent="0.25">
      <c r="A100" s="268" t="s">
        <v>22</v>
      </c>
      <c r="B100" s="262"/>
      <c r="C100" s="268" t="s">
        <v>332</v>
      </c>
      <c r="D100" s="262"/>
      <c r="E100" s="268" t="s">
        <v>332</v>
      </c>
      <c r="F100" s="262"/>
      <c r="G100" s="268" t="s">
        <v>332</v>
      </c>
      <c r="H100" s="262"/>
      <c r="I100" s="268" t="s">
        <v>324</v>
      </c>
      <c r="J100" s="262"/>
      <c r="K100" s="262"/>
      <c r="L100" s="268"/>
      <c r="M100" s="262"/>
      <c r="N100" s="262"/>
      <c r="O100" s="268"/>
      <c r="P100" s="262"/>
      <c r="Q100" s="268"/>
      <c r="R100" s="262"/>
      <c r="S100" s="267" t="s">
        <v>172</v>
      </c>
      <c r="T100" s="262"/>
      <c r="U100" s="262"/>
      <c r="V100" s="262"/>
      <c r="W100" s="262"/>
      <c r="X100" s="262"/>
      <c r="Y100" s="262"/>
      <c r="Z100" s="262"/>
      <c r="AA100" s="268" t="s">
        <v>19</v>
      </c>
      <c r="AB100" s="262"/>
      <c r="AC100" s="262"/>
      <c r="AD100" s="262"/>
      <c r="AE100" s="262"/>
      <c r="AF100" s="268" t="s">
        <v>20</v>
      </c>
      <c r="AG100" s="262"/>
      <c r="AH100" s="262"/>
      <c r="AI100" s="96" t="s">
        <v>309</v>
      </c>
      <c r="AJ100" s="269" t="s">
        <v>21</v>
      </c>
      <c r="AK100" s="262"/>
      <c r="AL100" s="262"/>
      <c r="AM100" s="262"/>
      <c r="AN100" s="262"/>
      <c r="AO100" s="262"/>
      <c r="AP100" s="101">
        <v>120532</v>
      </c>
      <c r="AQ100" s="97" t="s">
        <v>367</v>
      </c>
      <c r="AR100" s="97" t="s">
        <v>312</v>
      </c>
      <c r="AS100" s="270" t="s">
        <v>367</v>
      </c>
      <c r="AT100" s="262"/>
      <c r="AU100" s="270" t="s">
        <v>312</v>
      </c>
      <c r="AV100" s="262"/>
      <c r="AW100" s="97" t="s">
        <v>313</v>
      </c>
    </row>
    <row r="101" spans="1:49" hidden="1" x14ac:dyDescent="0.25">
      <c r="A101" s="264" t="s">
        <v>22</v>
      </c>
      <c r="B101" s="262"/>
      <c r="C101" s="264" t="s">
        <v>332</v>
      </c>
      <c r="D101" s="262"/>
      <c r="E101" s="264" t="s">
        <v>332</v>
      </c>
      <c r="F101" s="262"/>
      <c r="G101" s="264" t="s">
        <v>332</v>
      </c>
      <c r="H101" s="262"/>
      <c r="I101" s="264" t="s">
        <v>324</v>
      </c>
      <c r="J101" s="262"/>
      <c r="K101" s="262"/>
      <c r="L101" s="264" t="s">
        <v>318</v>
      </c>
      <c r="M101" s="262"/>
      <c r="N101" s="262"/>
      <c r="O101" s="264"/>
      <c r="P101" s="262"/>
      <c r="Q101" s="264"/>
      <c r="R101" s="262"/>
      <c r="S101" s="265" t="s">
        <v>174</v>
      </c>
      <c r="T101" s="262"/>
      <c r="U101" s="262"/>
      <c r="V101" s="262"/>
      <c r="W101" s="262"/>
      <c r="X101" s="262"/>
      <c r="Y101" s="262"/>
      <c r="Z101" s="262"/>
      <c r="AA101" s="264" t="s">
        <v>19</v>
      </c>
      <c r="AB101" s="262"/>
      <c r="AC101" s="262"/>
      <c r="AD101" s="262"/>
      <c r="AE101" s="262"/>
      <c r="AF101" s="264" t="s">
        <v>20</v>
      </c>
      <c r="AG101" s="262"/>
      <c r="AH101" s="262"/>
      <c r="AI101" s="98" t="s">
        <v>309</v>
      </c>
      <c r="AJ101" s="266" t="s">
        <v>21</v>
      </c>
      <c r="AK101" s="262"/>
      <c r="AL101" s="262"/>
      <c r="AM101" s="262"/>
      <c r="AN101" s="262"/>
      <c r="AO101" s="262"/>
      <c r="AP101" s="102">
        <v>120532</v>
      </c>
      <c r="AQ101" s="99" t="s">
        <v>367</v>
      </c>
      <c r="AR101" s="99" t="s">
        <v>312</v>
      </c>
      <c r="AS101" s="261" t="s">
        <v>367</v>
      </c>
      <c r="AT101" s="262"/>
      <c r="AU101" s="261" t="s">
        <v>312</v>
      </c>
      <c r="AV101" s="262"/>
      <c r="AW101" s="99" t="s">
        <v>313</v>
      </c>
    </row>
    <row r="102" spans="1:49" hidden="1" x14ac:dyDescent="0.25">
      <c r="A102" s="264" t="s">
        <v>22</v>
      </c>
      <c r="B102" s="262"/>
      <c r="C102" s="264" t="s">
        <v>332</v>
      </c>
      <c r="D102" s="262"/>
      <c r="E102" s="264" t="s">
        <v>332</v>
      </c>
      <c r="F102" s="262"/>
      <c r="G102" s="264" t="s">
        <v>332</v>
      </c>
      <c r="H102" s="262"/>
      <c r="I102" s="264" t="s">
        <v>324</v>
      </c>
      <c r="J102" s="262"/>
      <c r="K102" s="262"/>
      <c r="L102" s="264" t="s">
        <v>333</v>
      </c>
      <c r="M102" s="262"/>
      <c r="N102" s="262"/>
      <c r="O102" s="264"/>
      <c r="P102" s="262"/>
      <c r="Q102" s="264"/>
      <c r="R102" s="262"/>
      <c r="S102" s="265" t="s">
        <v>176</v>
      </c>
      <c r="T102" s="262"/>
      <c r="U102" s="262"/>
      <c r="V102" s="262"/>
      <c r="W102" s="262"/>
      <c r="X102" s="262"/>
      <c r="Y102" s="262"/>
      <c r="Z102" s="262"/>
      <c r="AA102" s="264" t="s">
        <v>19</v>
      </c>
      <c r="AB102" s="262"/>
      <c r="AC102" s="262"/>
      <c r="AD102" s="262"/>
      <c r="AE102" s="262"/>
      <c r="AF102" s="264" t="s">
        <v>20</v>
      </c>
      <c r="AG102" s="262"/>
      <c r="AH102" s="262"/>
      <c r="AI102" s="98" t="s">
        <v>309</v>
      </c>
      <c r="AJ102" s="266" t="s">
        <v>21</v>
      </c>
      <c r="AK102" s="262"/>
      <c r="AL102" s="262"/>
      <c r="AM102" s="262"/>
      <c r="AN102" s="262"/>
      <c r="AO102" s="262"/>
      <c r="AP102" s="99">
        <v>0</v>
      </c>
      <c r="AQ102" s="99" t="s">
        <v>312</v>
      </c>
      <c r="AR102" s="99" t="s">
        <v>312</v>
      </c>
      <c r="AS102" s="261" t="s">
        <v>312</v>
      </c>
      <c r="AT102" s="262"/>
      <c r="AU102" s="261" t="s">
        <v>312</v>
      </c>
      <c r="AV102" s="262"/>
      <c r="AW102" s="99" t="s">
        <v>312</v>
      </c>
    </row>
    <row r="103" spans="1:49" hidden="1" x14ac:dyDescent="0.25">
      <c r="A103" s="264" t="s">
        <v>22</v>
      </c>
      <c r="B103" s="262"/>
      <c r="C103" s="264" t="s">
        <v>332</v>
      </c>
      <c r="D103" s="262"/>
      <c r="E103" s="264" t="s">
        <v>332</v>
      </c>
      <c r="F103" s="262"/>
      <c r="G103" s="264" t="s">
        <v>332</v>
      </c>
      <c r="H103" s="262"/>
      <c r="I103" s="264" t="s">
        <v>324</v>
      </c>
      <c r="J103" s="262"/>
      <c r="K103" s="262"/>
      <c r="L103" s="264" t="s">
        <v>319</v>
      </c>
      <c r="M103" s="262"/>
      <c r="N103" s="262"/>
      <c r="O103" s="264"/>
      <c r="P103" s="262"/>
      <c r="Q103" s="264"/>
      <c r="R103" s="262"/>
      <c r="S103" s="265" t="s">
        <v>177</v>
      </c>
      <c r="T103" s="262"/>
      <c r="U103" s="262"/>
      <c r="V103" s="262"/>
      <c r="W103" s="262"/>
      <c r="X103" s="262"/>
      <c r="Y103" s="262"/>
      <c r="Z103" s="262"/>
      <c r="AA103" s="264" t="s">
        <v>19</v>
      </c>
      <c r="AB103" s="262"/>
      <c r="AC103" s="262"/>
      <c r="AD103" s="262"/>
      <c r="AE103" s="262"/>
      <c r="AF103" s="264" t="s">
        <v>20</v>
      </c>
      <c r="AG103" s="262"/>
      <c r="AH103" s="262"/>
      <c r="AI103" s="98" t="s">
        <v>309</v>
      </c>
      <c r="AJ103" s="266" t="s">
        <v>21</v>
      </c>
      <c r="AK103" s="262"/>
      <c r="AL103" s="262"/>
      <c r="AM103" s="262"/>
      <c r="AN103" s="262"/>
      <c r="AO103" s="262"/>
      <c r="AP103" s="99">
        <v>0</v>
      </c>
      <c r="AQ103" s="99" t="s">
        <v>312</v>
      </c>
      <c r="AR103" s="99" t="s">
        <v>312</v>
      </c>
      <c r="AS103" s="261" t="s">
        <v>312</v>
      </c>
      <c r="AT103" s="262"/>
      <c r="AU103" s="261" t="s">
        <v>312</v>
      </c>
      <c r="AV103" s="262"/>
      <c r="AW103" s="99" t="s">
        <v>312</v>
      </c>
    </row>
    <row r="104" spans="1:49" hidden="1" x14ac:dyDescent="0.25">
      <c r="A104" s="268" t="s">
        <v>22</v>
      </c>
      <c r="B104" s="262"/>
      <c r="C104" s="268" t="s">
        <v>332</v>
      </c>
      <c r="D104" s="262"/>
      <c r="E104" s="268" t="s">
        <v>332</v>
      </c>
      <c r="F104" s="262"/>
      <c r="G104" s="268" t="s">
        <v>332</v>
      </c>
      <c r="H104" s="262"/>
      <c r="I104" s="268" t="s">
        <v>326</v>
      </c>
      <c r="J104" s="262"/>
      <c r="K104" s="262"/>
      <c r="L104" s="268"/>
      <c r="M104" s="262"/>
      <c r="N104" s="262"/>
      <c r="O104" s="268"/>
      <c r="P104" s="262"/>
      <c r="Q104" s="268"/>
      <c r="R104" s="262"/>
      <c r="S104" s="267" t="s">
        <v>179</v>
      </c>
      <c r="T104" s="262"/>
      <c r="U104" s="262"/>
      <c r="V104" s="262"/>
      <c r="W104" s="262"/>
      <c r="X104" s="262"/>
      <c r="Y104" s="262"/>
      <c r="Z104" s="262"/>
      <c r="AA104" s="268" t="s">
        <v>19</v>
      </c>
      <c r="AB104" s="262"/>
      <c r="AC104" s="262"/>
      <c r="AD104" s="262"/>
      <c r="AE104" s="262"/>
      <c r="AF104" s="268" t="s">
        <v>20</v>
      </c>
      <c r="AG104" s="262"/>
      <c r="AH104" s="262"/>
      <c r="AI104" s="96" t="s">
        <v>309</v>
      </c>
      <c r="AJ104" s="269" t="s">
        <v>21</v>
      </c>
      <c r="AK104" s="262"/>
      <c r="AL104" s="262"/>
      <c r="AM104" s="262"/>
      <c r="AN104" s="262"/>
      <c r="AO104" s="262"/>
      <c r="AP104" s="101">
        <v>124657803.56999999</v>
      </c>
      <c r="AQ104" s="97" t="s">
        <v>368</v>
      </c>
      <c r="AR104" s="97" t="s">
        <v>342</v>
      </c>
      <c r="AS104" s="270" t="s">
        <v>368</v>
      </c>
      <c r="AT104" s="262"/>
      <c r="AU104" s="270" t="s">
        <v>312</v>
      </c>
      <c r="AV104" s="262"/>
      <c r="AW104" s="97" t="s">
        <v>312</v>
      </c>
    </row>
    <row r="105" spans="1:49" hidden="1" x14ac:dyDescent="0.25">
      <c r="A105" s="264" t="s">
        <v>22</v>
      </c>
      <c r="B105" s="262"/>
      <c r="C105" s="264" t="s">
        <v>332</v>
      </c>
      <c r="D105" s="262"/>
      <c r="E105" s="264" t="s">
        <v>332</v>
      </c>
      <c r="F105" s="262"/>
      <c r="G105" s="264" t="s">
        <v>332</v>
      </c>
      <c r="H105" s="262"/>
      <c r="I105" s="264" t="s">
        <v>326</v>
      </c>
      <c r="J105" s="262"/>
      <c r="K105" s="262"/>
      <c r="L105" s="264" t="s">
        <v>318</v>
      </c>
      <c r="M105" s="262"/>
      <c r="N105" s="262"/>
      <c r="O105" s="264"/>
      <c r="P105" s="262"/>
      <c r="Q105" s="264"/>
      <c r="R105" s="262"/>
      <c r="S105" s="265" t="s">
        <v>181</v>
      </c>
      <c r="T105" s="262"/>
      <c r="U105" s="262"/>
      <c r="V105" s="262"/>
      <c r="W105" s="262"/>
      <c r="X105" s="262"/>
      <c r="Y105" s="262"/>
      <c r="Z105" s="262"/>
      <c r="AA105" s="264" t="s">
        <v>19</v>
      </c>
      <c r="AB105" s="262"/>
      <c r="AC105" s="262"/>
      <c r="AD105" s="262"/>
      <c r="AE105" s="262"/>
      <c r="AF105" s="264" t="s">
        <v>20</v>
      </c>
      <c r="AG105" s="262"/>
      <c r="AH105" s="262"/>
      <c r="AI105" s="98" t="s">
        <v>309</v>
      </c>
      <c r="AJ105" s="266" t="s">
        <v>21</v>
      </c>
      <c r="AK105" s="262"/>
      <c r="AL105" s="262"/>
      <c r="AM105" s="262"/>
      <c r="AN105" s="262"/>
      <c r="AO105" s="262"/>
      <c r="AP105" s="99">
        <v>0</v>
      </c>
      <c r="AQ105" s="99" t="s">
        <v>312</v>
      </c>
      <c r="AR105" s="99" t="s">
        <v>312</v>
      </c>
      <c r="AS105" s="261" t="s">
        <v>312</v>
      </c>
      <c r="AT105" s="262"/>
      <c r="AU105" s="261" t="s">
        <v>312</v>
      </c>
      <c r="AV105" s="262"/>
      <c r="AW105" s="99" t="s">
        <v>312</v>
      </c>
    </row>
    <row r="106" spans="1:49" hidden="1" x14ac:dyDescent="0.25">
      <c r="A106" s="264" t="s">
        <v>22</v>
      </c>
      <c r="B106" s="262"/>
      <c r="C106" s="264" t="s">
        <v>332</v>
      </c>
      <c r="D106" s="262"/>
      <c r="E106" s="264" t="s">
        <v>332</v>
      </c>
      <c r="F106" s="262"/>
      <c r="G106" s="264" t="s">
        <v>332</v>
      </c>
      <c r="H106" s="262"/>
      <c r="I106" s="264" t="s">
        <v>326</v>
      </c>
      <c r="J106" s="262"/>
      <c r="K106" s="262"/>
      <c r="L106" s="264" t="s">
        <v>333</v>
      </c>
      <c r="M106" s="262"/>
      <c r="N106" s="262"/>
      <c r="O106" s="264"/>
      <c r="P106" s="262"/>
      <c r="Q106" s="264"/>
      <c r="R106" s="262"/>
      <c r="S106" s="265" t="s">
        <v>183</v>
      </c>
      <c r="T106" s="262"/>
      <c r="U106" s="262"/>
      <c r="V106" s="262"/>
      <c r="W106" s="262"/>
      <c r="X106" s="262"/>
      <c r="Y106" s="262"/>
      <c r="Z106" s="262"/>
      <c r="AA106" s="264" t="s">
        <v>19</v>
      </c>
      <c r="AB106" s="262"/>
      <c r="AC106" s="262"/>
      <c r="AD106" s="262"/>
      <c r="AE106" s="262"/>
      <c r="AF106" s="264" t="s">
        <v>20</v>
      </c>
      <c r="AG106" s="262"/>
      <c r="AH106" s="262"/>
      <c r="AI106" s="98" t="s">
        <v>309</v>
      </c>
      <c r="AJ106" s="266" t="s">
        <v>21</v>
      </c>
      <c r="AK106" s="262"/>
      <c r="AL106" s="262"/>
      <c r="AM106" s="262"/>
      <c r="AN106" s="262"/>
      <c r="AO106" s="262"/>
      <c r="AP106" s="102">
        <v>5583003</v>
      </c>
      <c r="AQ106" s="99" t="s">
        <v>369</v>
      </c>
      <c r="AR106" s="99" t="s">
        <v>312</v>
      </c>
      <c r="AS106" s="261" t="s">
        <v>369</v>
      </c>
      <c r="AT106" s="262"/>
      <c r="AU106" s="261" t="s">
        <v>312</v>
      </c>
      <c r="AV106" s="262"/>
      <c r="AW106" s="99" t="s">
        <v>312</v>
      </c>
    </row>
    <row r="107" spans="1:49" hidden="1" x14ac:dyDescent="0.25">
      <c r="A107" s="264" t="s">
        <v>22</v>
      </c>
      <c r="B107" s="262"/>
      <c r="C107" s="264" t="s">
        <v>332</v>
      </c>
      <c r="D107" s="262"/>
      <c r="E107" s="264" t="s">
        <v>332</v>
      </c>
      <c r="F107" s="262"/>
      <c r="G107" s="264" t="s">
        <v>332</v>
      </c>
      <c r="H107" s="262"/>
      <c r="I107" s="264" t="s">
        <v>326</v>
      </c>
      <c r="J107" s="262"/>
      <c r="K107" s="262"/>
      <c r="L107" s="264" t="s">
        <v>319</v>
      </c>
      <c r="M107" s="262"/>
      <c r="N107" s="262"/>
      <c r="O107" s="264"/>
      <c r="P107" s="262"/>
      <c r="Q107" s="264"/>
      <c r="R107" s="262"/>
      <c r="S107" s="265" t="s">
        <v>185</v>
      </c>
      <c r="T107" s="262"/>
      <c r="U107" s="262"/>
      <c r="V107" s="262"/>
      <c r="W107" s="262"/>
      <c r="X107" s="262"/>
      <c r="Y107" s="262"/>
      <c r="Z107" s="262"/>
      <c r="AA107" s="264" t="s">
        <v>19</v>
      </c>
      <c r="AB107" s="262"/>
      <c r="AC107" s="262"/>
      <c r="AD107" s="262"/>
      <c r="AE107" s="262"/>
      <c r="AF107" s="264" t="s">
        <v>20</v>
      </c>
      <c r="AG107" s="262"/>
      <c r="AH107" s="262"/>
      <c r="AI107" s="98" t="s">
        <v>309</v>
      </c>
      <c r="AJ107" s="266" t="s">
        <v>21</v>
      </c>
      <c r="AK107" s="262"/>
      <c r="AL107" s="262"/>
      <c r="AM107" s="262"/>
      <c r="AN107" s="262"/>
      <c r="AO107" s="262"/>
      <c r="AP107" s="102">
        <v>47809804</v>
      </c>
      <c r="AQ107" s="99" t="s">
        <v>370</v>
      </c>
      <c r="AR107" s="99" t="s">
        <v>312</v>
      </c>
      <c r="AS107" s="261" t="s">
        <v>370</v>
      </c>
      <c r="AT107" s="262"/>
      <c r="AU107" s="261" t="s">
        <v>312</v>
      </c>
      <c r="AV107" s="262"/>
      <c r="AW107" s="99" t="s">
        <v>312</v>
      </c>
    </row>
    <row r="108" spans="1:49" hidden="1" x14ac:dyDescent="0.25">
      <c r="A108" s="264" t="s">
        <v>22</v>
      </c>
      <c r="B108" s="262"/>
      <c r="C108" s="264" t="s">
        <v>332</v>
      </c>
      <c r="D108" s="262"/>
      <c r="E108" s="264" t="s">
        <v>332</v>
      </c>
      <c r="F108" s="262"/>
      <c r="G108" s="264" t="s">
        <v>332</v>
      </c>
      <c r="H108" s="262"/>
      <c r="I108" s="264" t="s">
        <v>326</v>
      </c>
      <c r="J108" s="262"/>
      <c r="K108" s="262"/>
      <c r="L108" s="264" t="s">
        <v>320</v>
      </c>
      <c r="M108" s="262"/>
      <c r="N108" s="262"/>
      <c r="O108" s="264"/>
      <c r="P108" s="262"/>
      <c r="Q108" s="264"/>
      <c r="R108" s="262"/>
      <c r="S108" s="265" t="s">
        <v>187</v>
      </c>
      <c r="T108" s="262"/>
      <c r="U108" s="262"/>
      <c r="V108" s="262"/>
      <c r="W108" s="262"/>
      <c r="X108" s="262"/>
      <c r="Y108" s="262"/>
      <c r="Z108" s="262"/>
      <c r="AA108" s="264" t="s">
        <v>19</v>
      </c>
      <c r="AB108" s="262"/>
      <c r="AC108" s="262"/>
      <c r="AD108" s="262"/>
      <c r="AE108" s="262"/>
      <c r="AF108" s="264" t="s">
        <v>20</v>
      </c>
      <c r="AG108" s="262"/>
      <c r="AH108" s="262"/>
      <c r="AI108" s="98" t="s">
        <v>309</v>
      </c>
      <c r="AJ108" s="266" t="s">
        <v>21</v>
      </c>
      <c r="AK108" s="262"/>
      <c r="AL108" s="262"/>
      <c r="AM108" s="262"/>
      <c r="AN108" s="262"/>
      <c r="AO108" s="262"/>
      <c r="AP108" s="99">
        <v>0</v>
      </c>
      <c r="AQ108" s="99" t="s">
        <v>312</v>
      </c>
      <c r="AR108" s="99" t="s">
        <v>312</v>
      </c>
      <c r="AS108" s="261" t="s">
        <v>312</v>
      </c>
      <c r="AT108" s="262"/>
      <c r="AU108" s="261" t="s">
        <v>312</v>
      </c>
      <c r="AV108" s="262"/>
      <c r="AW108" s="99" t="s">
        <v>312</v>
      </c>
    </row>
    <row r="109" spans="1:49" hidden="1" x14ac:dyDescent="0.25">
      <c r="A109" s="264" t="s">
        <v>22</v>
      </c>
      <c r="B109" s="262"/>
      <c r="C109" s="264" t="s">
        <v>332</v>
      </c>
      <c r="D109" s="262"/>
      <c r="E109" s="264" t="s">
        <v>332</v>
      </c>
      <c r="F109" s="262"/>
      <c r="G109" s="264" t="s">
        <v>332</v>
      </c>
      <c r="H109" s="262"/>
      <c r="I109" s="264" t="s">
        <v>326</v>
      </c>
      <c r="J109" s="262"/>
      <c r="K109" s="262"/>
      <c r="L109" s="264" t="s">
        <v>321</v>
      </c>
      <c r="M109" s="262"/>
      <c r="N109" s="262"/>
      <c r="O109" s="264"/>
      <c r="P109" s="262"/>
      <c r="Q109" s="264"/>
      <c r="R109" s="262"/>
      <c r="S109" s="265" t="s">
        <v>189</v>
      </c>
      <c r="T109" s="262"/>
      <c r="U109" s="262"/>
      <c r="V109" s="262"/>
      <c r="W109" s="262"/>
      <c r="X109" s="262"/>
      <c r="Y109" s="262"/>
      <c r="Z109" s="262"/>
      <c r="AA109" s="264" t="s">
        <v>19</v>
      </c>
      <c r="AB109" s="262"/>
      <c r="AC109" s="262"/>
      <c r="AD109" s="262"/>
      <c r="AE109" s="262"/>
      <c r="AF109" s="264" t="s">
        <v>20</v>
      </c>
      <c r="AG109" s="262"/>
      <c r="AH109" s="262"/>
      <c r="AI109" s="98" t="s">
        <v>309</v>
      </c>
      <c r="AJ109" s="266" t="s">
        <v>21</v>
      </c>
      <c r="AK109" s="262"/>
      <c r="AL109" s="262"/>
      <c r="AM109" s="262"/>
      <c r="AN109" s="262"/>
      <c r="AO109" s="262"/>
      <c r="AP109" s="102">
        <v>42357872.57</v>
      </c>
      <c r="AQ109" s="99" t="s">
        <v>371</v>
      </c>
      <c r="AR109" s="99" t="s">
        <v>312</v>
      </c>
      <c r="AS109" s="261" t="s">
        <v>371</v>
      </c>
      <c r="AT109" s="262"/>
      <c r="AU109" s="261" t="s">
        <v>312</v>
      </c>
      <c r="AV109" s="262"/>
      <c r="AW109" s="99" t="s">
        <v>312</v>
      </c>
    </row>
    <row r="110" spans="1:49" hidden="1" x14ac:dyDescent="0.25">
      <c r="A110" s="264" t="s">
        <v>22</v>
      </c>
      <c r="B110" s="262"/>
      <c r="C110" s="264" t="s">
        <v>332</v>
      </c>
      <c r="D110" s="262"/>
      <c r="E110" s="264" t="s">
        <v>332</v>
      </c>
      <c r="F110" s="262"/>
      <c r="G110" s="264" t="s">
        <v>332</v>
      </c>
      <c r="H110" s="262"/>
      <c r="I110" s="264" t="s">
        <v>326</v>
      </c>
      <c r="J110" s="262"/>
      <c r="K110" s="262"/>
      <c r="L110" s="264" t="s">
        <v>324</v>
      </c>
      <c r="M110" s="262"/>
      <c r="N110" s="262"/>
      <c r="O110" s="264"/>
      <c r="P110" s="262"/>
      <c r="Q110" s="264"/>
      <c r="R110" s="262"/>
      <c r="S110" s="265" t="s">
        <v>191</v>
      </c>
      <c r="T110" s="262"/>
      <c r="U110" s="262"/>
      <c r="V110" s="262"/>
      <c r="W110" s="262"/>
      <c r="X110" s="262"/>
      <c r="Y110" s="262"/>
      <c r="Z110" s="262"/>
      <c r="AA110" s="264" t="s">
        <v>19</v>
      </c>
      <c r="AB110" s="262"/>
      <c r="AC110" s="262"/>
      <c r="AD110" s="262"/>
      <c r="AE110" s="262"/>
      <c r="AF110" s="264" t="s">
        <v>20</v>
      </c>
      <c r="AG110" s="262"/>
      <c r="AH110" s="262"/>
      <c r="AI110" s="98" t="s">
        <v>309</v>
      </c>
      <c r="AJ110" s="266" t="s">
        <v>21</v>
      </c>
      <c r="AK110" s="262"/>
      <c r="AL110" s="262"/>
      <c r="AM110" s="262"/>
      <c r="AN110" s="262"/>
      <c r="AO110" s="262"/>
      <c r="AP110" s="102">
        <v>28907124</v>
      </c>
      <c r="AQ110" s="99" t="s">
        <v>372</v>
      </c>
      <c r="AR110" s="99" t="s">
        <v>342</v>
      </c>
      <c r="AS110" s="261" t="s">
        <v>372</v>
      </c>
      <c r="AT110" s="262"/>
      <c r="AU110" s="261" t="s">
        <v>312</v>
      </c>
      <c r="AV110" s="262"/>
      <c r="AW110" s="99" t="s">
        <v>312</v>
      </c>
    </row>
    <row r="111" spans="1:49" hidden="1" x14ac:dyDescent="0.25">
      <c r="A111" s="264" t="s">
        <v>22</v>
      </c>
      <c r="B111" s="262"/>
      <c r="C111" s="264" t="s">
        <v>332</v>
      </c>
      <c r="D111" s="262"/>
      <c r="E111" s="264" t="s">
        <v>332</v>
      </c>
      <c r="F111" s="262"/>
      <c r="G111" s="264" t="s">
        <v>332</v>
      </c>
      <c r="H111" s="262"/>
      <c r="I111" s="264" t="s">
        <v>326</v>
      </c>
      <c r="J111" s="262"/>
      <c r="K111" s="262"/>
      <c r="L111" s="264" t="s">
        <v>327</v>
      </c>
      <c r="M111" s="262"/>
      <c r="N111" s="262"/>
      <c r="O111" s="264"/>
      <c r="P111" s="262"/>
      <c r="Q111" s="264"/>
      <c r="R111" s="262"/>
      <c r="S111" s="265" t="s">
        <v>192</v>
      </c>
      <c r="T111" s="262"/>
      <c r="U111" s="262"/>
      <c r="V111" s="262"/>
      <c r="W111" s="262"/>
      <c r="X111" s="262"/>
      <c r="Y111" s="262"/>
      <c r="Z111" s="262"/>
      <c r="AA111" s="264" t="s">
        <v>19</v>
      </c>
      <c r="AB111" s="262"/>
      <c r="AC111" s="262"/>
      <c r="AD111" s="262"/>
      <c r="AE111" s="262"/>
      <c r="AF111" s="264" t="s">
        <v>20</v>
      </c>
      <c r="AG111" s="262"/>
      <c r="AH111" s="262"/>
      <c r="AI111" s="98" t="s">
        <v>309</v>
      </c>
      <c r="AJ111" s="266" t="s">
        <v>21</v>
      </c>
      <c r="AK111" s="262"/>
      <c r="AL111" s="262"/>
      <c r="AM111" s="262"/>
      <c r="AN111" s="262"/>
      <c r="AO111" s="262"/>
      <c r="AP111" s="99">
        <v>0</v>
      </c>
      <c r="AQ111" s="99" t="s">
        <v>312</v>
      </c>
      <c r="AR111" s="99" t="s">
        <v>312</v>
      </c>
      <c r="AS111" s="261" t="s">
        <v>312</v>
      </c>
      <c r="AT111" s="262"/>
      <c r="AU111" s="261" t="s">
        <v>312</v>
      </c>
      <c r="AV111" s="262"/>
      <c r="AW111" s="99" t="s">
        <v>312</v>
      </c>
    </row>
    <row r="112" spans="1:49" hidden="1" x14ac:dyDescent="0.25">
      <c r="A112" s="268" t="s">
        <v>22</v>
      </c>
      <c r="B112" s="262"/>
      <c r="C112" s="268" t="s">
        <v>332</v>
      </c>
      <c r="D112" s="262"/>
      <c r="E112" s="268" t="s">
        <v>332</v>
      </c>
      <c r="F112" s="262"/>
      <c r="G112" s="268" t="s">
        <v>332</v>
      </c>
      <c r="H112" s="262"/>
      <c r="I112" s="268" t="s">
        <v>327</v>
      </c>
      <c r="J112" s="262"/>
      <c r="K112" s="262"/>
      <c r="L112" s="268"/>
      <c r="M112" s="262"/>
      <c r="N112" s="262"/>
      <c r="O112" s="268"/>
      <c r="P112" s="262"/>
      <c r="Q112" s="268"/>
      <c r="R112" s="262"/>
      <c r="S112" s="267" t="s">
        <v>194</v>
      </c>
      <c r="T112" s="262"/>
      <c r="U112" s="262"/>
      <c r="V112" s="262"/>
      <c r="W112" s="262"/>
      <c r="X112" s="262"/>
      <c r="Y112" s="262"/>
      <c r="Z112" s="262"/>
      <c r="AA112" s="268" t="s">
        <v>19</v>
      </c>
      <c r="AB112" s="262"/>
      <c r="AC112" s="262"/>
      <c r="AD112" s="262"/>
      <c r="AE112" s="262"/>
      <c r="AF112" s="268" t="s">
        <v>20</v>
      </c>
      <c r="AG112" s="262"/>
      <c r="AH112" s="262"/>
      <c r="AI112" s="96" t="s">
        <v>309</v>
      </c>
      <c r="AJ112" s="269" t="s">
        <v>21</v>
      </c>
      <c r="AK112" s="262"/>
      <c r="AL112" s="262"/>
      <c r="AM112" s="262"/>
      <c r="AN112" s="262"/>
      <c r="AO112" s="262"/>
      <c r="AP112" s="101">
        <v>160912719.22</v>
      </c>
      <c r="AQ112" s="97" t="s">
        <v>373</v>
      </c>
      <c r="AR112" s="97" t="s">
        <v>312</v>
      </c>
      <c r="AS112" s="270" t="s">
        <v>373</v>
      </c>
      <c r="AT112" s="262"/>
      <c r="AU112" s="270" t="s">
        <v>312</v>
      </c>
      <c r="AV112" s="262"/>
      <c r="AW112" s="97" t="s">
        <v>312</v>
      </c>
    </row>
    <row r="113" spans="1:49" hidden="1" x14ac:dyDescent="0.25">
      <c r="A113" s="264" t="s">
        <v>22</v>
      </c>
      <c r="B113" s="262"/>
      <c r="C113" s="264" t="s">
        <v>332</v>
      </c>
      <c r="D113" s="262"/>
      <c r="E113" s="264" t="s">
        <v>332</v>
      </c>
      <c r="F113" s="262"/>
      <c r="G113" s="264" t="s">
        <v>332</v>
      </c>
      <c r="H113" s="262"/>
      <c r="I113" s="264" t="s">
        <v>327</v>
      </c>
      <c r="J113" s="262"/>
      <c r="K113" s="262"/>
      <c r="L113" s="264" t="s">
        <v>333</v>
      </c>
      <c r="M113" s="262"/>
      <c r="N113" s="262"/>
      <c r="O113" s="264"/>
      <c r="P113" s="262"/>
      <c r="Q113" s="264"/>
      <c r="R113" s="262"/>
      <c r="S113" s="265" t="s">
        <v>196</v>
      </c>
      <c r="T113" s="262"/>
      <c r="U113" s="262"/>
      <c r="V113" s="262"/>
      <c r="W113" s="262"/>
      <c r="X113" s="262"/>
      <c r="Y113" s="262"/>
      <c r="Z113" s="262"/>
      <c r="AA113" s="264" t="s">
        <v>19</v>
      </c>
      <c r="AB113" s="262"/>
      <c r="AC113" s="262"/>
      <c r="AD113" s="262"/>
      <c r="AE113" s="262"/>
      <c r="AF113" s="264" t="s">
        <v>20</v>
      </c>
      <c r="AG113" s="262"/>
      <c r="AH113" s="262"/>
      <c r="AI113" s="98" t="s">
        <v>309</v>
      </c>
      <c r="AJ113" s="266" t="s">
        <v>21</v>
      </c>
      <c r="AK113" s="262"/>
      <c r="AL113" s="262"/>
      <c r="AM113" s="262"/>
      <c r="AN113" s="262"/>
      <c r="AO113" s="262"/>
      <c r="AP113" s="99">
        <v>0</v>
      </c>
      <c r="AQ113" s="99" t="s">
        <v>312</v>
      </c>
      <c r="AR113" s="99" t="s">
        <v>312</v>
      </c>
      <c r="AS113" s="261" t="s">
        <v>312</v>
      </c>
      <c r="AT113" s="262"/>
      <c r="AU113" s="261" t="s">
        <v>312</v>
      </c>
      <c r="AV113" s="262"/>
      <c r="AW113" s="99" t="s">
        <v>312</v>
      </c>
    </row>
    <row r="114" spans="1:49" hidden="1" x14ac:dyDescent="0.25">
      <c r="A114" s="264" t="s">
        <v>22</v>
      </c>
      <c r="B114" s="262"/>
      <c r="C114" s="264" t="s">
        <v>332</v>
      </c>
      <c r="D114" s="262"/>
      <c r="E114" s="264" t="s">
        <v>332</v>
      </c>
      <c r="F114" s="262"/>
      <c r="G114" s="264" t="s">
        <v>332</v>
      </c>
      <c r="H114" s="262"/>
      <c r="I114" s="264" t="s">
        <v>327</v>
      </c>
      <c r="J114" s="262"/>
      <c r="K114" s="262"/>
      <c r="L114" s="264" t="s">
        <v>319</v>
      </c>
      <c r="M114" s="262"/>
      <c r="N114" s="262"/>
      <c r="O114" s="264"/>
      <c r="P114" s="262"/>
      <c r="Q114" s="264"/>
      <c r="R114" s="262"/>
      <c r="S114" s="265" t="s">
        <v>198</v>
      </c>
      <c r="T114" s="262"/>
      <c r="U114" s="262"/>
      <c r="V114" s="262"/>
      <c r="W114" s="262"/>
      <c r="X114" s="262"/>
      <c r="Y114" s="262"/>
      <c r="Z114" s="262"/>
      <c r="AA114" s="264" t="s">
        <v>19</v>
      </c>
      <c r="AB114" s="262"/>
      <c r="AC114" s="262"/>
      <c r="AD114" s="262"/>
      <c r="AE114" s="262"/>
      <c r="AF114" s="264" t="s">
        <v>20</v>
      </c>
      <c r="AG114" s="262"/>
      <c r="AH114" s="262"/>
      <c r="AI114" s="98" t="s">
        <v>309</v>
      </c>
      <c r="AJ114" s="266" t="s">
        <v>21</v>
      </c>
      <c r="AK114" s="262"/>
      <c r="AL114" s="262"/>
      <c r="AM114" s="262"/>
      <c r="AN114" s="262"/>
      <c r="AO114" s="262"/>
      <c r="AP114" s="99">
        <v>0</v>
      </c>
      <c r="AQ114" s="99" t="s">
        <v>312</v>
      </c>
      <c r="AR114" s="99" t="s">
        <v>312</v>
      </c>
      <c r="AS114" s="261" t="s">
        <v>312</v>
      </c>
      <c r="AT114" s="262"/>
      <c r="AU114" s="261" t="s">
        <v>312</v>
      </c>
      <c r="AV114" s="262"/>
      <c r="AW114" s="99" t="s">
        <v>312</v>
      </c>
    </row>
    <row r="115" spans="1:49" hidden="1" x14ac:dyDescent="0.25">
      <c r="A115" s="264" t="s">
        <v>22</v>
      </c>
      <c r="B115" s="262"/>
      <c r="C115" s="264" t="s">
        <v>332</v>
      </c>
      <c r="D115" s="262"/>
      <c r="E115" s="264" t="s">
        <v>332</v>
      </c>
      <c r="F115" s="262"/>
      <c r="G115" s="264" t="s">
        <v>332</v>
      </c>
      <c r="H115" s="262"/>
      <c r="I115" s="264" t="s">
        <v>327</v>
      </c>
      <c r="J115" s="262"/>
      <c r="K115" s="262"/>
      <c r="L115" s="264" t="s">
        <v>320</v>
      </c>
      <c r="M115" s="262"/>
      <c r="N115" s="262"/>
      <c r="O115" s="264"/>
      <c r="P115" s="262"/>
      <c r="Q115" s="264"/>
      <c r="R115" s="262"/>
      <c r="S115" s="265" t="s">
        <v>200</v>
      </c>
      <c r="T115" s="262"/>
      <c r="U115" s="262"/>
      <c r="V115" s="262"/>
      <c r="W115" s="262"/>
      <c r="X115" s="262"/>
      <c r="Y115" s="262"/>
      <c r="Z115" s="262"/>
      <c r="AA115" s="264" t="s">
        <v>19</v>
      </c>
      <c r="AB115" s="262"/>
      <c r="AC115" s="262"/>
      <c r="AD115" s="262"/>
      <c r="AE115" s="262"/>
      <c r="AF115" s="264" t="s">
        <v>20</v>
      </c>
      <c r="AG115" s="262"/>
      <c r="AH115" s="262"/>
      <c r="AI115" s="98" t="s">
        <v>309</v>
      </c>
      <c r="AJ115" s="266" t="s">
        <v>21</v>
      </c>
      <c r="AK115" s="262"/>
      <c r="AL115" s="262"/>
      <c r="AM115" s="262"/>
      <c r="AN115" s="262"/>
      <c r="AO115" s="262"/>
      <c r="AP115" s="102">
        <v>57366.22</v>
      </c>
      <c r="AQ115" s="99" t="s">
        <v>374</v>
      </c>
      <c r="AR115" s="99" t="s">
        <v>312</v>
      </c>
      <c r="AS115" s="261" t="s">
        <v>374</v>
      </c>
      <c r="AT115" s="262"/>
      <c r="AU115" s="261" t="s">
        <v>312</v>
      </c>
      <c r="AV115" s="262"/>
      <c r="AW115" s="99" t="s">
        <v>312</v>
      </c>
    </row>
    <row r="116" spans="1:49" ht="16.5" hidden="1" x14ac:dyDescent="0.25">
      <c r="A116" s="264" t="s">
        <v>22</v>
      </c>
      <c r="B116" s="262"/>
      <c r="C116" s="264" t="s">
        <v>332</v>
      </c>
      <c r="D116" s="262"/>
      <c r="E116" s="264" t="s">
        <v>332</v>
      </c>
      <c r="F116" s="262"/>
      <c r="G116" s="264" t="s">
        <v>332</v>
      </c>
      <c r="H116" s="262"/>
      <c r="I116" s="264" t="s">
        <v>327</v>
      </c>
      <c r="J116" s="262"/>
      <c r="K116" s="262"/>
      <c r="L116" s="264" t="s">
        <v>322</v>
      </c>
      <c r="M116" s="262"/>
      <c r="N116" s="262"/>
      <c r="O116" s="264"/>
      <c r="P116" s="262"/>
      <c r="Q116" s="264"/>
      <c r="R116" s="262"/>
      <c r="S116" s="265" t="s">
        <v>202</v>
      </c>
      <c r="T116" s="262"/>
      <c r="U116" s="262"/>
      <c r="V116" s="262"/>
      <c r="W116" s="262"/>
      <c r="X116" s="262"/>
      <c r="Y116" s="262"/>
      <c r="Z116" s="262"/>
      <c r="AA116" s="264" t="s">
        <v>19</v>
      </c>
      <c r="AB116" s="262"/>
      <c r="AC116" s="262"/>
      <c r="AD116" s="262"/>
      <c r="AE116" s="262"/>
      <c r="AF116" s="264" t="s">
        <v>20</v>
      </c>
      <c r="AG116" s="262"/>
      <c r="AH116" s="262"/>
      <c r="AI116" s="98" t="s">
        <v>309</v>
      </c>
      <c r="AJ116" s="266" t="s">
        <v>21</v>
      </c>
      <c r="AK116" s="262"/>
      <c r="AL116" s="262"/>
      <c r="AM116" s="262"/>
      <c r="AN116" s="262"/>
      <c r="AO116" s="262"/>
      <c r="AP116" s="102">
        <v>160855353</v>
      </c>
      <c r="AQ116" s="99" t="s">
        <v>375</v>
      </c>
      <c r="AR116" s="99" t="s">
        <v>312</v>
      </c>
      <c r="AS116" s="261" t="s">
        <v>375</v>
      </c>
      <c r="AT116" s="262"/>
      <c r="AU116" s="261" t="s">
        <v>312</v>
      </c>
      <c r="AV116" s="262"/>
      <c r="AW116" s="99" t="s">
        <v>312</v>
      </c>
    </row>
    <row r="117" spans="1:49" hidden="1" x14ac:dyDescent="0.25">
      <c r="A117" s="264" t="s">
        <v>22</v>
      </c>
      <c r="B117" s="262"/>
      <c r="C117" s="264" t="s">
        <v>332</v>
      </c>
      <c r="D117" s="262"/>
      <c r="E117" s="264" t="s">
        <v>332</v>
      </c>
      <c r="F117" s="262"/>
      <c r="G117" s="264" t="s">
        <v>332</v>
      </c>
      <c r="H117" s="262"/>
      <c r="I117" s="264" t="s">
        <v>329</v>
      </c>
      <c r="J117" s="262"/>
      <c r="K117" s="262"/>
      <c r="L117" s="264"/>
      <c r="M117" s="262"/>
      <c r="N117" s="262"/>
      <c r="O117" s="264"/>
      <c r="P117" s="262"/>
      <c r="Q117" s="264"/>
      <c r="R117" s="262"/>
      <c r="S117" s="265" t="s">
        <v>204</v>
      </c>
      <c r="T117" s="262"/>
      <c r="U117" s="262"/>
      <c r="V117" s="262"/>
      <c r="W117" s="262"/>
      <c r="X117" s="262"/>
      <c r="Y117" s="262"/>
      <c r="Z117" s="262"/>
      <c r="AA117" s="264" t="s">
        <v>19</v>
      </c>
      <c r="AB117" s="262"/>
      <c r="AC117" s="262"/>
      <c r="AD117" s="262"/>
      <c r="AE117" s="262"/>
      <c r="AF117" s="264" t="s">
        <v>20</v>
      </c>
      <c r="AG117" s="262"/>
      <c r="AH117" s="262"/>
      <c r="AI117" s="98" t="s">
        <v>309</v>
      </c>
      <c r="AJ117" s="266" t="s">
        <v>21</v>
      </c>
      <c r="AK117" s="262"/>
      <c r="AL117" s="262"/>
      <c r="AM117" s="262"/>
      <c r="AN117" s="262"/>
      <c r="AO117" s="262"/>
      <c r="AP117" s="102">
        <v>236989</v>
      </c>
      <c r="AQ117" s="99" t="s">
        <v>376</v>
      </c>
      <c r="AR117" s="99" t="s">
        <v>312</v>
      </c>
      <c r="AS117" s="261" t="s">
        <v>376</v>
      </c>
      <c r="AT117" s="262"/>
      <c r="AU117" s="261" t="s">
        <v>312</v>
      </c>
      <c r="AV117" s="262"/>
      <c r="AW117" s="99" t="s">
        <v>312</v>
      </c>
    </row>
    <row r="118" spans="1:49" hidden="1" x14ac:dyDescent="0.25">
      <c r="A118" s="268" t="s">
        <v>22</v>
      </c>
      <c r="B118" s="262"/>
      <c r="C118" s="268" t="s">
        <v>334</v>
      </c>
      <c r="D118" s="262"/>
      <c r="E118" s="268"/>
      <c r="F118" s="262"/>
      <c r="G118" s="268"/>
      <c r="H118" s="262"/>
      <c r="I118" s="268"/>
      <c r="J118" s="262"/>
      <c r="K118" s="262"/>
      <c r="L118" s="268"/>
      <c r="M118" s="262"/>
      <c r="N118" s="262"/>
      <c r="O118" s="268"/>
      <c r="P118" s="262"/>
      <c r="Q118" s="268"/>
      <c r="R118" s="262"/>
      <c r="S118" s="267" t="s">
        <v>206</v>
      </c>
      <c r="T118" s="262"/>
      <c r="U118" s="262"/>
      <c r="V118" s="262"/>
      <c r="W118" s="262"/>
      <c r="X118" s="262"/>
      <c r="Y118" s="262"/>
      <c r="Z118" s="262"/>
      <c r="AA118" s="268" t="s">
        <v>19</v>
      </c>
      <c r="AB118" s="262"/>
      <c r="AC118" s="262"/>
      <c r="AD118" s="262"/>
      <c r="AE118" s="262"/>
      <c r="AF118" s="268" t="s">
        <v>20</v>
      </c>
      <c r="AG118" s="262"/>
      <c r="AH118" s="262"/>
      <c r="AI118" s="96" t="s">
        <v>309</v>
      </c>
      <c r="AJ118" s="269" t="s">
        <v>21</v>
      </c>
      <c r="AK118" s="262"/>
      <c r="AL118" s="262"/>
      <c r="AM118" s="262"/>
      <c r="AN118" s="262"/>
      <c r="AO118" s="262"/>
      <c r="AP118" s="101">
        <v>4041.81</v>
      </c>
      <c r="AQ118" s="97" t="s">
        <v>377</v>
      </c>
      <c r="AR118" s="97" t="s">
        <v>312</v>
      </c>
      <c r="AS118" s="270" t="s">
        <v>377</v>
      </c>
      <c r="AT118" s="262"/>
      <c r="AU118" s="270" t="s">
        <v>312</v>
      </c>
      <c r="AV118" s="262"/>
      <c r="AW118" s="97" t="s">
        <v>312</v>
      </c>
    </row>
    <row r="119" spans="1:49" hidden="1" x14ac:dyDescent="0.25">
      <c r="A119" s="268" t="s">
        <v>22</v>
      </c>
      <c r="B119" s="262"/>
      <c r="C119" s="268" t="s">
        <v>334</v>
      </c>
      <c r="D119" s="262"/>
      <c r="E119" s="268" t="s">
        <v>334</v>
      </c>
      <c r="F119" s="262"/>
      <c r="G119" s="268"/>
      <c r="H119" s="262"/>
      <c r="I119" s="268"/>
      <c r="J119" s="262"/>
      <c r="K119" s="262"/>
      <c r="L119" s="268"/>
      <c r="M119" s="262"/>
      <c r="N119" s="262"/>
      <c r="O119" s="268"/>
      <c r="P119" s="262"/>
      <c r="Q119" s="268"/>
      <c r="R119" s="262"/>
      <c r="S119" s="267" t="s">
        <v>378</v>
      </c>
      <c r="T119" s="262"/>
      <c r="U119" s="262"/>
      <c r="V119" s="262"/>
      <c r="W119" s="262"/>
      <c r="X119" s="262"/>
      <c r="Y119" s="262"/>
      <c r="Z119" s="262"/>
      <c r="AA119" s="268" t="s">
        <v>19</v>
      </c>
      <c r="AB119" s="262"/>
      <c r="AC119" s="262"/>
      <c r="AD119" s="262"/>
      <c r="AE119" s="262"/>
      <c r="AF119" s="268" t="s">
        <v>20</v>
      </c>
      <c r="AG119" s="262"/>
      <c r="AH119" s="262"/>
      <c r="AI119" s="96" t="s">
        <v>309</v>
      </c>
      <c r="AJ119" s="269" t="s">
        <v>21</v>
      </c>
      <c r="AK119" s="262"/>
      <c r="AL119" s="262"/>
      <c r="AM119" s="262"/>
      <c r="AN119" s="262"/>
      <c r="AO119" s="262"/>
      <c r="AP119" s="97">
        <v>0</v>
      </c>
      <c r="AQ119" s="97" t="s">
        <v>312</v>
      </c>
      <c r="AR119" s="97" t="s">
        <v>312</v>
      </c>
      <c r="AS119" s="270" t="s">
        <v>312</v>
      </c>
      <c r="AT119" s="262"/>
      <c r="AU119" s="270" t="s">
        <v>312</v>
      </c>
      <c r="AV119" s="262"/>
      <c r="AW119" s="97" t="s">
        <v>312</v>
      </c>
    </row>
    <row r="120" spans="1:49" hidden="1" x14ac:dyDescent="0.25">
      <c r="A120" s="268" t="s">
        <v>22</v>
      </c>
      <c r="B120" s="262"/>
      <c r="C120" s="268" t="s">
        <v>334</v>
      </c>
      <c r="D120" s="262"/>
      <c r="E120" s="268" t="s">
        <v>334</v>
      </c>
      <c r="F120" s="262"/>
      <c r="G120" s="268" t="s">
        <v>314</v>
      </c>
      <c r="H120" s="262"/>
      <c r="I120" s="268"/>
      <c r="J120" s="262"/>
      <c r="K120" s="262"/>
      <c r="L120" s="268"/>
      <c r="M120" s="262"/>
      <c r="N120" s="262"/>
      <c r="O120" s="268"/>
      <c r="P120" s="262"/>
      <c r="Q120" s="268"/>
      <c r="R120" s="262"/>
      <c r="S120" s="267" t="s">
        <v>379</v>
      </c>
      <c r="T120" s="262"/>
      <c r="U120" s="262"/>
      <c r="V120" s="262"/>
      <c r="W120" s="262"/>
      <c r="X120" s="262"/>
      <c r="Y120" s="262"/>
      <c r="Z120" s="262"/>
      <c r="AA120" s="268" t="s">
        <v>19</v>
      </c>
      <c r="AB120" s="262"/>
      <c r="AC120" s="262"/>
      <c r="AD120" s="262"/>
      <c r="AE120" s="262"/>
      <c r="AF120" s="268" t="s">
        <v>20</v>
      </c>
      <c r="AG120" s="262"/>
      <c r="AH120" s="262"/>
      <c r="AI120" s="96" t="s">
        <v>309</v>
      </c>
      <c r="AJ120" s="269" t="s">
        <v>21</v>
      </c>
      <c r="AK120" s="262"/>
      <c r="AL120" s="262"/>
      <c r="AM120" s="262"/>
      <c r="AN120" s="262"/>
      <c r="AO120" s="262"/>
      <c r="AP120" s="97">
        <v>0</v>
      </c>
      <c r="AQ120" s="97" t="s">
        <v>312</v>
      </c>
      <c r="AR120" s="97" t="s">
        <v>312</v>
      </c>
      <c r="AS120" s="270" t="s">
        <v>312</v>
      </c>
      <c r="AT120" s="262"/>
      <c r="AU120" s="270" t="s">
        <v>312</v>
      </c>
      <c r="AV120" s="262"/>
      <c r="AW120" s="97" t="s">
        <v>312</v>
      </c>
    </row>
    <row r="121" spans="1:49" hidden="1" x14ac:dyDescent="0.25">
      <c r="A121" s="264" t="s">
        <v>22</v>
      </c>
      <c r="B121" s="262"/>
      <c r="C121" s="264" t="s">
        <v>334</v>
      </c>
      <c r="D121" s="262"/>
      <c r="E121" s="264" t="s">
        <v>334</v>
      </c>
      <c r="F121" s="262"/>
      <c r="G121" s="264" t="s">
        <v>314</v>
      </c>
      <c r="H121" s="262"/>
      <c r="I121" s="264" t="s">
        <v>380</v>
      </c>
      <c r="J121" s="262"/>
      <c r="K121" s="262"/>
      <c r="L121" s="264"/>
      <c r="M121" s="262"/>
      <c r="N121" s="262"/>
      <c r="O121" s="264"/>
      <c r="P121" s="262"/>
      <c r="Q121" s="264"/>
      <c r="R121" s="262"/>
      <c r="S121" s="265" t="s">
        <v>381</v>
      </c>
      <c r="T121" s="262"/>
      <c r="U121" s="262"/>
      <c r="V121" s="262"/>
      <c r="W121" s="262"/>
      <c r="X121" s="262"/>
      <c r="Y121" s="262"/>
      <c r="Z121" s="262"/>
      <c r="AA121" s="264" t="s">
        <v>19</v>
      </c>
      <c r="AB121" s="262"/>
      <c r="AC121" s="262"/>
      <c r="AD121" s="262"/>
      <c r="AE121" s="262"/>
      <c r="AF121" s="264" t="s">
        <v>20</v>
      </c>
      <c r="AG121" s="262"/>
      <c r="AH121" s="262"/>
      <c r="AI121" s="98" t="s">
        <v>309</v>
      </c>
      <c r="AJ121" s="266" t="s">
        <v>21</v>
      </c>
      <c r="AK121" s="262"/>
      <c r="AL121" s="262"/>
      <c r="AM121" s="262"/>
      <c r="AN121" s="262"/>
      <c r="AO121" s="262"/>
      <c r="AP121" s="99">
        <v>0</v>
      </c>
      <c r="AQ121" s="99" t="s">
        <v>312</v>
      </c>
      <c r="AR121" s="99" t="s">
        <v>312</v>
      </c>
      <c r="AS121" s="261" t="s">
        <v>312</v>
      </c>
      <c r="AT121" s="262"/>
      <c r="AU121" s="261" t="s">
        <v>312</v>
      </c>
      <c r="AV121" s="262"/>
      <c r="AW121" s="99" t="s">
        <v>312</v>
      </c>
    </row>
    <row r="122" spans="1:49" hidden="1" x14ac:dyDescent="0.25">
      <c r="A122" s="268" t="s">
        <v>22</v>
      </c>
      <c r="B122" s="262"/>
      <c r="C122" s="268" t="s">
        <v>334</v>
      </c>
      <c r="D122" s="262"/>
      <c r="E122" s="268" t="s">
        <v>382</v>
      </c>
      <c r="F122" s="262"/>
      <c r="G122" s="268"/>
      <c r="H122" s="262"/>
      <c r="I122" s="268"/>
      <c r="J122" s="262"/>
      <c r="K122" s="262"/>
      <c r="L122" s="268"/>
      <c r="M122" s="262"/>
      <c r="N122" s="262"/>
      <c r="O122" s="268"/>
      <c r="P122" s="262"/>
      <c r="Q122" s="268"/>
      <c r="R122" s="262"/>
      <c r="S122" s="267" t="s">
        <v>208</v>
      </c>
      <c r="T122" s="262"/>
      <c r="U122" s="262"/>
      <c r="V122" s="262"/>
      <c r="W122" s="262"/>
      <c r="X122" s="262"/>
      <c r="Y122" s="262"/>
      <c r="Z122" s="262"/>
      <c r="AA122" s="268" t="s">
        <v>19</v>
      </c>
      <c r="AB122" s="262"/>
      <c r="AC122" s="262"/>
      <c r="AD122" s="262"/>
      <c r="AE122" s="262"/>
      <c r="AF122" s="268" t="s">
        <v>20</v>
      </c>
      <c r="AG122" s="262"/>
      <c r="AH122" s="262"/>
      <c r="AI122" s="96" t="s">
        <v>309</v>
      </c>
      <c r="AJ122" s="269" t="s">
        <v>21</v>
      </c>
      <c r="AK122" s="262"/>
      <c r="AL122" s="262"/>
      <c r="AM122" s="262"/>
      <c r="AN122" s="262"/>
      <c r="AO122" s="262"/>
      <c r="AP122" s="97">
        <v>0</v>
      </c>
      <c r="AQ122" s="97" t="s">
        <v>312</v>
      </c>
      <c r="AR122" s="97" t="s">
        <v>312</v>
      </c>
      <c r="AS122" s="270" t="s">
        <v>312</v>
      </c>
      <c r="AT122" s="262"/>
      <c r="AU122" s="270" t="s">
        <v>312</v>
      </c>
      <c r="AV122" s="262"/>
      <c r="AW122" s="97" t="s">
        <v>312</v>
      </c>
    </row>
    <row r="123" spans="1:49" hidden="1" x14ac:dyDescent="0.25">
      <c r="A123" s="268" t="s">
        <v>22</v>
      </c>
      <c r="B123" s="262"/>
      <c r="C123" s="268" t="s">
        <v>334</v>
      </c>
      <c r="D123" s="262"/>
      <c r="E123" s="268" t="s">
        <v>382</v>
      </c>
      <c r="F123" s="262"/>
      <c r="G123" s="268" t="s">
        <v>332</v>
      </c>
      <c r="H123" s="262"/>
      <c r="I123" s="268"/>
      <c r="J123" s="262"/>
      <c r="K123" s="262"/>
      <c r="L123" s="268"/>
      <c r="M123" s="262"/>
      <c r="N123" s="262"/>
      <c r="O123" s="268"/>
      <c r="P123" s="262"/>
      <c r="Q123" s="268"/>
      <c r="R123" s="262"/>
      <c r="S123" s="267" t="s">
        <v>210</v>
      </c>
      <c r="T123" s="262"/>
      <c r="U123" s="262"/>
      <c r="V123" s="262"/>
      <c r="W123" s="262"/>
      <c r="X123" s="262"/>
      <c r="Y123" s="262"/>
      <c r="Z123" s="262"/>
      <c r="AA123" s="268" t="s">
        <v>19</v>
      </c>
      <c r="AB123" s="262"/>
      <c r="AC123" s="262"/>
      <c r="AD123" s="262"/>
      <c r="AE123" s="262"/>
      <c r="AF123" s="268" t="s">
        <v>20</v>
      </c>
      <c r="AG123" s="262"/>
      <c r="AH123" s="262"/>
      <c r="AI123" s="96" t="s">
        <v>309</v>
      </c>
      <c r="AJ123" s="269" t="s">
        <v>21</v>
      </c>
      <c r="AK123" s="262"/>
      <c r="AL123" s="262"/>
      <c r="AM123" s="262"/>
      <c r="AN123" s="262"/>
      <c r="AO123" s="262"/>
      <c r="AP123" s="97">
        <v>0</v>
      </c>
      <c r="AQ123" s="97" t="s">
        <v>312</v>
      </c>
      <c r="AR123" s="97" t="s">
        <v>312</v>
      </c>
      <c r="AS123" s="270" t="s">
        <v>312</v>
      </c>
      <c r="AT123" s="262"/>
      <c r="AU123" s="270" t="s">
        <v>312</v>
      </c>
      <c r="AV123" s="262"/>
      <c r="AW123" s="97" t="s">
        <v>312</v>
      </c>
    </row>
    <row r="124" spans="1:49" hidden="1" x14ac:dyDescent="0.25">
      <c r="A124" s="264" t="s">
        <v>22</v>
      </c>
      <c r="B124" s="262"/>
      <c r="C124" s="264" t="s">
        <v>334</v>
      </c>
      <c r="D124" s="262"/>
      <c r="E124" s="264" t="s">
        <v>382</v>
      </c>
      <c r="F124" s="262"/>
      <c r="G124" s="264" t="s">
        <v>332</v>
      </c>
      <c r="H124" s="262"/>
      <c r="I124" s="264" t="s">
        <v>331</v>
      </c>
      <c r="J124" s="262"/>
      <c r="K124" s="262"/>
      <c r="L124" s="264"/>
      <c r="M124" s="262"/>
      <c r="N124" s="262"/>
      <c r="O124" s="264"/>
      <c r="P124" s="262"/>
      <c r="Q124" s="264"/>
      <c r="R124" s="262"/>
      <c r="S124" s="265" t="s">
        <v>212</v>
      </c>
      <c r="T124" s="262"/>
      <c r="U124" s="262"/>
      <c r="V124" s="262"/>
      <c r="W124" s="262"/>
      <c r="X124" s="262"/>
      <c r="Y124" s="262"/>
      <c r="Z124" s="262"/>
      <c r="AA124" s="264" t="s">
        <v>19</v>
      </c>
      <c r="AB124" s="262"/>
      <c r="AC124" s="262"/>
      <c r="AD124" s="262"/>
      <c r="AE124" s="262"/>
      <c r="AF124" s="264" t="s">
        <v>20</v>
      </c>
      <c r="AG124" s="262"/>
      <c r="AH124" s="262"/>
      <c r="AI124" s="98" t="s">
        <v>309</v>
      </c>
      <c r="AJ124" s="266" t="s">
        <v>21</v>
      </c>
      <c r="AK124" s="262"/>
      <c r="AL124" s="262"/>
      <c r="AM124" s="262"/>
      <c r="AN124" s="262"/>
      <c r="AO124" s="262"/>
      <c r="AP124" s="99">
        <v>0</v>
      </c>
      <c r="AQ124" s="99" t="s">
        <v>312</v>
      </c>
      <c r="AR124" s="99" t="s">
        <v>312</v>
      </c>
      <c r="AS124" s="261" t="s">
        <v>312</v>
      </c>
      <c r="AT124" s="262"/>
      <c r="AU124" s="261" t="s">
        <v>312</v>
      </c>
      <c r="AV124" s="262"/>
      <c r="AW124" s="99" t="s">
        <v>312</v>
      </c>
    </row>
    <row r="125" spans="1:49" hidden="1" x14ac:dyDescent="0.25">
      <c r="A125" s="264" t="s">
        <v>22</v>
      </c>
      <c r="B125" s="262"/>
      <c r="C125" s="264" t="s">
        <v>334</v>
      </c>
      <c r="D125" s="262"/>
      <c r="E125" s="264" t="s">
        <v>382</v>
      </c>
      <c r="F125" s="262"/>
      <c r="G125" s="264" t="s">
        <v>332</v>
      </c>
      <c r="H125" s="262"/>
      <c r="I125" s="264" t="s">
        <v>331</v>
      </c>
      <c r="J125" s="262"/>
      <c r="K125" s="262"/>
      <c r="L125" s="264" t="s">
        <v>318</v>
      </c>
      <c r="M125" s="262"/>
      <c r="N125" s="262"/>
      <c r="O125" s="264"/>
      <c r="P125" s="262"/>
      <c r="Q125" s="264"/>
      <c r="R125" s="262"/>
      <c r="S125" s="265" t="s">
        <v>214</v>
      </c>
      <c r="T125" s="262"/>
      <c r="U125" s="262"/>
      <c r="V125" s="262"/>
      <c r="W125" s="262"/>
      <c r="X125" s="262"/>
      <c r="Y125" s="262"/>
      <c r="Z125" s="262"/>
      <c r="AA125" s="264" t="s">
        <v>19</v>
      </c>
      <c r="AB125" s="262"/>
      <c r="AC125" s="262"/>
      <c r="AD125" s="262"/>
      <c r="AE125" s="262"/>
      <c r="AF125" s="264" t="s">
        <v>20</v>
      </c>
      <c r="AG125" s="262"/>
      <c r="AH125" s="262"/>
      <c r="AI125" s="98" t="s">
        <v>309</v>
      </c>
      <c r="AJ125" s="266" t="s">
        <v>21</v>
      </c>
      <c r="AK125" s="262"/>
      <c r="AL125" s="262"/>
      <c r="AM125" s="262"/>
      <c r="AN125" s="262"/>
      <c r="AO125" s="262"/>
      <c r="AP125" s="99">
        <v>0</v>
      </c>
      <c r="AQ125" s="99" t="s">
        <v>312</v>
      </c>
      <c r="AR125" s="99" t="s">
        <v>312</v>
      </c>
      <c r="AS125" s="261" t="s">
        <v>312</v>
      </c>
      <c r="AT125" s="262"/>
      <c r="AU125" s="261" t="s">
        <v>312</v>
      </c>
      <c r="AV125" s="262"/>
      <c r="AW125" s="99" t="s">
        <v>312</v>
      </c>
    </row>
    <row r="126" spans="1:49" hidden="1" x14ac:dyDescent="0.25">
      <c r="A126" s="264" t="s">
        <v>22</v>
      </c>
      <c r="B126" s="262"/>
      <c r="C126" s="264" t="s">
        <v>334</v>
      </c>
      <c r="D126" s="262"/>
      <c r="E126" s="264" t="s">
        <v>382</v>
      </c>
      <c r="F126" s="262"/>
      <c r="G126" s="264" t="s">
        <v>332</v>
      </c>
      <c r="H126" s="262"/>
      <c r="I126" s="264" t="s">
        <v>331</v>
      </c>
      <c r="J126" s="262"/>
      <c r="K126" s="262"/>
      <c r="L126" s="264" t="s">
        <v>333</v>
      </c>
      <c r="M126" s="262"/>
      <c r="N126" s="262"/>
      <c r="O126" s="264"/>
      <c r="P126" s="262"/>
      <c r="Q126" s="264"/>
      <c r="R126" s="262"/>
      <c r="S126" s="265" t="s">
        <v>216</v>
      </c>
      <c r="T126" s="262"/>
      <c r="U126" s="262"/>
      <c r="V126" s="262"/>
      <c r="W126" s="262"/>
      <c r="X126" s="262"/>
      <c r="Y126" s="262"/>
      <c r="Z126" s="262"/>
      <c r="AA126" s="264" t="s">
        <v>19</v>
      </c>
      <c r="AB126" s="262"/>
      <c r="AC126" s="262"/>
      <c r="AD126" s="262"/>
      <c r="AE126" s="262"/>
      <c r="AF126" s="264" t="s">
        <v>20</v>
      </c>
      <c r="AG126" s="262"/>
      <c r="AH126" s="262"/>
      <c r="AI126" s="98" t="s">
        <v>309</v>
      </c>
      <c r="AJ126" s="266" t="s">
        <v>21</v>
      </c>
      <c r="AK126" s="262"/>
      <c r="AL126" s="262"/>
      <c r="AM126" s="262"/>
      <c r="AN126" s="262"/>
      <c r="AO126" s="262"/>
      <c r="AP126" s="99">
        <v>0</v>
      </c>
      <c r="AQ126" s="99" t="s">
        <v>312</v>
      </c>
      <c r="AR126" s="99" t="s">
        <v>312</v>
      </c>
      <c r="AS126" s="261" t="s">
        <v>312</v>
      </c>
      <c r="AT126" s="262"/>
      <c r="AU126" s="261" t="s">
        <v>312</v>
      </c>
      <c r="AV126" s="262"/>
      <c r="AW126" s="99" t="s">
        <v>312</v>
      </c>
    </row>
    <row r="127" spans="1:49" hidden="1" x14ac:dyDescent="0.25">
      <c r="A127" s="268" t="s">
        <v>22</v>
      </c>
      <c r="B127" s="262"/>
      <c r="C127" s="268" t="s">
        <v>334</v>
      </c>
      <c r="D127" s="262"/>
      <c r="E127" s="268" t="s">
        <v>383</v>
      </c>
      <c r="F127" s="262"/>
      <c r="G127" s="268"/>
      <c r="H127" s="262"/>
      <c r="I127" s="268"/>
      <c r="J127" s="262"/>
      <c r="K127" s="262"/>
      <c r="L127" s="268"/>
      <c r="M127" s="262"/>
      <c r="N127" s="262"/>
      <c r="O127" s="268"/>
      <c r="P127" s="262"/>
      <c r="Q127" s="268"/>
      <c r="R127" s="262"/>
      <c r="S127" s="267" t="s">
        <v>218</v>
      </c>
      <c r="T127" s="262"/>
      <c r="U127" s="262"/>
      <c r="V127" s="262"/>
      <c r="W127" s="262"/>
      <c r="X127" s="262"/>
      <c r="Y127" s="262"/>
      <c r="Z127" s="262"/>
      <c r="AA127" s="268" t="s">
        <v>19</v>
      </c>
      <c r="AB127" s="262"/>
      <c r="AC127" s="262"/>
      <c r="AD127" s="262"/>
      <c r="AE127" s="262"/>
      <c r="AF127" s="268" t="s">
        <v>20</v>
      </c>
      <c r="AG127" s="262"/>
      <c r="AH127" s="262"/>
      <c r="AI127" s="96" t="s">
        <v>309</v>
      </c>
      <c r="AJ127" s="269" t="s">
        <v>21</v>
      </c>
      <c r="AK127" s="262"/>
      <c r="AL127" s="262"/>
      <c r="AM127" s="262"/>
      <c r="AN127" s="262"/>
      <c r="AO127" s="262"/>
      <c r="AP127" s="101">
        <v>4041.81</v>
      </c>
      <c r="AQ127" s="97" t="s">
        <v>377</v>
      </c>
      <c r="AR127" s="97" t="s">
        <v>312</v>
      </c>
      <c r="AS127" s="270" t="s">
        <v>377</v>
      </c>
      <c r="AT127" s="262"/>
      <c r="AU127" s="270" t="s">
        <v>312</v>
      </c>
      <c r="AV127" s="262"/>
      <c r="AW127" s="97" t="s">
        <v>312</v>
      </c>
    </row>
    <row r="128" spans="1:49" hidden="1" x14ac:dyDescent="0.25">
      <c r="A128" s="268" t="s">
        <v>22</v>
      </c>
      <c r="B128" s="262"/>
      <c r="C128" s="268" t="s">
        <v>334</v>
      </c>
      <c r="D128" s="262"/>
      <c r="E128" s="268" t="s">
        <v>383</v>
      </c>
      <c r="F128" s="262"/>
      <c r="G128" s="268" t="s">
        <v>314</v>
      </c>
      <c r="H128" s="262"/>
      <c r="I128" s="268"/>
      <c r="J128" s="262"/>
      <c r="K128" s="262"/>
      <c r="L128" s="268"/>
      <c r="M128" s="262"/>
      <c r="N128" s="262"/>
      <c r="O128" s="268"/>
      <c r="P128" s="262"/>
      <c r="Q128" s="268"/>
      <c r="R128" s="262"/>
      <c r="S128" s="267" t="s">
        <v>384</v>
      </c>
      <c r="T128" s="262"/>
      <c r="U128" s="262"/>
      <c r="V128" s="262"/>
      <c r="W128" s="262"/>
      <c r="X128" s="262"/>
      <c r="Y128" s="262"/>
      <c r="Z128" s="262"/>
      <c r="AA128" s="268" t="s">
        <v>19</v>
      </c>
      <c r="AB128" s="262"/>
      <c r="AC128" s="262"/>
      <c r="AD128" s="262"/>
      <c r="AE128" s="262"/>
      <c r="AF128" s="268" t="s">
        <v>20</v>
      </c>
      <c r="AG128" s="262"/>
      <c r="AH128" s="262"/>
      <c r="AI128" s="96" t="s">
        <v>309</v>
      </c>
      <c r="AJ128" s="269" t="s">
        <v>21</v>
      </c>
      <c r="AK128" s="262"/>
      <c r="AL128" s="262"/>
      <c r="AM128" s="262"/>
      <c r="AN128" s="262"/>
      <c r="AO128" s="262"/>
      <c r="AP128" s="101">
        <v>4041.81</v>
      </c>
      <c r="AQ128" s="97" t="s">
        <v>377</v>
      </c>
      <c r="AR128" s="97" t="s">
        <v>312</v>
      </c>
      <c r="AS128" s="270" t="s">
        <v>377</v>
      </c>
      <c r="AT128" s="262"/>
      <c r="AU128" s="270" t="s">
        <v>312</v>
      </c>
      <c r="AV128" s="262"/>
      <c r="AW128" s="97" t="s">
        <v>312</v>
      </c>
    </row>
    <row r="129" spans="1:49" hidden="1" x14ac:dyDescent="0.25">
      <c r="A129" s="264" t="s">
        <v>22</v>
      </c>
      <c r="B129" s="262"/>
      <c r="C129" s="264" t="s">
        <v>334</v>
      </c>
      <c r="D129" s="262"/>
      <c r="E129" s="264" t="s">
        <v>383</v>
      </c>
      <c r="F129" s="262"/>
      <c r="G129" s="264" t="s">
        <v>314</v>
      </c>
      <c r="H129" s="262"/>
      <c r="I129" s="264" t="s">
        <v>318</v>
      </c>
      <c r="J129" s="262"/>
      <c r="K129" s="262"/>
      <c r="L129" s="264"/>
      <c r="M129" s="262"/>
      <c r="N129" s="262"/>
      <c r="O129" s="264"/>
      <c r="P129" s="262"/>
      <c r="Q129" s="264"/>
      <c r="R129" s="262"/>
      <c r="S129" s="265" t="s">
        <v>385</v>
      </c>
      <c r="T129" s="262"/>
      <c r="U129" s="262"/>
      <c r="V129" s="262"/>
      <c r="W129" s="262"/>
      <c r="X129" s="262"/>
      <c r="Y129" s="262"/>
      <c r="Z129" s="262"/>
      <c r="AA129" s="264" t="s">
        <v>19</v>
      </c>
      <c r="AB129" s="262"/>
      <c r="AC129" s="262"/>
      <c r="AD129" s="262"/>
      <c r="AE129" s="262"/>
      <c r="AF129" s="264" t="s">
        <v>20</v>
      </c>
      <c r="AG129" s="262"/>
      <c r="AH129" s="262"/>
      <c r="AI129" s="98" t="s">
        <v>309</v>
      </c>
      <c r="AJ129" s="266" t="s">
        <v>21</v>
      </c>
      <c r="AK129" s="262"/>
      <c r="AL129" s="262"/>
      <c r="AM129" s="262"/>
      <c r="AN129" s="262"/>
      <c r="AO129" s="262"/>
      <c r="AP129" s="102">
        <v>4041.81</v>
      </c>
      <c r="AQ129" s="99" t="s">
        <v>377</v>
      </c>
      <c r="AR129" s="99" t="s">
        <v>312</v>
      </c>
      <c r="AS129" s="261" t="s">
        <v>377</v>
      </c>
      <c r="AT129" s="262"/>
      <c r="AU129" s="261" t="s">
        <v>312</v>
      </c>
      <c r="AV129" s="262"/>
      <c r="AW129" s="99" t="s">
        <v>312</v>
      </c>
    </row>
    <row r="130" spans="1:49" hidden="1" x14ac:dyDescent="0.25">
      <c r="A130" s="264" t="s">
        <v>22</v>
      </c>
      <c r="B130" s="262"/>
      <c r="C130" s="264" t="s">
        <v>334</v>
      </c>
      <c r="D130" s="262"/>
      <c r="E130" s="264" t="s">
        <v>383</v>
      </c>
      <c r="F130" s="262"/>
      <c r="G130" s="264" t="s">
        <v>314</v>
      </c>
      <c r="H130" s="262"/>
      <c r="I130" s="264" t="s">
        <v>333</v>
      </c>
      <c r="J130" s="262"/>
      <c r="K130" s="262"/>
      <c r="L130" s="264"/>
      <c r="M130" s="262"/>
      <c r="N130" s="262"/>
      <c r="O130" s="264"/>
      <c r="P130" s="262"/>
      <c r="Q130" s="264"/>
      <c r="R130" s="262"/>
      <c r="S130" s="265" t="s">
        <v>386</v>
      </c>
      <c r="T130" s="262"/>
      <c r="U130" s="262"/>
      <c r="V130" s="262"/>
      <c r="W130" s="262"/>
      <c r="X130" s="262"/>
      <c r="Y130" s="262"/>
      <c r="Z130" s="262"/>
      <c r="AA130" s="264" t="s">
        <v>19</v>
      </c>
      <c r="AB130" s="262"/>
      <c r="AC130" s="262"/>
      <c r="AD130" s="262"/>
      <c r="AE130" s="262"/>
      <c r="AF130" s="264" t="s">
        <v>20</v>
      </c>
      <c r="AG130" s="262"/>
      <c r="AH130" s="262"/>
      <c r="AI130" s="98" t="s">
        <v>309</v>
      </c>
      <c r="AJ130" s="266" t="s">
        <v>21</v>
      </c>
      <c r="AK130" s="262"/>
      <c r="AL130" s="262"/>
      <c r="AM130" s="262"/>
      <c r="AN130" s="262"/>
      <c r="AO130" s="262"/>
      <c r="AP130" s="99">
        <v>0</v>
      </c>
      <c r="AQ130" s="99" t="s">
        <v>312</v>
      </c>
      <c r="AR130" s="99" t="s">
        <v>312</v>
      </c>
      <c r="AS130" s="261" t="s">
        <v>312</v>
      </c>
      <c r="AT130" s="262"/>
      <c r="AU130" s="261" t="s">
        <v>312</v>
      </c>
      <c r="AV130" s="262"/>
      <c r="AW130" s="99" t="s">
        <v>312</v>
      </c>
    </row>
    <row r="131" spans="1:49" hidden="1" x14ac:dyDescent="0.25">
      <c r="A131" s="268" t="s">
        <v>22</v>
      </c>
      <c r="B131" s="262"/>
      <c r="C131" s="268" t="s">
        <v>387</v>
      </c>
      <c r="D131" s="262"/>
      <c r="E131" s="268"/>
      <c r="F131" s="262"/>
      <c r="G131" s="268"/>
      <c r="H131" s="262"/>
      <c r="I131" s="268"/>
      <c r="J131" s="262"/>
      <c r="K131" s="262"/>
      <c r="L131" s="268"/>
      <c r="M131" s="262"/>
      <c r="N131" s="262"/>
      <c r="O131" s="268"/>
      <c r="P131" s="262"/>
      <c r="Q131" s="268"/>
      <c r="R131" s="262"/>
      <c r="S131" s="267" t="s">
        <v>220</v>
      </c>
      <c r="T131" s="262"/>
      <c r="U131" s="262"/>
      <c r="V131" s="262"/>
      <c r="W131" s="262"/>
      <c r="X131" s="262"/>
      <c r="Y131" s="262"/>
      <c r="Z131" s="262"/>
      <c r="AA131" s="268" t="s">
        <v>19</v>
      </c>
      <c r="AB131" s="262"/>
      <c r="AC131" s="262"/>
      <c r="AD131" s="262"/>
      <c r="AE131" s="262"/>
      <c r="AF131" s="268" t="s">
        <v>20</v>
      </c>
      <c r="AG131" s="262"/>
      <c r="AH131" s="262"/>
      <c r="AI131" s="96" t="s">
        <v>309</v>
      </c>
      <c r="AJ131" s="269" t="s">
        <v>21</v>
      </c>
      <c r="AK131" s="262"/>
      <c r="AL131" s="262"/>
      <c r="AM131" s="262"/>
      <c r="AN131" s="262"/>
      <c r="AO131" s="262"/>
      <c r="AP131" s="97">
        <v>0</v>
      </c>
      <c r="AQ131" s="97" t="s">
        <v>312</v>
      </c>
      <c r="AR131" s="97" t="s">
        <v>312</v>
      </c>
      <c r="AS131" s="270" t="s">
        <v>312</v>
      </c>
      <c r="AT131" s="262"/>
      <c r="AU131" s="270" t="s">
        <v>312</v>
      </c>
      <c r="AV131" s="262"/>
      <c r="AW131" s="97" t="s">
        <v>312</v>
      </c>
    </row>
    <row r="132" spans="1:49" hidden="1" x14ac:dyDescent="0.25">
      <c r="A132" s="268" t="s">
        <v>22</v>
      </c>
      <c r="B132" s="262"/>
      <c r="C132" s="268" t="s">
        <v>387</v>
      </c>
      <c r="D132" s="262"/>
      <c r="E132" s="268" t="s">
        <v>314</v>
      </c>
      <c r="F132" s="262"/>
      <c r="G132" s="268"/>
      <c r="H132" s="262"/>
      <c r="I132" s="268"/>
      <c r="J132" s="262"/>
      <c r="K132" s="262"/>
      <c r="L132" s="268"/>
      <c r="M132" s="262"/>
      <c r="N132" s="262"/>
      <c r="O132" s="268"/>
      <c r="P132" s="262"/>
      <c r="Q132" s="268"/>
      <c r="R132" s="262"/>
      <c r="S132" s="267" t="s">
        <v>222</v>
      </c>
      <c r="T132" s="262"/>
      <c r="U132" s="262"/>
      <c r="V132" s="262"/>
      <c r="W132" s="262"/>
      <c r="X132" s="262"/>
      <c r="Y132" s="262"/>
      <c r="Z132" s="262"/>
      <c r="AA132" s="268" t="s">
        <v>19</v>
      </c>
      <c r="AB132" s="262"/>
      <c r="AC132" s="262"/>
      <c r="AD132" s="262"/>
      <c r="AE132" s="262"/>
      <c r="AF132" s="268" t="s">
        <v>20</v>
      </c>
      <c r="AG132" s="262"/>
      <c r="AH132" s="262"/>
      <c r="AI132" s="96" t="s">
        <v>309</v>
      </c>
      <c r="AJ132" s="269" t="s">
        <v>21</v>
      </c>
      <c r="AK132" s="262"/>
      <c r="AL132" s="262"/>
      <c r="AM132" s="262"/>
      <c r="AN132" s="262"/>
      <c r="AO132" s="262"/>
      <c r="AP132" s="97">
        <v>0</v>
      </c>
      <c r="AQ132" s="97" t="s">
        <v>312</v>
      </c>
      <c r="AR132" s="97" t="s">
        <v>312</v>
      </c>
      <c r="AS132" s="270" t="s">
        <v>312</v>
      </c>
      <c r="AT132" s="262"/>
      <c r="AU132" s="270" t="s">
        <v>312</v>
      </c>
      <c r="AV132" s="262"/>
      <c r="AW132" s="97" t="s">
        <v>312</v>
      </c>
    </row>
    <row r="133" spans="1:49" hidden="1" x14ac:dyDescent="0.25">
      <c r="A133" s="268" t="s">
        <v>22</v>
      </c>
      <c r="B133" s="262"/>
      <c r="C133" s="268" t="s">
        <v>387</v>
      </c>
      <c r="D133" s="262"/>
      <c r="E133" s="268" t="s">
        <v>314</v>
      </c>
      <c r="F133" s="262"/>
      <c r="G133" s="268" t="s">
        <v>332</v>
      </c>
      <c r="H133" s="262"/>
      <c r="I133" s="268"/>
      <c r="J133" s="262"/>
      <c r="K133" s="262"/>
      <c r="L133" s="268"/>
      <c r="M133" s="262"/>
      <c r="N133" s="262"/>
      <c r="O133" s="268"/>
      <c r="P133" s="262"/>
      <c r="Q133" s="268"/>
      <c r="R133" s="262"/>
      <c r="S133" s="267" t="s">
        <v>224</v>
      </c>
      <c r="T133" s="262"/>
      <c r="U133" s="262"/>
      <c r="V133" s="262"/>
      <c r="W133" s="262"/>
      <c r="X133" s="262"/>
      <c r="Y133" s="262"/>
      <c r="Z133" s="262"/>
      <c r="AA133" s="268" t="s">
        <v>19</v>
      </c>
      <c r="AB133" s="262"/>
      <c r="AC133" s="262"/>
      <c r="AD133" s="262"/>
      <c r="AE133" s="262"/>
      <c r="AF133" s="268" t="s">
        <v>20</v>
      </c>
      <c r="AG133" s="262"/>
      <c r="AH133" s="262"/>
      <c r="AI133" s="96" t="s">
        <v>309</v>
      </c>
      <c r="AJ133" s="269" t="s">
        <v>21</v>
      </c>
      <c r="AK133" s="262"/>
      <c r="AL133" s="262"/>
      <c r="AM133" s="262"/>
      <c r="AN133" s="262"/>
      <c r="AO133" s="262"/>
      <c r="AP133" s="97">
        <v>0</v>
      </c>
      <c r="AQ133" s="97" t="s">
        <v>312</v>
      </c>
      <c r="AR133" s="97" t="s">
        <v>312</v>
      </c>
      <c r="AS133" s="270" t="s">
        <v>312</v>
      </c>
      <c r="AT133" s="262"/>
      <c r="AU133" s="270" t="s">
        <v>312</v>
      </c>
      <c r="AV133" s="262"/>
      <c r="AW133" s="97" t="s">
        <v>312</v>
      </c>
    </row>
    <row r="134" spans="1:49" hidden="1" x14ac:dyDescent="0.25">
      <c r="A134" s="264" t="s">
        <v>22</v>
      </c>
      <c r="B134" s="262"/>
      <c r="C134" s="264" t="s">
        <v>387</v>
      </c>
      <c r="D134" s="262"/>
      <c r="E134" s="264" t="s">
        <v>314</v>
      </c>
      <c r="F134" s="262"/>
      <c r="G134" s="264" t="s">
        <v>332</v>
      </c>
      <c r="H134" s="262"/>
      <c r="I134" s="264" t="s">
        <v>318</v>
      </c>
      <c r="J134" s="262"/>
      <c r="K134" s="262"/>
      <c r="L134" s="264"/>
      <c r="M134" s="262"/>
      <c r="N134" s="262"/>
      <c r="O134" s="264"/>
      <c r="P134" s="262"/>
      <c r="Q134" s="264"/>
      <c r="R134" s="262"/>
      <c r="S134" s="265" t="s">
        <v>226</v>
      </c>
      <c r="T134" s="262"/>
      <c r="U134" s="262"/>
      <c r="V134" s="262"/>
      <c r="W134" s="262"/>
      <c r="X134" s="262"/>
      <c r="Y134" s="262"/>
      <c r="Z134" s="262"/>
      <c r="AA134" s="264" t="s">
        <v>19</v>
      </c>
      <c r="AB134" s="262"/>
      <c r="AC134" s="262"/>
      <c r="AD134" s="262"/>
      <c r="AE134" s="262"/>
      <c r="AF134" s="264" t="s">
        <v>20</v>
      </c>
      <c r="AG134" s="262"/>
      <c r="AH134" s="262"/>
      <c r="AI134" s="98" t="s">
        <v>309</v>
      </c>
      <c r="AJ134" s="266" t="s">
        <v>21</v>
      </c>
      <c r="AK134" s="262"/>
      <c r="AL134" s="262"/>
      <c r="AM134" s="262"/>
      <c r="AN134" s="262"/>
      <c r="AO134" s="262"/>
      <c r="AP134" s="99">
        <v>0</v>
      </c>
      <c r="AQ134" s="99" t="s">
        <v>312</v>
      </c>
      <c r="AR134" s="99" t="s">
        <v>312</v>
      </c>
      <c r="AS134" s="261" t="s">
        <v>312</v>
      </c>
      <c r="AT134" s="262"/>
      <c r="AU134" s="261" t="s">
        <v>312</v>
      </c>
      <c r="AV134" s="262"/>
      <c r="AW134" s="99" t="s">
        <v>312</v>
      </c>
    </row>
    <row r="135" spans="1:49" hidden="1" x14ac:dyDescent="0.25">
      <c r="A135" s="264" t="s">
        <v>22</v>
      </c>
      <c r="B135" s="262"/>
      <c r="C135" s="264" t="s">
        <v>387</v>
      </c>
      <c r="D135" s="262"/>
      <c r="E135" s="264" t="s">
        <v>314</v>
      </c>
      <c r="F135" s="262"/>
      <c r="G135" s="264" t="s">
        <v>332</v>
      </c>
      <c r="H135" s="262"/>
      <c r="I135" s="264" t="s">
        <v>319</v>
      </c>
      <c r="J135" s="262"/>
      <c r="K135" s="262"/>
      <c r="L135" s="264"/>
      <c r="M135" s="262"/>
      <c r="N135" s="262"/>
      <c r="O135" s="264"/>
      <c r="P135" s="262"/>
      <c r="Q135" s="264"/>
      <c r="R135" s="262"/>
      <c r="S135" s="265" t="s">
        <v>228</v>
      </c>
      <c r="T135" s="262"/>
      <c r="U135" s="262"/>
      <c r="V135" s="262"/>
      <c r="W135" s="262"/>
      <c r="X135" s="262"/>
      <c r="Y135" s="262"/>
      <c r="Z135" s="262"/>
      <c r="AA135" s="264" t="s">
        <v>19</v>
      </c>
      <c r="AB135" s="262"/>
      <c r="AC135" s="262"/>
      <c r="AD135" s="262"/>
      <c r="AE135" s="262"/>
      <c r="AF135" s="264" t="s">
        <v>20</v>
      </c>
      <c r="AG135" s="262"/>
      <c r="AH135" s="262"/>
      <c r="AI135" s="98" t="s">
        <v>309</v>
      </c>
      <c r="AJ135" s="266" t="s">
        <v>21</v>
      </c>
      <c r="AK135" s="262"/>
      <c r="AL135" s="262"/>
      <c r="AM135" s="262"/>
      <c r="AN135" s="262"/>
      <c r="AO135" s="262"/>
      <c r="AP135" s="99">
        <v>0</v>
      </c>
      <c r="AQ135" s="99" t="s">
        <v>312</v>
      </c>
      <c r="AR135" s="99" t="s">
        <v>312</v>
      </c>
      <c r="AS135" s="261" t="s">
        <v>312</v>
      </c>
      <c r="AT135" s="262"/>
      <c r="AU135" s="261" t="s">
        <v>312</v>
      </c>
      <c r="AV135" s="262"/>
      <c r="AW135" s="99" t="s">
        <v>312</v>
      </c>
    </row>
    <row r="136" spans="1:49" hidden="1" x14ac:dyDescent="0.25">
      <c r="A136" s="264" t="s">
        <v>22</v>
      </c>
      <c r="B136" s="262"/>
      <c r="C136" s="264" t="s">
        <v>387</v>
      </c>
      <c r="D136" s="262"/>
      <c r="E136" s="264" t="s">
        <v>314</v>
      </c>
      <c r="F136" s="262"/>
      <c r="G136" s="264" t="s">
        <v>332</v>
      </c>
      <c r="H136" s="262"/>
      <c r="I136" s="264" t="s">
        <v>322</v>
      </c>
      <c r="J136" s="262"/>
      <c r="K136" s="262"/>
      <c r="L136" s="264"/>
      <c r="M136" s="262"/>
      <c r="N136" s="262"/>
      <c r="O136" s="264"/>
      <c r="P136" s="262"/>
      <c r="Q136" s="264"/>
      <c r="R136" s="262"/>
      <c r="S136" s="265" t="s">
        <v>230</v>
      </c>
      <c r="T136" s="262"/>
      <c r="U136" s="262"/>
      <c r="V136" s="262"/>
      <c r="W136" s="262"/>
      <c r="X136" s="262"/>
      <c r="Y136" s="262"/>
      <c r="Z136" s="262"/>
      <c r="AA136" s="264" t="s">
        <v>19</v>
      </c>
      <c r="AB136" s="262"/>
      <c r="AC136" s="262"/>
      <c r="AD136" s="262"/>
      <c r="AE136" s="262"/>
      <c r="AF136" s="264" t="s">
        <v>20</v>
      </c>
      <c r="AG136" s="262"/>
      <c r="AH136" s="262"/>
      <c r="AI136" s="98" t="s">
        <v>309</v>
      </c>
      <c r="AJ136" s="266" t="s">
        <v>21</v>
      </c>
      <c r="AK136" s="262"/>
      <c r="AL136" s="262"/>
      <c r="AM136" s="262"/>
      <c r="AN136" s="262"/>
      <c r="AO136" s="262"/>
      <c r="AP136" s="99">
        <v>0</v>
      </c>
      <c r="AQ136" s="99" t="s">
        <v>312</v>
      </c>
      <c r="AR136" s="99" t="s">
        <v>312</v>
      </c>
      <c r="AS136" s="261" t="s">
        <v>312</v>
      </c>
      <c r="AT136" s="262"/>
      <c r="AU136" s="261" t="s">
        <v>312</v>
      </c>
      <c r="AV136" s="262"/>
      <c r="AW136" s="99" t="s">
        <v>312</v>
      </c>
    </row>
    <row r="137" spans="1:49" hidden="1" x14ac:dyDescent="0.25">
      <c r="A137" s="268" t="s">
        <v>22</v>
      </c>
      <c r="B137" s="262"/>
      <c r="C137" s="268" t="s">
        <v>387</v>
      </c>
      <c r="D137" s="262"/>
      <c r="E137" s="268" t="s">
        <v>382</v>
      </c>
      <c r="F137" s="262"/>
      <c r="G137" s="268"/>
      <c r="H137" s="262"/>
      <c r="I137" s="268"/>
      <c r="J137" s="262"/>
      <c r="K137" s="262"/>
      <c r="L137" s="268"/>
      <c r="M137" s="262"/>
      <c r="N137" s="262"/>
      <c r="O137" s="268"/>
      <c r="P137" s="262"/>
      <c r="Q137" s="268"/>
      <c r="R137" s="262"/>
      <c r="S137" s="267" t="s">
        <v>234</v>
      </c>
      <c r="T137" s="262"/>
      <c r="U137" s="262"/>
      <c r="V137" s="262"/>
      <c r="W137" s="262"/>
      <c r="X137" s="262"/>
      <c r="Y137" s="262"/>
      <c r="Z137" s="262"/>
      <c r="AA137" s="268" t="s">
        <v>19</v>
      </c>
      <c r="AB137" s="262"/>
      <c r="AC137" s="262"/>
      <c r="AD137" s="262"/>
      <c r="AE137" s="262"/>
      <c r="AF137" s="268" t="s">
        <v>20</v>
      </c>
      <c r="AG137" s="262"/>
      <c r="AH137" s="262"/>
      <c r="AI137" s="96" t="s">
        <v>309</v>
      </c>
      <c r="AJ137" s="269" t="s">
        <v>21</v>
      </c>
      <c r="AK137" s="262"/>
      <c r="AL137" s="262"/>
      <c r="AM137" s="262"/>
      <c r="AN137" s="262"/>
      <c r="AO137" s="262"/>
      <c r="AP137" s="97">
        <v>0</v>
      </c>
      <c r="AQ137" s="97" t="s">
        <v>312</v>
      </c>
      <c r="AR137" s="97" t="s">
        <v>312</v>
      </c>
      <c r="AS137" s="270" t="s">
        <v>312</v>
      </c>
      <c r="AT137" s="262"/>
      <c r="AU137" s="270" t="s">
        <v>312</v>
      </c>
      <c r="AV137" s="262"/>
      <c r="AW137" s="97" t="s">
        <v>312</v>
      </c>
    </row>
    <row r="138" spans="1:49" hidden="1" x14ac:dyDescent="0.25">
      <c r="A138" s="264" t="s">
        <v>22</v>
      </c>
      <c r="B138" s="262"/>
      <c r="C138" s="264" t="s">
        <v>387</v>
      </c>
      <c r="D138" s="262"/>
      <c r="E138" s="264" t="s">
        <v>382</v>
      </c>
      <c r="F138" s="262"/>
      <c r="G138" s="264" t="s">
        <v>314</v>
      </c>
      <c r="H138" s="262"/>
      <c r="I138" s="264"/>
      <c r="J138" s="262"/>
      <c r="K138" s="262"/>
      <c r="L138" s="264"/>
      <c r="M138" s="262"/>
      <c r="N138" s="262"/>
      <c r="O138" s="264"/>
      <c r="P138" s="262"/>
      <c r="Q138" s="264"/>
      <c r="R138" s="262"/>
      <c r="S138" s="265" t="s">
        <v>236</v>
      </c>
      <c r="T138" s="262"/>
      <c r="U138" s="262"/>
      <c r="V138" s="262"/>
      <c r="W138" s="262"/>
      <c r="X138" s="262"/>
      <c r="Y138" s="262"/>
      <c r="Z138" s="262"/>
      <c r="AA138" s="264" t="s">
        <v>19</v>
      </c>
      <c r="AB138" s="262"/>
      <c r="AC138" s="262"/>
      <c r="AD138" s="262"/>
      <c r="AE138" s="262"/>
      <c r="AF138" s="264" t="s">
        <v>20</v>
      </c>
      <c r="AG138" s="262"/>
      <c r="AH138" s="262"/>
      <c r="AI138" s="98" t="s">
        <v>309</v>
      </c>
      <c r="AJ138" s="266" t="s">
        <v>21</v>
      </c>
      <c r="AK138" s="262"/>
      <c r="AL138" s="262"/>
      <c r="AM138" s="262"/>
      <c r="AN138" s="262"/>
      <c r="AO138" s="262"/>
      <c r="AP138" s="99">
        <v>0</v>
      </c>
      <c r="AQ138" s="99" t="s">
        <v>312</v>
      </c>
      <c r="AR138" s="99" t="s">
        <v>312</v>
      </c>
      <c r="AS138" s="261" t="s">
        <v>312</v>
      </c>
      <c r="AT138" s="262"/>
      <c r="AU138" s="261" t="s">
        <v>312</v>
      </c>
      <c r="AV138" s="262"/>
      <c r="AW138" s="99" t="s">
        <v>312</v>
      </c>
    </row>
    <row r="139" spans="1:49" x14ac:dyDescent="0.25">
      <c r="A139" s="268" t="s">
        <v>237</v>
      </c>
      <c r="B139" s="262"/>
      <c r="C139" s="268"/>
      <c r="D139" s="262"/>
      <c r="E139" s="268"/>
      <c r="F139" s="262"/>
      <c r="G139" s="268"/>
      <c r="H139" s="262"/>
      <c r="I139" s="268"/>
      <c r="J139" s="262"/>
      <c r="K139" s="262"/>
      <c r="L139" s="268"/>
      <c r="M139" s="262"/>
      <c r="N139" s="262"/>
      <c r="O139" s="268"/>
      <c r="P139" s="262"/>
      <c r="Q139" s="268"/>
      <c r="R139" s="262"/>
      <c r="S139" s="267" t="s">
        <v>238</v>
      </c>
      <c r="T139" s="262"/>
      <c r="U139" s="262"/>
      <c r="V139" s="262"/>
      <c r="W139" s="262"/>
      <c r="X139" s="262"/>
      <c r="Y139" s="262"/>
      <c r="Z139" s="262"/>
      <c r="AA139" s="268" t="s">
        <v>388</v>
      </c>
      <c r="AB139" s="262"/>
      <c r="AC139" s="262"/>
      <c r="AD139" s="262"/>
      <c r="AE139" s="262"/>
      <c r="AF139" s="268" t="s">
        <v>20</v>
      </c>
      <c r="AG139" s="262"/>
      <c r="AH139" s="262"/>
      <c r="AI139" s="96" t="s">
        <v>389</v>
      </c>
      <c r="AJ139" s="269" t="s">
        <v>390</v>
      </c>
      <c r="AK139" s="262"/>
      <c r="AL139" s="262"/>
      <c r="AM139" s="262"/>
      <c r="AN139" s="262"/>
      <c r="AO139" s="262"/>
      <c r="AP139" s="97">
        <v>0</v>
      </c>
      <c r="AQ139" s="97" t="s">
        <v>312</v>
      </c>
      <c r="AR139" s="97" t="s">
        <v>312</v>
      </c>
      <c r="AS139" s="270" t="s">
        <v>312</v>
      </c>
      <c r="AT139" s="262"/>
      <c r="AU139" s="270" t="s">
        <v>312</v>
      </c>
      <c r="AV139" s="262"/>
      <c r="AW139" s="97" t="s">
        <v>312</v>
      </c>
    </row>
    <row r="140" spans="1:49" x14ac:dyDescent="0.25">
      <c r="A140" s="268" t="s">
        <v>237</v>
      </c>
      <c r="B140" s="262"/>
      <c r="C140" s="268"/>
      <c r="D140" s="262"/>
      <c r="E140" s="268"/>
      <c r="F140" s="262"/>
      <c r="G140" s="268"/>
      <c r="H140" s="262"/>
      <c r="I140" s="268"/>
      <c r="J140" s="262"/>
      <c r="K140" s="262"/>
      <c r="L140" s="268"/>
      <c r="M140" s="262"/>
      <c r="N140" s="262"/>
      <c r="O140" s="268"/>
      <c r="P140" s="262"/>
      <c r="Q140" s="268"/>
      <c r="R140" s="262"/>
      <c r="S140" s="267" t="s">
        <v>238</v>
      </c>
      <c r="T140" s="262"/>
      <c r="U140" s="262"/>
      <c r="V140" s="262"/>
      <c r="W140" s="262"/>
      <c r="X140" s="262"/>
      <c r="Y140" s="262"/>
      <c r="Z140" s="262"/>
      <c r="AA140" s="268" t="s">
        <v>19</v>
      </c>
      <c r="AB140" s="262"/>
      <c r="AC140" s="262"/>
      <c r="AD140" s="262"/>
      <c r="AE140" s="262"/>
      <c r="AF140" s="268" t="s">
        <v>20</v>
      </c>
      <c r="AG140" s="262"/>
      <c r="AH140" s="262"/>
      <c r="AI140" s="96" t="s">
        <v>309</v>
      </c>
      <c r="AJ140" s="269" t="s">
        <v>21</v>
      </c>
      <c r="AK140" s="262"/>
      <c r="AL140" s="262"/>
      <c r="AM140" s="262"/>
      <c r="AN140" s="262"/>
      <c r="AO140" s="262"/>
      <c r="AP140" s="101">
        <v>1714485881.1600001</v>
      </c>
      <c r="AQ140" s="97" t="s">
        <v>391</v>
      </c>
      <c r="AR140" s="97" t="s">
        <v>392</v>
      </c>
      <c r="AS140" s="270" t="s">
        <v>391</v>
      </c>
      <c r="AT140" s="262"/>
      <c r="AU140" s="270" t="s">
        <v>312</v>
      </c>
      <c r="AV140" s="262"/>
      <c r="AW140" s="97" t="s">
        <v>312</v>
      </c>
    </row>
    <row r="141" spans="1:49" x14ac:dyDescent="0.25">
      <c r="A141" s="268" t="s">
        <v>237</v>
      </c>
      <c r="B141" s="262"/>
      <c r="C141" s="268"/>
      <c r="D141" s="262"/>
      <c r="E141" s="268"/>
      <c r="F141" s="262"/>
      <c r="G141" s="268"/>
      <c r="H141" s="262"/>
      <c r="I141" s="268"/>
      <c r="J141" s="262"/>
      <c r="K141" s="262"/>
      <c r="L141" s="268"/>
      <c r="M141" s="262"/>
      <c r="N141" s="262"/>
      <c r="O141" s="268"/>
      <c r="P141" s="262"/>
      <c r="Q141" s="268"/>
      <c r="R141" s="262"/>
      <c r="S141" s="267" t="s">
        <v>238</v>
      </c>
      <c r="T141" s="262"/>
      <c r="U141" s="262"/>
      <c r="V141" s="262"/>
      <c r="W141" s="262"/>
      <c r="X141" s="262"/>
      <c r="Y141" s="262"/>
      <c r="Z141" s="262"/>
      <c r="AA141" s="268" t="s">
        <v>19</v>
      </c>
      <c r="AB141" s="262"/>
      <c r="AC141" s="262"/>
      <c r="AD141" s="262"/>
      <c r="AE141" s="262"/>
      <c r="AF141" s="268" t="s">
        <v>20</v>
      </c>
      <c r="AG141" s="262"/>
      <c r="AH141" s="262"/>
      <c r="AI141" s="96" t="s">
        <v>393</v>
      </c>
      <c r="AJ141" s="269" t="s">
        <v>239</v>
      </c>
      <c r="AK141" s="262"/>
      <c r="AL141" s="262"/>
      <c r="AM141" s="262"/>
      <c r="AN141" s="262"/>
      <c r="AO141" s="262"/>
      <c r="AP141" s="101">
        <v>1229988475.5</v>
      </c>
      <c r="AQ141" s="97" t="s">
        <v>394</v>
      </c>
      <c r="AR141" s="97" t="s">
        <v>395</v>
      </c>
      <c r="AS141" s="270" t="s">
        <v>394</v>
      </c>
      <c r="AT141" s="262"/>
      <c r="AU141" s="270" t="s">
        <v>312</v>
      </c>
      <c r="AV141" s="262"/>
      <c r="AW141" s="97" t="s">
        <v>312</v>
      </c>
    </row>
    <row r="142" spans="1:49" hidden="1" x14ac:dyDescent="0.25">
      <c r="A142" s="268" t="s">
        <v>237</v>
      </c>
      <c r="B142" s="262"/>
      <c r="C142" s="268" t="s">
        <v>396</v>
      </c>
      <c r="D142" s="262"/>
      <c r="E142" s="268"/>
      <c r="F142" s="262"/>
      <c r="G142" s="268"/>
      <c r="H142" s="262"/>
      <c r="I142" s="268"/>
      <c r="J142" s="262"/>
      <c r="K142" s="262"/>
      <c r="L142" s="268"/>
      <c r="M142" s="262"/>
      <c r="N142" s="262"/>
      <c r="O142" s="268"/>
      <c r="P142" s="262"/>
      <c r="Q142" s="268"/>
      <c r="R142" s="262"/>
      <c r="S142" s="267" t="s">
        <v>241</v>
      </c>
      <c r="T142" s="262"/>
      <c r="U142" s="262"/>
      <c r="V142" s="262"/>
      <c r="W142" s="262"/>
      <c r="X142" s="262"/>
      <c r="Y142" s="262"/>
      <c r="Z142" s="262"/>
      <c r="AA142" s="268" t="s">
        <v>388</v>
      </c>
      <c r="AB142" s="262"/>
      <c r="AC142" s="262"/>
      <c r="AD142" s="262"/>
      <c r="AE142" s="262"/>
      <c r="AF142" s="268" t="s">
        <v>20</v>
      </c>
      <c r="AG142" s="262"/>
      <c r="AH142" s="262"/>
      <c r="AI142" s="96" t="s">
        <v>389</v>
      </c>
      <c r="AJ142" s="269" t="s">
        <v>390</v>
      </c>
      <c r="AK142" s="262"/>
      <c r="AL142" s="262"/>
      <c r="AM142" s="262"/>
      <c r="AN142" s="262"/>
      <c r="AO142" s="262"/>
      <c r="AP142" s="97" t="s">
        <v>312</v>
      </c>
      <c r="AQ142" s="97" t="s">
        <v>312</v>
      </c>
      <c r="AR142" s="97" t="s">
        <v>312</v>
      </c>
      <c r="AS142" s="270" t="s">
        <v>312</v>
      </c>
      <c r="AT142" s="262"/>
      <c r="AU142" s="270" t="s">
        <v>312</v>
      </c>
      <c r="AV142" s="262"/>
      <c r="AW142" s="97" t="s">
        <v>312</v>
      </c>
    </row>
    <row r="143" spans="1:49" hidden="1" x14ac:dyDescent="0.25">
      <c r="A143" s="268" t="s">
        <v>237</v>
      </c>
      <c r="B143" s="262"/>
      <c r="C143" s="268" t="s">
        <v>396</v>
      </c>
      <c r="D143" s="262"/>
      <c r="E143" s="268"/>
      <c r="F143" s="262"/>
      <c r="G143" s="268"/>
      <c r="H143" s="262"/>
      <c r="I143" s="268"/>
      <c r="J143" s="262"/>
      <c r="K143" s="262"/>
      <c r="L143" s="268"/>
      <c r="M143" s="262"/>
      <c r="N143" s="262"/>
      <c r="O143" s="268"/>
      <c r="P143" s="262"/>
      <c r="Q143" s="268"/>
      <c r="R143" s="262"/>
      <c r="S143" s="267" t="s">
        <v>241</v>
      </c>
      <c r="T143" s="262"/>
      <c r="U143" s="262"/>
      <c r="V143" s="262"/>
      <c r="W143" s="262"/>
      <c r="X143" s="262"/>
      <c r="Y143" s="262"/>
      <c r="Z143" s="262"/>
      <c r="AA143" s="268" t="s">
        <v>19</v>
      </c>
      <c r="AB143" s="262"/>
      <c r="AC143" s="262"/>
      <c r="AD143" s="262"/>
      <c r="AE143" s="262"/>
      <c r="AF143" s="268" t="s">
        <v>20</v>
      </c>
      <c r="AG143" s="262"/>
      <c r="AH143" s="262"/>
      <c r="AI143" s="96" t="s">
        <v>309</v>
      </c>
      <c r="AJ143" s="269" t="s">
        <v>21</v>
      </c>
      <c r="AK143" s="262"/>
      <c r="AL143" s="262"/>
      <c r="AM143" s="262"/>
      <c r="AN143" s="262"/>
      <c r="AO143" s="262"/>
      <c r="AP143" s="97" t="s">
        <v>397</v>
      </c>
      <c r="AQ143" s="97" t="s">
        <v>398</v>
      </c>
      <c r="AR143" s="97" t="s">
        <v>399</v>
      </c>
      <c r="AS143" s="270" t="s">
        <v>398</v>
      </c>
      <c r="AT143" s="262"/>
      <c r="AU143" s="270" t="s">
        <v>312</v>
      </c>
      <c r="AV143" s="262"/>
      <c r="AW143" s="97" t="s">
        <v>312</v>
      </c>
    </row>
    <row r="144" spans="1:49" hidden="1" x14ac:dyDescent="0.25">
      <c r="A144" s="268" t="s">
        <v>237</v>
      </c>
      <c r="B144" s="262"/>
      <c r="C144" s="268" t="s">
        <v>396</v>
      </c>
      <c r="D144" s="262"/>
      <c r="E144" s="268"/>
      <c r="F144" s="262"/>
      <c r="G144" s="268"/>
      <c r="H144" s="262"/>
      <c r="I144" s="268"/>
      <c r="J144" s="262"/>
      <c r="K144" s="262"/>
      <c r="L144" s="268"/>
      <c r="M144" s="262"/>
      <c r="N144" s="262"/>
      <c r="O144" s="268"/>
      <c r="P144" s="262"/>
      <c r="Q144" s="268"/>
      <c r="R144" s="262"/>
      <c r="S144" s="267" t="s">
        <v>241</v>
      </c>
      <c r="T144" s="262"/>
      <c r="U144" s="262"/>
      <c r="V144" s="262"/>
      <c r="W144" s="262"/>
      <c r="X144" s="262"/>
      <c r="Y144" s="262"/>
      <c r="Z144" s="262"/>
      <c r="AA144" s="268" t="s">
        <v>19</v>
      </c>
      <c r="AB144" s="262"/>
      <c r="AC144" s="262"/>
      <c r="AD144" s="262"/>
      <c r="AE144" s="262"/>
      <c r="AF144" s="268" t="s">
        <v>20</v>
      </c>
      <c r="AG144" s="262"/>
      <c r="AH144" s="262"/>
      <c r="AI144" s="96" t="s">
        <v>393</v>
      </c>
      <c r="AJ144" s="269" t="s">
        <v>239</v>
      </c>
      <c r="AK144" s="262"/>
      <c r="AL144" s="262"/>
      <c r="AM144" s="262"/>
      <c r="AN144" s="262"/>
      <c r="AO144" s="262"/>
      <c r="AP144" s="97" t="s">
        <v>400</v>
      </c>
      <c r="AQ144" s="97" t="s">
        <v>394</v>
      </c>
      <c r="AR144" s="97" t="s">
        <v>395</v>
      </c>
      <c r="AS144" s="270" t="s">
        <v>394</v>
      </c>
      <c r="AT144" s="262"/>
      <c r="AU144" s="270" t="s">
        <v>312</v>
      </c>
      <c r="AV144" s="262"/>
      <c r="AW144" s="97" t="s">
        <v>312</v>
      </c>
    </row>
    <row r="145" spans="1:49" hidden="1" x14ac:dyDescent="0.25">
      <c r="A145" s="268" t="s">
        <v>237</v>
      </c>
      <c r="B145" s="262"/>
      <c r="C145" s="268" t="s">
        <v>396</v>
      </c>
      <c r="D145" s="262"/>
      <c r="E145" s="268" t="s">
        <v>401</v>
      </c>
      <c r="F145" s="262"/>
      <c r="G145" s="268"/>
      <c r="H145" s="262"/>
      <c r="I145" s="268"/>
      <c r="J145" s="262"/>
      <c r="K145" s="262"/>
      <c r="L145" s="268"/>
      <c r="M145" s="262"/>
      <c r="N145" s="262"/>
      <c r="O145" s="268"/>
      <c r="P145" s="262"/>
      <c r="Q145" s="268"/>
      <c r="R145" s="262"/>
      <c r="S145" s="267" t="s">
        <v>243</v>
      </c>
      <c r="T145" s="262"/>
      <c r="U145" s="262"/>
      <c r="V145" s="262"/>
      <c r="W145" s="262"/>
      <c r="X145" s="262"/>
      <c r="Y145" s="262"/>
      <c r="Z145" s="262"/>
      <c r="AA145" s="268" t="s">
        <v>388</v>
      </c>
      <c r="AB145" s="262"/>
      <c r="AC145" s="262"/>
      <c r="AD145" s="262"/>
      <c r="AE145" s="262"/>
      <c r="AF145" s="268" t="s">
        <v>20</v>
      </c>
      <c r="AG145" s="262"/>
      <c r="AH145" s="262"/>
      <c r="AI145" s="96" t="s">
        <v>389</v>
      </c>
      <c r="AJ145" s="269" t="s">
        <v>390</v>
      </c>
      <c r="AK145" s="262"/>
      <c r="AL145" s="262"/>
      <c r="AM145" s="262"/>
      <c r="AN145" s="262"/>
      <c r="AO145" s="262"/>
      <c r="AP145" s="97" t="s">
        <v>312</v>
      </c>
      <c r="AQ145" s="97" t="s">
        <v>312</v>
      </c>
      <c r="AR145" s="97" t="s">
        <v>312</v>
      </c>
      <c r="AS145" s="270" t="s">
        <v>312</v>
      </c>
      <c r="AT145" s="262"/>
      <c r="AU145" s="270" t="s">
        <v>312</v>
      </c>
      <c r="AV145" s="262"/>
      <c r="AW145" s="97" t="s">
        <v>312</v>
      </c>
    </row>
    <row r="146" spans="1:49" hidden="1" x14ac:dyDescent="0.25">
      <c r="A146" s="268" t="s">
        <v>237</v>
      </c>
      <c r="B146" s="262"/>
      <c r="C146" s="268" t="s">
        <v>396</v>
      </c>
      <c r="D146" s="262"/>
      <c r="E146" s="268" t="s">
        <v>401</v>
      </c>
      <c r="F146" s="262"/>
      <c r="G146" s="268"/>
      <c r="H146" s="262"/>
      <c r="I146" s="268"/>
      <c r="J146" s="262"/>
      <c r="K146" s="262"/>
      <c r="L146" s="268"/>
      <c r="M146" s="262"/>
      <c r="N146" s="262"/>
      <c r="O146" s="268"/>
      <c r="P146" s="262"/>
      <c r="Q146" s="268"/>
      <c r="R146" s="262"/>
      <c r="S146" s="267" t="s">
        <v>243</v>
      </c>
      <c r="T146" s="262"/>
      <c r="U146" s="262"/>
      <c r="V146" s="262"/>
      <c r="W146" s="262"/>
      <c r="X146" s="262"/>
      <c r="Y146" s="262"/>
      <c r="Z146" s="262"/>
      <c r="AA146" s="268" t="s">
        <v>19</v>
      </c>
      <c r="AB146" s="262"/>
      <c r="AC146" s="262"/>
      <c r="AD146" s="262"/>
      <c r="AE146" s="262"/>
      <c r="AF146" s="268" t="s">
        <v>20</v>
      </c>
      <c r="AG146" s="262"/>
      <c r="AH146" s="262"/>
      <c r="AI146" s="96" t="s">
        <v>309</v>
      </c>
      <c r="AJ146" s="269" t="s">
        <v>21</v>
      </c>
      <c r="AK146" s="262"/>
      <c r="AL146" s="262"/>
      <c r="AM146" s="262"/>
      <c r="AN146" s="262"/>
      <c r="AO146" s="262"/>
      <c r="AP146" s="97" t="s">
        <v>397</v>
      </c>
      <c r="AQ146" s="97" t="s">
        <v>398</v>
      </c>
      <c r="AR146" s="97" t="s">
        <v>399</v>
      </c>
      <c r="AS146" s="270" t="s">
        <v>398</v>
      </c>
      <c r="AT146" s="262"/>
      <c r="AU146" s="270" t="s">
        <v>312</v>
      </c>
      <c r="AV146" s="262"/>
      <c r="AW146" s="97" t="s">
        <v>312</v>
      </c>
    </row>
    <row r="147" spans="1:49" hidden="1" x14ac:dyDescent="0.25">
      <c r="A147" s="268" t="s">
        <v>237</v>
      </c>
      <c r="B147" s="262"/>
      <c r="C147" s="268" t="s">
        <v>396</v>
      </c>
      <c r="D147" s="262"/>
      <c r="E147" s="268" t="s">
        <v>401</v>
      </c>
      <c r="F147" s="262"/>
      <c r="G147" s="268"/>
      <c r="H147" s="262"/>
      <c r="I147" s="268"/>
      <c r="J147" s="262"/>
      <c r="K147" s="262"/>
      <c r="L147" s="268"/>
      <c r="M147" s="262"/>
      <c r="N147" s="262"/>
      <c r="O147" s="268"/>
      <c r="P147" s="262"/>
      <c r="Q147" s="268"/>
      <c r="R147" s="262"/>
      <c r="S147" s="267" t="s">
        <v>243</v>
      </c>
      <c r="T147" s="262"/>
      <c r="U147" s="262"/>
      <c r="V147" s="262"/>
      <c r="W147" s="262"/>
      <c r="X147" s="262"/>
      <c r="Y147" s="262"/>
      <c r="Z147" s="262"/>
      <c r="AA147" s="268" t="s">
        <v>19</v>
      </c>
      <c r="AB147" s="262"/>
      <c r="AC147" s="262"/>
      <c r="AD147" s="262"/>
      <c r="AE147" s="262"/>
      <c r="AF147" s="268" t="s">
        <v>20</v>
      </c>
      <c r="AG147" s="262"/>
      <c r="AH147" s="262"/>
      <c r="AI147" s="96" t="s">
        <v>393</v>
      </c>
      <c r="AJ147" s="269" t="s">
        <v>239</v>
      </c>
      <c r="AK147" s="262"/>
      <c r="AL147" s="262"/>
      <c r="AM147" s="262"/>
      <c r="AN147" s="262"/>
      <c r="AO147" s="262"/>
      <c r="AP147" s="97" t="s">
        <v>400</v>
      </c>
      <c r="AQ147" s="97" t="s">
        <v>394</v>
      </c>
      <c r="AR147" s="97" t="s">
        <v>395</v>
      </c>
      <c r="AS147" s="270" t="s">
        <v>394</v>
      </c>
      <c r="AT147" s="262"/>
      <c r="AU147" s="270" t="s">
        <v>312</v>
      </c>
      <c r="AV147" s="262"/>
      <c r="AW147" s="97" t="s">
        <v>312</v>
      </c>
    </row>
    <row r="148" spans="1:49" hidden="1" x14ac:dyDescent="0.25">
      <c r="A148" s="268" t="s">
        <v>237</v>
      </c>
      <c r="B148" s="262"/>
      <c r="C148" s="268" t="s">
        <v>396</v>
      </c>
      <c r="D148" s="262"/>
      <c r="E148" s="268" t="s">
        <v>401</v>
      </c>
      <c r="F148" s="262"/>
      <c r="G148" s="268" t="s">
        <v>402</v>
      </c>
      <c r="H148" s="262"/>
      <c r="I148" s="268"/>
      <c r="J148" s="262"/>
      <c r="K148" s="262"/>
      <c r="L148" s="268"/>
      <c r="M148" s="262"/>
      <c r="N148" s="262"/>
      <c r="O148" s="268"/>
      <c r="P148" s="262"/>
      <c r="Q148" s="268"/>
      <c r="R148" s="262"/>
      <c r="S148" s="267" t="s">
        <v>245</v>
      </c>
      <c r="T148" s="262"/>
      <c r="U148" s="262"/>
      <c r="V148" s="262"/>
      <c r="W148" s="262"/>
      <c r="X148" s="262"/>
      <c r="Y148" s="262"/>
      <c r="Z148" s="262"/>
      <c r="AA148" s="268" t="s">
        <v>19</v>
      </c>
      <c r="AB148" s="262"/>
      <c r="AC148" s="262"/>
      <c r="AD148" s="262"/>
      <c r="AE148" s="262"/>
      <c r="AF148" s="268" t="s">
        <v>20</v>
      </c>
      <c r="AG148" s="262"/>
      <c r="AH148" s="262"/>
      <c r="AI148" s="96" t="s">
        <v>309</v>
      </c>
      <c r="AJ148" s="269" t="s">
        <v>21</v>
      </c>
      <c r="AK148" s="262"/>
      <c r="AL148" s="262"/>
      <c r="AM148" s="262"/>
      <c r="AN148" s="262"/>
      <c r="AO148" s="262"/>
      <c r="AP148" s="97" t="s">
        <v>312</v>
      </c>
      <c r="AQ148" s="97" t="s">
        <v>312</v>
      </c>
      <c r="AR148" s="97" t="s">
        <v>312</v>
      </c>
      <c r="AS148" s="270" t="s">
        <v>312</v>
      </c>
      <c r="AT148" s="262"/>
      <c r="AU148" s="270" t="s">
        <v>312</v>
      </c>
      <c r="AV148" s="262"/>
      <c r="AW148" s="97" t="s">
        <v>312</v>
      </c>
    </row>
    <row r="149" spans="1:49" hidden="1" x14ac:dyDescent="0.25">
      <c r="A149" s="268" t="s">
        <v>237</v>
      </c>
      <c r="B149" s="262"/>
      <c r="C149" s="268" t="s">
        <v>396</v>
      </c>
      <c r="D149" s="262"/>
      <c r="E149" s="268" t="s">
        <v>401</v>
      </c>
      <c r="F149" s="262"/>
      <c r="G149" s="268" t="s">
        <v>402</v>
      </c>
      <c r="H149" s="262"/>
      <c r="I149" s="268" t="s">
        <v>403</v>
      </c>
      <c r="J149" s="262"/>
      <c r="K149" s="262"/>
      <c r="L149" s="268"/>
      <c r="M149" s="262"/>
      <c r="N149" s="262"/>
      <c r="O149" s="268"/>
      <c r="P149" s="262"/>
      <c r="Q149" s="268"/>
      <c r="R149" s="262"/>
      <c r="S149" s="267" t="s">
        <v>245</v>
      </c>
      <c r="T149" s="262"/>
      <c r="U149" s="262"/>
      <c r="V149" s="262"/>
      <c r="W149" s="262"/>
      <c r="X149" s="262"/>
      <c r="Y149" s="262"/>
      <c r="Z149" s="262"/>
      <c r="AA149" s="268" t="s">
        <v>19</v>
      </c>
      <c r="AB149" s="262"/>
      <c r="AC149" s="262"/>
      <c r="AD149" s="262"/>
      <c r="AE149" s="262"/>
      <c r="AF149" s="268" t="s">
        <v>20</v>
      </c>
      <c r="AG149" s="262"/>
      <c r="AH149" s="262"/>
      <c r="AI149" s="96" t="s">
        <v>309</v>
      </c>
      <c r="AJ149" s="269" t="s">
        <v>21</v>
      </c>
      <c r="AK149" s="262"/>
      <c r="AL149" s="262"/>
      <c r="AM149" s="262"/>
      <c r="AN149" s="262"/>
      <c r="AO149" s="262"/>
      <c r="AP149" s="97" t="s">
        <v>312</v>
      </c>
      <c r="AQ149" s="97" t="s">
        <v>312</v>
      </c>
      <c r="AR149" s="97" t="s">
        <v>312</v>
      </c>
      <c r="AS149" s="270" t="s">
        <v>312</v>
      </c>
      <c r="AT149" s="262"/>
      <c r="AU149" s="270" t="s">
        <v>312</v>
      </c>
      <c r="AV149" s="262"/>
      <c r="AW149" s="97" t="s">
        <v>312</v>
      </c>
    </row>
    <row r="150" spans="1:49" hidden="1" x14ac:dyDescent="0.25">
      <c r="A150" s="268" t="s">
        <v>237</v>
      </c>
      <c r="B150" s="262"/>
      <c r="C150" s="268" t="s">
        <v>396</v>
      </c>
      <c r="D150" s="262"/>
      <c r="E150" s="268" t="s">
        <v>401</v>
      </c>
      <c r="F150" s="262"/>
      <c r="G150" s="268" t="s">
        <v>402</v>
      </c>
      <c r="H150" s="262"/>
      <c r="I150" s="268" t="s">
        <v>403</v>
      </c>
      <c r="J150" s="262"/>
      <c r="K150" s="262"/>
      <c r="L150" s="268" t="s">
        <v>404</v>
      </c>
      <c r="M150" s="262"/>
      <c r="N150" s="262"/>
      <c r="O150" s="268"/>
      <c r="P150" s="262"/>
      <c r="Q150" s="268"/>
      <c r="R150" s="262"/>
      <c r="S150" s="267" t="s">
        <v>246</v>
      </c>
      <c r="T150" s="262"/>
      <c r="U150" s="262"/>
      <c r="V150" s="262"/>
      <c r="W150" s="262"/>
      <c r="X150" s="262"/>
      <c r="Y150" s="262"/>
      <c r="Z150" s="262"/>
      <c r="AA150" s="268" t="s">
        <v>19</v>
      </c>
      <c r="AB150" s="262"/>
      <c r="AC150" s="262"/>
      <c r="AD150" s="262"/>
      <c r="AE150" s="262"/>
      <c r="AF150" s="268" t="s">
        <v>20</v>
      </c>
      <c r="AG150" s="262"/>
      <c r="AH150" s="262"/>
      <c r="AI150" s="96" t="s">
        <v>309</v>
      </c>
      <c r="AJ150" s="269" t="s">
        <v>21</v>
      </c>
      <c r="AK150" s="262"/>
      <c r="AL150" s="262"/>
      <c r="AM150" s="262"/>
      <c r="AN150" s="262"/>
      <c r="AO150" s="262"/>
      <c r="AP150" s="97" t="s">
        <v>312</v>
      </c>
      <c r="AQ150" s="97" t="s">
        <v>312</v>
      </c>
      <c r="AR150" s="97" t="s">
        <v>312</v>
      </c>
      <c r="AS150" s="270" t="s">
        <v>312</v>
      </c>
      <c r="AT150" s="262"/>
      <c r="AU150" s="270" t="s">
        <v>312</v>
      </c>
      <c r="AV150" s="262"/>
      <c r="AW150" s="97" t="s">
        <v>312</v>
      </c>
    </row>
    <row r="151" spans="1:49" hidden="1" x14ac:dyDescent="0.25">
      <c r="A151" s="268" t="s">
        <v>237</v>
      </c>
      <c r="B151" s="262"/>
      <c r="C151" s="268" t="s">
        <v>396</v>
      </c>
      <c r="D151" s="262"/>
      <c r="E151" s="268" t="s">
        <v>401</v>
      </c>
      <c r="F151" s="262"/>
      <c r="G151" s="268" t="s">
        <v>402</v>
      </c>
      <c r="H151" s="262"/>
      <c r="I151" s="268" t="s">
        <v>403</v>
      </c>
      <c r="J151" s="262"/>
      <c r="K151" s="262"/>
      <c r="L151" s="268" t="s">
        <v>405</v>
      </c>
      <c r="M151" s="262"/>
      <c r="N151" s="262"/>
      <c r="O151" s="268"/>
      <c r="P151" s="262"/>
      <c r="Q151" s="268"/>
      <c r="R151" s="262"/>
      <c r="S151" s="267" t="s">
        <v>247</v>
      </c>
      <c r="T151" s="262"/>
      <c r="U151" s="262"/>
      <c r="V151" s="262"/>
      <c r="W151" s="262"/>
      <c r="X151" s="262"/>
      <c r="Y151" s="262"/>
      <c r="Z151" s="262"/>
      <c r="AA151" s="268" t="s">
        <v>19</v>
      </c>
      <c r="AB151" s="262"/>
      <c r="AC151" s="262"/>
      <c r="AD151" s="262"/>
      <c r="AE151" s="262"/>
      <c r="AF151" s="268" t="s">
        <v>20</v>
      </c>
      <c r="AG151" s="262"/>
      <c r="AH151" s="262"/>
      <c r="AI151" s="96" t="s">
        <v>309</v>
      </c>
      <c r="AJ151" s="269" t="s">
        <v>21</v>
      </c>
      <c r="AK151" s="262"/>
      <c r="AL151" s="262"/>
      <c r="AM151" s="262"/>
      <c r="AN151" s="262"/>
      <c r="AO151" s="262"/>
      <c r="AP151" s="97" t="s">
        <v>312</v>
      </c>
      <c r="AQ151" s="97" t="s">
        <v>312</v>
      </c>
      <c r="AR151" s="97" t="s">
        <v>312</v>
      </c>
      <c r="AS151" s="270" t="s">
        <v>312</v>
      </c>
      <c r="AT151" s="262"/>
      <c r="AU151" s="270" t="s">
        <v>312</v>
      </c>
      <c r="AV151" s="262"/>
      <c r="AW151" s="97" t="s">
        <v>312</v>
      </c>
    </row>
    <row r="152" spans="1:49" hidden="1" x14ac:dyDescent="0.25">
      <c r="A152" s="264" t="s">
        <v>237</v>
      </c>
      <c r="B152" s="262"/>
      <c r="C152" s="264" t="s">
        <v>396</v>
      </c>
      <c r="D152" s="262"/>
      <c r="E152" s="264" t="s">
        <v>401</v>
      </c>
      <c r="F152" s="262"/>
      <c r="G152" s="264" t="s">
        <v>402</v>
      </c>
      <c r="H152" s="262"/>
      <c r="I152" s="264" t="s">
        <v>403</v>
      </c>
      <c r="J152" s="262"/>
      <c r="K152" s="262"/>
      <c r="L152" s="264" t="s">
        <v>404</v>
      </c>
      <c r="M152" s="262"/>
      <c r="N152" s="262"/>
      <c r="O152" s="264" t="s">
        <v>332</v>
      </c>
      <c r="P152" s="262"/>
      <c r="Q152" s="264"/>
      <c r="R152" s="262"/>
      <c r="S152" s="265" t="s">
        <v>248</v>
      </c>
      <c r="T152" s="262"/>
      <c r="U152" s="262"/>
      <c r="V152" s="262"/>
      <c r="W152" s="262"/>
      <c r="X152" s="262"/>
      <c r="Y152" s="262"/>
      <c r="Z152" s="262"/>
      <c r="AA152" s="264" t="s">
        <v>19</v>
      </c>
      <c r="AB152" s="262"/>
      <c r="AC152" s="262"/>
      <c r="AD152" s="262"/>
      <c r="AE152" s="262"/>
      <c r="AF152" s="264" t="s">
        <v>20</v>
      </c>
      <c r="AG152" s="262"/>
      <c r="AH152" s="262"/>
      <c r="AI152" s="98" t="s">
        <v>309</v>
      </c>
      <c r="AJ152" s="266" t="s">
        <v>21</v>
      </c>
      <c r="AK152" s="262"/>
      <c r="AL152" s="262"/>
      <c r="AM152" s="262"/>
      <c r="AN152" s="262"/>
      <c r="AO152" s="262"/>
      <c r="AP152" s="99" t="s">
        <v>312</v>
      </c>
      <c r="AQ152" s="99" t="s">
        <v>312</v>
      </c>
      <c r="AR152" s="99" t="s">
        <v>312</v>
      </c>
      <c r="AS152" s="261" t="s">
        <v>312</v>
      </c>
      <c r="AT152" s="262"/>
      <c r="AU152" s="261" t="s">
        <v>312</v>
      </c>
      <c r="AV152" s="262"/>
      <c r="AW152" s="99" t="s">
        <v>312</v>
      </c>
    </row>
    <row r="153" spans="1:49" hidden="1" x14ac:dyDescent="0.25">
      <c r="A153" s="264" t="s">
        <v>237</v>
      </c>
      <c r="B153" s="262"/>
      <c r="C153" s="264" t="s">
        <v>396</v>
      </c>
      <c r="D153" s="262"/>
      <c r="E153" s="264" t="s">
        <v>401</v>
      </c>
      <c r="F153" s="262"/>
      <c r="G153" s="264" t="s">
        <v>402</v>
      </c>
      <c r="H153" s="262"/>
      <c r="I153" s="264" t="s">
        <v>403</v>
      </c>
      <c r="J153" s="262"/>
      <c r="K153" s="262"/>
      <c r="L153" s="264" t="s">
        <v>405</v>
      </c>
      <c r="M153" s="262"/>
      <c r="N153" s="262"/>
      <c r="O153" s="264" t="s">
        <v>332</v>
      </c>
      <c r="P153" s="262"/>
      <c r="Q153" s="264"/>
      <c r="R153" s="262"/>
      <c r="S153" s="265" t="s">
        <v>249</v>
      </c>
      <c r="T153" s="262"/>
      <c r="U153" s="262"/>
      <c r="V153" s="262"/>
      <c r="W153" s="262"/>
      <c r="X153" s="262"/>
      <c r="Y153" s="262"/>
      <c r="Z153" s="262"/>
      <c r="AA153" s="264" t="s">
        <v>19</v>
      </c>
      <c r="AB153" s="262"/>
      <c r="AC153" s="262"/>
      <c r="AD153" s="262"/>
      <c r="AE153" s="262"/>
      <c r="AF153" s="264" t="s">
        <v>20</v>
      </c>
      <c r="AG153" s="262"/>
      <c r="AH153" s="262"/>
      <c r="AI153" s="98" t="s">
        <v>309</v>
      </c>
      <c r="AJ153" s="266" t="s">
        <v>21</v>
      </c>
      <c r="AK153" s="262"/>
      <c r="AL153" s="262"/>
      <c r="AM153" s="262"/>
      <c r="AN153" s="262"/>
      <c r="AO153" s="262"/>
      <c r="AP153" s="99" t="s">
        <v>312</v>
      </c>
      <c r="AQ153" s="99" t="s">
        <v>312</v>
      </c>
      <c r="AR153" s="99" t="s">
        <v>312</v>
      </c>
      <c r="AS153" s="261" t="s">
        <v>312</v>
      </c>
      <c r="AT153" s="262"/>
      <c r="AU153" s="261" t="s">
        <v>312</v>
      </c>
      <c r="AV153" s="262"/>
      <c r="AW153" s="99" t="s">
        <v>312</v>
      </c>
    </row>
    <row r="154" spans="1:49" hidden="1" x14ac:dyDescent="0.25">
      <c r="A154" s="268" t="s">
        <v>237</v>
      </c>
      <c r="B154" s="262"/>
      <c r="C154" s="268" t="s">
        <v>396</v>
      </c>
      <c r="D154" s="262"/>
      <c r="E154" s="268" t="s">
        <v>401</v>
      </c>
      <c r="F154" s="262"/>
      <c r="G154" s="268" t="s">
        <v>406</v>
      </c>
      <c r="H154" s="262"/>
      <c r="I154" s="268"/>
      <c r="J154" s="262"/>
      <c r="K154" s="262"/>
      <c r="L154" s="268"/>
      <c r="M154" s="262"/>
      <c r="N154" s="262"/>
      <c r="O154" s="268"/>
      <c r="P154" s="262"/>
      <c r="Q154" s="268"/>
      <c r="R154" s="262"/>
      <c r="S154" s="267" t="s">
        <v>250</v>
      </c>
      <c r="T154" s="262"/>
      <c r="U154" s="262"/>
      <c r="V154" s="262"/>
      <c r="W154" s="262"/>
      <c r="X154" s="262"/>
      <c r="Y154" s="262"/>
      <c r="Z154" s="262"/>
      <c r="AA154" s="268" t="s">
        <v>388</v>
      </c>
      <c r="AB154" s="262"/>
      <c r="AC154" s="262"/>
      <c r="AD154" s="262"/>
      <c r="AE154" s="262"/>
      <c r="AF154" s="268" t="s">
        <v>20</v>
      </c>
      <c r="AG154" s="262"/>
      <c r="AH154" s="262"/>
      <c r="AI154" s="96" t="s">
        <v>389</v>
      </c>
      <c r="AJ154" s="269" t="s">
        <v>390</v>
      </c>
      <c r="AK154" s="262"/>
      <c r="AL154" s="262"/>
      <c r="AM154" s="262"/>
      <c r="AN154" s="262"/>
      <c r="AO154" s="262"/>
      <c r="AP154" s="97" t="s">
        <v>312</v>
      </c>
      <c r="AQ154" s="97" t="s">
        <v>312</v>
      </c>
      <c r="AR154" s="97" t="s">
        <v>312</v>
      </c>
      <c r="AS154" s="270" t="s">
        <v>312</v>
      </c>
      <c r="AT154" s="262"/>
      <c r="AU154" s="270" t="s">
        <v>312</v>
      </c>
      <c r="AV154" s="262"/>
      <c r="AW154" s="97" t="s">
        <v>312</v>
      </c>
    </row>
    <row r="155" spans="1:49" hidden="1" x14ac:dyDescent="0.25">
      <c r="A155" s="268" t="s">
        <v>237</v>
      </c>
      <c r="B155" s="262"/>
      <c r="C155" s="268" t="s">
        <v>396</v>
      </c>
      <c r="D155" s="262"/>
      <c r="E155" s="268" t="s">
        <v>401</v>
      </c>
      <c r="F155" s="262"/>
      <c r="G155" s="268" t="s">
        <v>406</v>
      </c>
      <c r="H155" s="262"/>
      <c r="I155" s="268"/>
      <c r="J155" s="262"/>
      <c r="K155" s="262"/>
      <c r="L155" s="268"/>
      <c r="M155" s="262"/>
      <c r="N155" s="262"/>
      <c r="O155" s="268"/>
      <c r="P155" s="262"/>
      <c r="Q155" s="268"/>
      <c r="R155" s="262"/>
      <c r="S155" s="267" t="s">
        <v>250</v>
      </c>
      <c r="T155" s="262"/>
      <c r="U155" s="262"/>
      <c r="V155" s="262"/>
      <c r="W155" s="262"/>
      <c r="X155" s="262"/>
      <c r="Y155" s="262"/>
      <c r="Z155" s="262"/>
      <c r="AA155" s="268" t="s">
        <v>19</v>
      </c>
      <c r="AB155" s="262"/>
      <c r="AC155" s="262"/>
      <c r="AD155" s="262"/>
      <c r="AE155" s="262"/>
      <c r="AF155" s="268" t="s">
        <v>20</v>
      </c>
      <c r="AG155" s="262"/>
      <c r="AH155" s="262"/>
      <c r="AI155" s="96" t="s">
        <v>309</v>
      </c>
      <c r="AJ155" s="269" t="s">
        <v>21</v>
      </c>
      <c r="AK155" s="262"/>
      <c r="AL155" s="262"/>
      <c r="AM155" s="262"/>
      <c r="AN155" s="262"/>
      <c r="AO155" s="262"/>
      <c r="AP155" s="97" t="s">
        <v>397</v>
      </c>
      <c r="AQ155" s="97" t="s">
        <v>398</v>
      </c>
      <c r="AR155" s="97" t="s">
        <v>399</v>
      </c>
      <c r="AS155" s="270" t="s">
        <v>398</v>
      </c>
      <c r="AT155" s="262"/>
      <c r="AU155" s="270" t="s">
        <v>312</v>
      </c>
      <c r="AV155" s="262"/>
      <c r="AW155" s="97" t="s">
        <v>312</v>
      </c>
    </row>
    <row r="156" spans="1:49" hidden="1" x14ac:dyDescent="0.25">
      <c r="A156" s="268" t="s">
        <v>237</v>
      </c>
      <c r="B156" s="262"/>
      <c r="C156" s="268" t="s">
        <v>396</v>
      </c>
      <c r="D156" s="262"/>
      <c r="E156" s="268" t="s">
        <v>401</v>
      </c>
      <c r="F156" s="262"/>
      <c r="G156" s="268" t="s">
        <v>406</v>
      </c>
      <c r="H156" s="262"/>
      <c r="I156" s="268"/>
      <c r="J156" s="262"/>
      <c r="K156" s="262"/>
      <c r="L156" s="268"/>
      <c r="M156" s="262"/>
      <c r="N156" s="262"/>
      <c r="O156" s="268"/>
      <c r="P156" s="262"/>
      <c r="Q156" s="268"/>
      <c r="R156" s="262"/>
      <c r="S156" s="267" t="s">
        <v>250</v>
      </c>
      <c r="T156" s="262"/>
      <c r="U156" s="262"/>
      <c r="V156" s="262"/>
      <c r="W156" s="262"/>
      <c r="X156" s="262"/>
      <c r="Y156" s="262"/>
      <c r="Z156" s="262"/>
      <c r="AA156" s="268" t="s">
        <v>19</v>
      </c>
      <c r="AB156" s="262"/>
      <c r="AC156" s="262"/>
      <c r="AD156" s="262"/>
      <c r="AE156" s="262"/>
      <c r="AF156" s="268" t="s">
        <v>20</v>
      </c>
      <c r="AG156" s="262"/>
      <c r="AH156" s="262"/>
      <c r="AI156" s="96" t="s">
        <v>393</v>
      </c>
      <c r="AJ156" s="269" t="s">
        <v>239</v>
      </c>
      <c r="AK156" s="262"/>
      <c r="AL156" s="262"/>
      <c r="AM156" s="262"/>
      <c r="AN156" s="262"/>
      <c r="AO156" s="262"/>
      <c r="AP156" s="97" t="s">
        <v>400</v>
      </c>
      <c r="AQ156" s="97" t="s">
        <v>394</v>
      </c>
      <c r="AR156" s="97" t="s">
        <v>395</v>
      </c>
      <c r="AS156" s="270" t="s">
        <v>394</v>
      </c>
      <c r="AT156" s="262"/>
      <c r="AU156" s="270" t="s">
        <v>312</v>
      </c>
      <c r="AV156" s="262"/>
      <c r="AW156" s="97" t="s">
        <v>312</v>
      </c>
    </row>
    <row r="157" spans="1:49" hidden="1" x14ac:dyDescent="0.25">
      <c r="A157" s="268" t="s">
        <v>237</v>
      </c>
      <c r="B157" s="262"/>
      <c r="C157" s="268" t="s">
        <v>396</v>
      </c>
      <c r="D157" s="262"/>
      <c r="E157" s="268" t="s">
        <v>401</v>
      </c>
      <c r="F157" s="262"/>
      <c r="G157" s="268" t="s">
        <v>406</v>
      </c>
      <c r="H157" s="262"/>
      <c r="I157" s="268" t="s">
        <v>403</v>
      </c>
      <c r="J157" s="262"/>
      <c r="K157" s="262"/>
      <c r="L157" s="268"/>
      <c r="M157" s="262"/>
      <c r="N157" s="262"/>
      <c r="O157" s="268"/>
      <c r="P157" s="262"/>
      <c r="Q157" s="268"/>
      <c r="R157" s="262"/>
      <c r="S157" s="267" t="s">
        <v>250</v>
      </c>
      <c r="T157" s="262"/>
      <c r="U157" s="262"/>
      <c r="V157" s="262"/>
      <c r="W157" s="262"/>
      <c r="X157" s="262"/>
      <c r="Y157" s="262"/>
      <c r="Z157" s="262"/>
      <c r="AA157" s="268" t="s">
        <v>388</v>
      </c>
      <c r="AB157" s="262"/>
      <c r="AC157" s="262"/>
      <c r="AD157" s="262"/>
      <c r="AE157" s="262"/>
      <c r="AF157" s="268" t="s">
        <v>20</v>
      </c>
      <c r="AG157" s="262"/>
      <c r="AH157" s="262"/>
      <c r="AI157" s="96" t="s">
        <v>389</v>
      </c>
      <c r="AJ157" s="269" t="s">
        <v>390</v>
      </c>
      <c r="AK157" s="262"/>
      <c r="AL157" s="262"/>
      <c r="AM157" s="262"/>
      <c r="AN157" s="262"/>
      <c r="AO157" s="262"/>
      <c r="AP157" s="97" t="s">
        <v>312</v>
      </c>
      <c r="AQ157" s="97" t="s">
        <v>312</v>
      </c>
      <c r="AR157" s="97" t="s">
        <v>312</v>
      </c>
      <c r="AS157" s="270" t="s">
        <v>312</v>
      </c>
      <c r="AT157" s="262"/>
      <c r="AU157" s="270" t="s">
        <v>312</v>
      </c>
      <c r="AV157" s="262"/>
      <c r="AW157" s="97" t="s">
        <v>312</v>
      </c>
    </row>
    <row r="158" spans="1:49" hidden="1" x14ac:dyDescent="0.25">
      <c r="A158" s="268" t="s">
        <v>237</v>
      </c>
      <c r="B158" s="262"/>
      <c r="C158" s="268" t="s">
        <v>396</v>
      </c>
      <c r="D158" s="262"/>
      <c r="E158" s="268" t="s">
        <v>401</v>
      </c>
      <c r="F158" s="262"/>
      <c r="G158" s="268" t="s">
        <v>406</v>
      </c>
      <c r="H158" s="262"/>
      <c r="I158" s="268" t="s">
        <v>403</v>
      </c>
      <c r="J158" s="262"/>
      <c r="K158" s="262"/>
      <c r="L158" s="268" t="s">
        <v>407</v>
      </c>
      <c r="M158" s="262"/>
      <c r="N158" s="262"/>
      <c r="O158" s="268"/>
      <c r="P158" s="262"/>
      <c r="Q158" s="268"/>
      <c r="R158" s="262"/>
      <c r="S158" s="267" t="s">
        <v>253</v>
      </c>
      <c r="T158" s="262"/>
      <c r="U158" s="262"/>
      <c r="V158" s="262"/>
      <c r="W158" s="262"/>
      <c r="X158" s="262"/>
      <c r="Y158" s="262"/>
      <c r="Z158" s="262"/>
      <c r="AA158" s="268" t="s">
        <v>388</v>
      </c>
      <c r="AB158" s="262"/>
      <c r="AC158" s="262"/>
      <c r="AD158" s="262"/>
      <c r="AE158" s="262"/>
      <c r="AF158" s="268" t="s">
        <v>20</v>
      </c>
      <c r="AG158" s="262"/>
      <c r="AH158" s="262"/>
      <c r="AI158" s="96" t="s">
        <v>389</v>
      </c>
      <c r="AJ158" s="269" t="s">
        <v>390</v>
      </c>
      <c r="AK158" s="262"/>
      <c r="AL158" s="262"/>
      <c r="AM158" s="262"/>
      <c r="AN158" s="262"/>
      <c r="AO158" s="262"/>
      <c r="AP158" s="97" t="s">
        <v>312</v>
      </c>
      <c r="AQ158" s="97" t="s">
        <v>312</v>
      </c>
      <c r="AR158" s="97" t="s">
        <v>312</v>
      </c>
      <c r="AS158" s="270" t="s">
        <v>312</v>
      </c>
      <c r="AT158" s="262"/>
      <c r="AU158" s="270" t="s">
        <v>312</v>
      </c>
      <c r="AV158" s="262"/>
      <c r="AW158" s="97" t="s">
        <v>312</v>
      </c>
    </row>
    <row r="159" spans="1:49" hidden="1" x14ac:dyDescent="0.25">
      <c r="A159" s="268" t="s">
        <v>237</v>
      </c>
      <c r="B159" s="262"/>
      <c r="C159" s="268" t="s">
        <v>396</v>
      </c>
      <c r="D159" s="262"/>
      <c r="E159" s="268" t="s">
        <v>401</v>
      </c>
      <c r="F159" s="262"/>
      <c r="G159" s="268" t="s">
        <v>406</v>
      </c>
      <c r="H159" s="262"/>
      <c r="I159" s="268" t="s">
        <v>403</v>
      </c>
      <c r="J159" s="262"/>
      <c r="K159" s="262"/>
      <c r="L159" s="268" t="s">
        <v>408</v>
      </c>
      <c r="M159" s="262"/>
      <c r="N159" s="262"/>
      <c r="O159" s="268"/>
      <c r="P159" s="262"/>
      <c r="Q159" s="268"/>
      <c r="R159" s="262"/>
      <c r="S159" s="267" t="s">
        <v>256</v>
      </c>
      <c r="T159" s="262"/>
      <c r="U159" s="262"/>
      <c r="V159" s="262"/>
      <c r="W159" s="262"/>
      <c r="X159" s="262"/>
      <c r="Y159" s="262"/>
      <c r="Z159" s="262"/>
      <c r="AA159" s="268" t="s">
        <v>388</v>
      </c>
      <c r="AB159" s="262"/>
      <c r="AC159" s="262"/>
      <c r="AD159" s="262"/>
      <c r="AE159" s="262"/>
      <c r="AF159" s="268" t="s">
        <v>20</v>
      </c>
      <c r="AG159" s="262"/>
      <c r="AH159" s="262"/>
      <c r="AI159" s="96" t="s">
        <v>389</v>
      </c>
      <c r="AJ159" s="269" t="s">
        <v>390</v>
      </c>
      <c r="AK159" s="262"/>
      <c r="AL159" s="262"/>
      <c r="AM159" s="262"/>
      <c r="AN159" s="262"/>
      <c r="AO159" s="262"/>
      <c r="AP159" s="97" t="s">
        <v>312</v>
      </c>
      <c r="AQ159" s="97" t="s">
        <v>312</v>
      </c>
      <c r="AR159" s="97" t="s">
        <v>312</v>
      </c>
      <c r="AS159" s="270" t="s">
        <v>312</v>
      </c>
      <c r="AT159" s="262"/>
      <c r="AU159" s="270" t="s">
        <v>312</v>
      </c>
      <c r="AV159" s="262"/>
      <c r="AW159" s="97" t="s">
        <v>312</v>
      </c>
    </row>
    <row r="160" spans="1:49" hidden="1" x14ac:dyDescent="0.25">
      <c r="A160" s="268" t="s">
        <v>237</v>
      </c>
      <c r="B160" s="262"/>
      <c r="C160" s="268" t="s">
        <v>396</v>
      </c>
      <c r="D160" s="262"/>
      <c r="E160" s="268" t="s">
        <v>401</v>
      </c>
      <c r="F160" s="262"/>
      <c r="G160" s="268" t="s">
        <v>406</v>
      </c>
      <c r="H160" s="262"/>
      <c r="I160" s="268" t="s">
        <v>403</v>
      </c>
      <c r="J160" s="262"/>
      <c r="K160" s="262"/>
      <c r="L160" s="268" t="s">
        <v>409</v>
      </c>
      <c r="M160" s="262"/>
      <c r="N160" s="262"/>
      <c r="O160" s="268"/>
      <c r="P160" s="262"/>
      <c r="Q160" s="268"/>
      <c r="R160" s="262"/>
      <c r="S160" s="267" t="s">
        <v>257</v>
      </c>
      <c r="T160" s="262"/>
      <c r="U160" s="262"/>
      <c r="V160" s="262"/>
      <c r="W160" s="262"/>
      <c r="X160" s="262"/>
      <c r="Y160" s="262"/>
      <c r="Z160" s="262"/>
      <c r="AA160" s="268" t="s">
        <v>388</v>
      </c>
      <c r="AB160" s="262"/>
      <c r="AC160" s="262"/>
      <c r="AD160" s="262"/>
      <c r="AE160" s="262"/>
      <c r="AF160" s="268" t="s">
        <v>20</v>
      </c>
      <c r="AG160" s="262"/>
      <c r="AH160" s="262"/>
      <c r="AI160" s="96" t="s">
        <v>389</v>
      </c>
      <c r="AJ160" s="269" t="s">
        <v>390</v>
      </c>
      <c r="AK160" s="262"/>
      <c r="AL160" s="262"/>
      <c r="AM160" s="262"/>
      <c r="AN160" s="262"/>
      <c r="AO160" s="262"/>
      <c r="AP160" s="97" t="s">
        <v>312</v>
      </c>
      <c r="AQ160" s="97" t="s">
        <v>312</v>
      </c>
      <c r="AR160" s="97" t="s">
        <v>312</v>
      </c>
      <c r="AS160" s="270" t="s">
        <v>312</v>
      </c>
      <c r="AT160" s="262"/>
      <c r="AU160" s="270" t="s">
        <v>312</v>
      </c>
      <c r="AV160" s="262"/>
      <c r="AW160" s="97" t="s">
        <v>312</v>
      </c>
    </row>
    <row r="161" spans="1:49" hidden="1" x14ac:dyDescent="0.25">
      <c r="A161" s="268" t="s">
        <v>237</v>
      </c>
      <c r="B161" s="262"/>
      <c r="C161" s="268" t="s">
        <v>396</v>
      </c>
      <c r="D161" s="262"/>
      <c r="E161" s="268" t="s">
        <v>401</v>
      </c>
      <c r="F161" s="262"/>
      <c r="G161" s="268" t="s">
        <v>406</v>
      </c>
      <c r="H161" s="262"/>
      <c r="I161" s="268" t="s">
        <v>403</v>
      </c>
      <c r="J161" s="262"/>
      <c r="K161" s="262"/>
      <c r="L161" s="268"/>
      <c r="M161" s="262"/>
      <c r="N161" s="262"/>
      <c r="O161" s="268"/>
      <c r="P161" s="262"/>
      <c r="Q161" s="268"/>
      <c r="R161" s="262"/>
      <c r="S161" s="267" t="s">
        <v>250</v>
      </c>
      <c r="T161" s="262"/>
      <c r="U161" s="262"/>
      <c r="V161" s="262"/>
      <c r="W161" s="262"/>
      <c r="X161" s="262"/>
      <c r="Y161" s="262"/>
      <c r="Z161" s="262"/>
      <c r="AA161" s="268" t="s">
        <v>19</v>
      </c>
      <c r="AB161" s="262"/>
      <c r="AC161" s="262"/>
      <c r="AD161" s="262"/>
      <c r="AE161" s="262"/>
      <c r="AF161" s="268" t="s">
        <v>20</v>
      </c>
      <c r="AG161" s="262"/>
      <c r="AH161" s="262"/>
      <c r="AI161" s="96" t="s">
        <v>309</v>
      </c>
      <c r="AJ161" s="269" t="s">
        <v>21</v>
      </c>
      <c r="AK161" s="262"/>
      <c r="AL161" s="262"/>
      <c r="AM161" s="262"/>
      <c r="AN161" s="262"/>
      <c r="AO161" s="262"/>
      <c r="AP161" s="97" t="s">
        <v>397</v>
      </c>
      <c r="AQ161" s="97" t="s">
        <v>398</v>
      </c>
      <c r="AR161" s="97" t="s">
        <v>399</v>
      </c>
      <c r="AS161" s="270" t="s">
        <v>398</v>
      </c>
      <c r="AT161" s="262"/>
      <c r="AU161" s="270" t="s">
        <v>312</v>
      </c>
      <c r="AV161" s="262"/>
      <c r="AW161" s="97" t="s">
        <v>312</v>
      </c>
    </row>
    <row r="162" spans="1:49" hidden="1" x14ac:dyDescent="0.25">
      <c r="A162" s="268" t="s">
        <v>237</v>
      </c>
      <c r="B162" s="262"/>
      <c r="C162" s="268" t="s">
        <v>396</v>
      </c>
      <c r="D162" s="262"/>
      <c r="E162" s="268" t="s">
        <v>401</v>
      </c>
      <c r="F162" s="262"/>
      <c r="G162" s="268" t="s">
        <v>406</v>
      </c>
      <c r="H162" s="262"/>
      <c r="I162" s="268" t="s">
        <v>403</v>
      </c>
      <c r="J162" s="262"/>
      <c r="K162" s="262"/>
      <c r="L162" s="268" t="s">
        <v>408</v>
      </c>
      <c r="M162" s="262"/>
      <c r="N162" s="262"/>
      <c r="O162" s="268"/>
      <c r="P162" s="262"/>
      <c r="Q162" s="268"/>
      <c r="R162" s="262"/>
      <c r="S162" s="267" t="s">
        <v>256</v>
      </c>
      <c r="T162" s="262"/>
      <c r="U162" s="262"/>
      <c r="V162" s="262"/>
      <c r="W162" s="262"/>
      <c r="X162" s="262"/>
      <c r="Y162" s="262"/>
      <c r="Z162" s="262"/>
      <c r="AA162" s="268" t="s">
        <v>19</v>
      </c>
      <c r="AB162" s="262"/>
      <c r="AC162" s="262"/>
      <c r="AD162" s="262"/>
      <c r="AE162" s="262"/>
      <c r="AF162" s="268" t="s">
        <v>20</v>
      </c>
      <c r="AG162" s="262"/>
      <c r="AH162" s="262"/>
      <c r="AI162" s="96" t="s">
        <v>309</v>
      </c>
      <c r="AJ162" s="269" t="s">
        <v>21</v>
      </c>
      <c r="AK162" s="262"/>
      <c r="AL162" s="262"/>
      <c r="AM162" s="262"/>
      <c r="AN162" s="262"/>
      <c r="AO162" s="262"/>
      <c r="AP162" s="97" t="s">
        <v>397</v>
      </c>
      <c r="AQ162" s="97" t="s">
        <v>398</v>
      </c>
      <c r="AR162" s="97" t="s">
        <v>399</v>
      </c>
      <c r="AS162" s="270" t="s">
        <v>398</v>
      </c>
      <c r="AT162" s="262"/>
      <c r="AU162" s="270" t="s">
        <v>312</v>
      </c>
      <c r="AV162" s="262"/>
      <c r="AW162" s="97" t="s">
        <v>312</v>
      </c>
    </row>
    <row r="163" spans="1:49" hidden="1" x14ac:dyDescent="0.25">
      <c r="A163" s="268" t="s">
        <v>237</v>
      </c>
      <c r="B163" s="262"/>
      <c r="C163" s="268" t="s">
        <v>396</v>
      </c>
      <c r="D163" s="262"/>
      <c r="E163" s="268" t="s">
        <v>401</v>
      </c>
      <c r="F163" s="262"/>
      <c r="G163" s="268" t="s">
        <v>406</v>
      </c>
      <c r="H163" s="262"/>
      <c r="I163" s="268" t="s">
        <v>403</v>
      </c>
      <c r="J163" s="262"/>
      <c r="K163" s="262"/>
      <c r="L163" s="268" t="s">
        <v>408</v>
      </c>
      <c r="M163" s="262"/>
      <c r="N163" s="262"/>
      <c r="O163" s="268"/>
      <c r="P163" s="262"/>
      <c r="Q163" s="268"/>
      <c r="R163" s="262"/>
      <c r="S163" s="267" t="s">
        <v>256</v>
      </c>
      <c r="T163" s="262"/>
      <c r="U163" s="262"/>
      <c r="V163" s="262"/>
      <c r="W163" s="262"/>
      <c r="X163" s="262"/>
      <c r="Y163" s="262"/>
      <c r="Z163" s="262"/>
      <c r="AA163" s="268" t="s">
        <v>19</v>
      </c>
      <c r="AB163" s="262"/>
      <c r="AC163" s="262"/>
      <c r="AD163" s="262"/>
      <c r="AE163" s="262"/>
      <c r="AF163" s="268" t="s">
        <v>20</v>
      </c>
      <c r="AG163" s="262"/>
      <c r="AH163" s="262"/>
      <c r="AI163" s="96" t="s">
        <v>393</v>
      </c>
      <c r="AJ163" s="269" t="s">
        <v>239</v>
      </c>
      <c r="AK163" s="262"/>
      <c r="AL163" s="262"/>
      <c r="AM163" s="262"/>
      <c r="AN163" s="262"/>
      <c r="AO163" s="262"/>
      <c r="AP163" s="97" t="s">
        <v>410</v>
      </c>
      <c r="AQ163" s="97" t="s">
        <v>410</v>
      </c>
      <c r="AR163" s="97" t="s">
        <v>312</v>
      </c>
      <c r="AS163" s="270" t="s">
        <v>410</v>
      </c>
      <c r="AT163" s="262"/>
      <c r="AU163" s="270" t="s">
        <v>312</v>
      </c>
      <c r="AV163" s="262"/>
      <c r="AW163" s="97" t="s">
        <v>312</v>
      </c>
    </row>
    <row r="164" spans="1:49" hidden="1" x14ac:dyDescent="0.25">
      <c r="A164" s="268" t="s">
        <v>237</v>
      </c>
      <c r="B164" s="262"/>
      <c r="C164" s="268" t="s">
        <v>396</v>
      </c>
      <c r="D164" s="262"/>
      <c r="E164" s="268" t="s">
        <v>401</v>
      </c>
      <c r="F164" s="262"/>
      <c r="G164" s="268" t="s">
        <v>406</v>
      </c>
      <c r="H164" s="262"/>
      <c r="I164" s="268" t="s">
        <v>403</v>
      </c>
      <c r="J164" s="262"/>
      <c r="K164" s="262"/>
      <c r="L164" s="268" t="s">
        <v>409</v>
      </c>
      <c r="M164" s="262"/>
      <c r="N164" s="262"/>
      <c r="O164" s="268"/>
      <c r="P164" s="262"/>
      <c r="Q164" s="268"/>
      <c r="R164" s="262"/>
      <c r="S164" s="267" t="s">
        <v>257</v>
      </c>
      <c r="T164" s="262"/>
      <c r="U164" s="262"/>
      <c r="V164" s="262"/>
      <c r="W164" s="262"/>
      <c r="X164" s="262"/>
      <c r="Y164" s="262"/>
      <c r="Z164" s="262"/>
      <c r="AA164" s="268" t="s">
        <v>19</v>
      </c>
      <c r="AB164" s="262"/>
      <c r="AC164" s="262"/>
      <c r="AD164" s="262"/>
      <c r="AE164" s="262"/>
      <c r="AF164" s="268" t="s">
        <v>20</v>
      </c>
      <c r="AG164" s="262"/>
      <c r="AH164" s="262"/>
      <c r="AI164" s="96" t="s">
        <v>393</v>
      </c>
      <c r="AJ164" s="269" t="s">
        <v>239</v>
      </c>
      <c r="AK164" s="262"/>
      <c r="AL164" s="262"/>
      <c r="AM164" s="262"/>
      <c r="AN164" s="262"/>
      <c r="AO164" s="262"/>
      <c r="AP164" s="97" t="s">
        <v>411</v>
      </c>
      <c r="AQ164" s="97" t="s">
        <v>412</v>
      </c>
      <c r="AR164" s="97" t="s">
        <v>395</v>
      </c>
      <c r="AS164" s="270" t="s">
        <v>412</v>
      </c>
      <c r="AT164" s="262"/>
      <c r="AU164" s="270" t="s">
        <v>312</v>
      </c>
      <c r="AV164" s="262"/>
      <c r="AW164" s="97" t="s">
        <v>312</v>
      </c>
    </row>
    <row r="165" spans="1:49" hidden="1" x14ac:dyDescent="0.25">
      <c r="A165" s="268" t="s">
        <v>237</v>
      </c>
      <c r="B165" s="262"/>
      <c r="C165" s="268" t="s">
        <v>396</v>
      </c>
      <c r="D165" s="262"/>
      <c r="E165" s="268" t="s">
        <v>401</v>
      </c>
      <c r="F165" s="262"/>
      <c r="G165" s="268" t="s">
        <v>406</v>
      </c>
      <c r="H165" s="262"/>
      <c r="I165" s="268" t="s">
        <v>403</v>
      </c>
      <c r="J165" s="262"/>
      <c r="K165" s="262"/>
      <c r="L165" s="268" t="s">
        <v>413</v>
      </c>
      <c r="M165" s="262"/>
      <c r="N165" s="262"/>
      <c r="O165" s="268"/>
      <c r="P165" s="262"/>
      <c r="Q165" s="268"/>
      <c r="R165" s="262"/>
      <c r="S165" s="267" t="s">
        <v>258</v>
      </c>
      <c r="T165" s="262"/>
      <c r="U165" s="262"/>
      <c r="V165" s="262"/>
      <c r="W165" s="262"/>
      <c r="X165" s="262"/>
      <c r="Y165" s="262"/>
      <c r="Z165" s="262"/>
      <c r="AA165" s="268" t="s">
        <v>19</v>
      </c>
      <c r="AB165" s="262"/>
      <c r="AC165" s="262"/>
      <c r="AD165" s="262"/>
      <c r="AE165" s="262"/>
      <c r="AF165" s="268" t="s">
        <v>20</v>
      </c>
      <c r="AG165" s="262"/>
      <c r="AH165" s="262"/>
      <c r="AI165" s="96" t="s">
        <v>393</v>
      </c>
      <c r="AJ165" s="269" t="s">
        <v>239</v>
      </c>
      <c r="AK165" s="262"/>
      <c r="AL165" s="262"/>
      <c r="AM165" s="262"/>
      <c r="AN165" s="262"/>
      <c r="AO165" s="262"/>
      <c r="AP165" s="97" t="s">
        <v>312</v>
      </c>
      <c r="AQ165" s="97" t="s">
        <v>312</v>
      </c>
      <c r="AR165" s="97" t="s">
        <v>312</v>
      </c>
      <c r="AS165" s="270" t="s">
        <v>312</v>
      </c>
      <c r="AT165" s="262"/>
      <c r="AU165" s="270" t="s">
        <v>312</v>
      </c>
      <c r="AV165" s="262"/>
      <c r="AW165" s="97" t="s">
        <v>312</v>
      </c>
    </row>
    <row r="166" spans="1:49" hidden="1" x14ac:dyDescent="0.25">
      <c r="A166" s="268" t="s">
        <v>237</v>
      </c>
      <c r="B166" s="262"/>
      <c r="C166" s="268" t="s">
        <v>396</v>
      </c>
      <c r="D166" s="262"/>
      <c r="E166" s="268" t="s">
        <v>401</v>
      </c>
      <c r="F166" s="262"/>
      <c r="G166" s="268" t="s">
        <v>406</v>
      </c>
      <c r="H166" s="262"/>
      <c r="I166" s="268" t="s">
        <v>403</v>
      </c>
      <c r="J166" s="262"/>
      <c r="K166" s="262"/>
      <c r="L166" s="268" t="s">
        <v>414</v>
      </c>
      <c r="M166" s="262"/>
      <c r="N166" s="262"/>
      <c r="O166" s="268"/>
      <c r="P166" s="262"/>
      <c r="Q166" s="268"/>
      <c r="R166" s="262"/>
      <c r="S166" s="267" t="s">
        <v>251</v>
      </c>
      <c r="T166" s="262"/>
      <c r="U166" s="262"/>
      <c r="V166" s="262"/>
      <c r="W166" s="262"/>
      <c r="X166" s="262"/>
      <c r="Y166" s="262"/>
      <c r="Z166" s="262"/>
      <c r="AA166" s="268" t="s">
        <v>19</v>
      </c>
      <c r="AB166" s="262"/>
      <c r="AC166" s="262"/>
      <c r="AD166" s="262"/>
      <c r="AE166" s="262"/>
      <c r="AF166" s="268" t="s">
        <v>20</v>
      </c>
      <c r="AG166" s="262"/>
      <c r="AH166" s="262"/>
      <c r="AI166" s="96" t="s">
        <v>393</v>
      </c>
      <c r="AJ166" s="269" t="s">
        <v>239</v>
      </c>
      <c r="AK166" s="262"/>
      <c r="AL166" s="262"/>
      <c r="AM166" s="262"/>
      <c r="AN166" s="262"/>
      <c r="AO166" s="262"/>
      <c r="AP166" s="97" t="s">
        <v>312</v>
      </c>
      <c r="AQ166" s="97" t="s">
        <v>312</v>
      </c>
      <c r="AR166" s="97" t="s">
        <v>312</v>
      </c>
      <c r="AS166" s="270" t="s">
        <v>312</v>
      </c>
      <c r="AT166" s="262"/>
      <c r="AU166" s="270" t="s">
        <v>312</v>
      </c>
      <c r="AV166" s="262"/>
      <c r="AW166" s="97" t="s">
        <v>312</v>
      </c>
    </row>
    <row r="167" spans="1:49" hidden="1" x14ac:dyDescent="0.25">
      <c r="A167" s="268" t="s">
        <v>237</v>
      </c>
      <c r="B167" s="262"/>
      <c r="C167" s="268" t="s">
        <v>396</v>
      </c>
      <c r="D167" s="262"/>
      <c r="E167" s="268" t="s">
        <v>401</v>
      </c>
      <c r="F167" s="262"/>
      <c r="G167" s="268" t="s">
        <v>406</v>
      </c>
      <c r="H167" s="262"/>
      <c r="I167" s="268" t="s">
        <v>403</v>
      </c>
      <c r="J167" s="262"/>
      <c r="K167" s="262"/>
      <c r="L167" s="268" t="s">
        <v>415</v>
      </c>
      <c r="M167" s="262"/>
      <c r="N167" s="262"/>
      <c r="O167" s="268"/>
      <c r="P167" s="262"/>
      <c r="Q167" s="268"/>
      <c r="R167" s="262"/>
      <c r="S167" s="267" t="s">
        <v>252</v>
      </c>
      <c r="T167" s="262"/>
      <c r="U167" s="262"/>
      <c r="V167" s="262"/>
      <c r="W167" s="262"/>
      <c r="X167" s="262"/>
      <c r="Y167" s="262"/>
      <c r="Z167" s="262"/>
      <c r="AA167" s="268" t="s">
        <v>19</v>
      </c>
      <c r="AB167" s="262"/>
      <c r="AC167" s="262"/>
      <c r="AD167" s="262"/>
      <c r="AE167" s="262"/>
      <c r="AF167" s="268" t="s">
        <v>20</v>
      </c>
      <c r="AG167" s="262"/>
      <c r="AH167" s="262"/>
      <c r="AI167" s="96" t="s">
        <v>393</v>
      </c>
      <c r="AJ167" s="269" t="s">
        <v>239</v>
      </c>
      <c r="AK167" s="262"/>
      <c r="AL167" s="262"/>
      <c r="AM167" s="262"/>
      <c r="AN167" s="262"/>
      <c r="AO167" s="262"/>
      <c r="AP167" s="97" t="s">
        <v>312</v>
      </c>
      <c r="AQ167" s="97" t="s">
        <v>312</v>
      </c>
      <c r="AR167" s="97" t="s">
        <v>312</v>
      </c>
      <c r="AS167" s="270" t="s">
        <v>312</v>
      </c>
      <c r="AT167" s="262"/>
      <c r="AU167" s="270" t="s">
        <v>312</v>
      </c>
      <c r="AV167" s="262"/>
      <c r="AW167" s="97" t="s">
        <v>312</v>
      </c>
    </row>
    <row r="168" spans="1:49" hidden="1" x14ac:dyDescent="0.25">
      <c r="A168" s="268" t="s">
        <v>237</v>
      </c>
      <c r="B168" s="262"/>
      <c r="C168" s="268" t="s">
        <v>396</v>
      </c>
      <c r="D168" s="262"/>
      <c r="E168" s="268" t="s">
        <v>401</v>
      </c>
      <c r="F168" s="262"/>
      <c r="G168" s="268" t="s">
        <v>406</v>
      </c>
      <c r="H168" s="262"/>
      <c r="I168" s="268" t="s">
        <v>403</v>
      </c>
      <c r="J168" s="262"/>
      <c r="K168" s="262"/>
      <c r="L168" s="268"/>
      <c r="M168" s="262"/>
      <c r="N168" s="262"/>
      <c r="O168" s="268"/>
      <c r="P168" s="262"/>
      <c r="Q168" s="268"/>
      <c r="R168" s="262"/>
      <c r="S168" s="267" t="s">
        <v>250</v>
      </c>
      <c r="T168" s="262"/>
      <c r="U168" s="262"/>
      <c r="V168" s="262"/>
      <c r="W168" s="262"/>
      <c r="X168" s="262"/>
      <c r="Y168" s="262"/>
      <c r="Z168" s="262"/>
      <c r="AA168" s="268" t="s">
        <v>19</v>
      </c>
      <c r="AB168" s="262"/>
      <c r="AC168" s="262"/>
      <c r="AD168" s="262"/>
      <c r="AE168" s="262"/>
      <c r="AF168" s="268" t="s">
        <v>20</v>
      </c>
      <c r="AG168" s="262"/>
      <c r="AH168" s="262"/>
      <c r="AI168" s="96" t="s">
        <v>393</v>
      </c>
      <c r="AJ168" s="269" t="s">
        <v>239</v>
      </c>
      <c r="AK168" s="262"/>
      <c r="AL168" s="262"/>
      <c r="AM168" s="262"/>
      <c r="AN168" s="262"/>
      <c r="AO168" s="262"/>
      <c r="AP168" s="97" t="s">
        <v>400</v>
      </c>
      <c r="AQ168" s="97" t="s">
        <v>394</v>
      </c>
      <c r="AR168" s="97" t="s">
        <v>395</v>
      </c>
      <c r="AS168" s="270" t="s">
        <v>394</v>
      </c>
      <c r="AT168" s="262"/>
      <c r="AU168" s="270" t="s">
        <v>312</v>
      </c>
      <c r="AV168" s="262"/>
      <c r="AW168" s="97" t="s">
        <v>312</v>
      </c>
    </row>
    <row r="169" spans="1:49" hidden="1" x14ac:dyDescent="0.25">
      <c r="A169" s="268" t="s">
        <v>237</v>
      </c>
      <c r="B169" s="262"/>
      <c r="C169" s="268" t="s">
        <v>396</v>
      </c>
      <c r="D169" s="262"/>
      <c r="E169" s="268" t="s">
        <v>401</v>
      </c>
      <c r="F169" s="262"/>
      <c r="G169" s="268" t="s">
        <v>406</v>
      </c>
      <c r="H169" s="262"/>
      <c r="I169" s="268" t="s">
        <v>403</v>
      </c>
      <c r="J169" s="262"/>
      <c r="K169" s="262"/>
      <c r="L169" s="268" t="s">
        <v>407</v>
      </c>
      <c r="M169" s="262"/>
      <c r="N169" s="262"/>
      <c r="O169" s="268"/>
      <c r="P169" s="262"/>
      <c r="Q169" s="268"/>
      <c r="R169" s="262"/>
      <c r="S169" s="267" t="s">
        <v>253</v>
      </c>
      <c r="T169" s="262"/>
      <c r="U169" s="262"/>
      <c r="V169" s="262"/>
      <c r="W169" s="262"/>
      <c r="X169" s="262"/>
      <c r="Y169" s="262"/>
      <c r="Z169" s="262"/>
      <c r="AA169" s="268" t="s">
        <v>19</v>
      </c>
      <c r="AB169" s="262"/>
      <c r="AC169" s="262"/>
      <c r="AD169" s="262"/>
      <c r="AE169" s="262"/>
      <c r="AF169" s="268" t="s">
        <v>20</v>
      </c>
      <c r="AG169" s="262"/>
      <c r="AH169" s="262"/>
      <c r="AI169" s="96" t="s">
        <v>393</v>
      </c>
      <c r="AJ169" s="269" t="s">
        <v>239</v>
      </c>
      <c r="AK169" s="262"/>
      <c r="AL169" s="262"/>
      <c r="AM169" s="262"/>
      <c r="AN169" s="262"/>
      <c r="AO169" s="262"/>
      <c r="AP169" s="97" t="s">
        <v>416</v>
      </c>
      <c r="AQ169" s="97" t="s">
        <v>416</v>
      </c>
      <c r="AR169" s="97" t="s">
        <v>312</v>
      </c>
      <c r="AS169" s="270" t="s">
        <v>416</v>
      </c>
      <c r="AT169" s="262"/>
      <c r="AU169" s="270" t="s">
        <v>312</v>
      </c>
      <c r="AV169" s="262"/>
      <c r="AW169" s="97" t="s">
        <v>312</v>
      </c>
    </row>
    <row r="170" spans="1:49" hidden="1" x14ac:dyDescent="0.25">
      <c r="A170" s="268" t="s">
        <v>237</v>
      </c>
      <c r="B170" s="262"/>
      <c r="C170" s="268" t="s">
        <v>396</v>
      </c>
      <c r="D170" s="262"/>
      <c r="E170" s="268" t="s">
        <v>401</v>
      </c>
      <c r="F170" s="262"/>
      <c r="G170" s="268" t="s">
        <v>406</v>
      </c>
      <c r="H170" s="262"/>
      <c r="I170" s="268" t="s">
        <v>403</v>
      </c>
      <c r="J170" s="262"/>
      <c r="K170" s="262"/>
      <c r="L170" s="268" t="s">
        <v>417</v>
      </c>
      <c r="M170" s="262"/>
      <c r="N170" s="262"/>
      <c r="O170" s="268"/>
      <c r="P170" s="262"/>
      <c r="Q170" s="268"/>
      <c r="R170" s="262"/>
      <c r="S170" s="267" t="s">
        <v>254</v>
      </c>
      <c r="T170" s="262"/>
      <c r="U170" s="262"/>
      <c r="V170" s="262"/>
      <c r="W170" s="262"/>
      <c r="X170" s="262"/>
      <c r="Y170" s="262"/>
      <c r="Z170" s="262"/>
      <c r="AA170" s="268" t="s">
        <v>19</v>
      </c>
      <c r="AB170" s="262"/>
      <c r="AC170" s="262"/>
      <c r="AD170" s="262"/>
      <c r="AE170" s="262"/>
      <c r="AF170" s="268" t="s">
        <v>20</v>
      </c>
      <c r="AG170" s="262"/>
      <c r="AH170" s="262"/>
      <c r="AI170" s="96" t="s">
        <v>393</v>
      </c>
      <c r="AJ170" s="269" t="s">
        <v>239</v>
      </c>
      <c r="AK170" s="262"/>
      <c r="AL170" s="262"/>
      <c r="AM170" s="262"/>
      <c r="AN170" s="262"/>
      <c r="AO170" s="262"/>
      <c r="AP170" s="97" t="s">
        <v>312</v>
      </c>
      <c r="AQ170" s="97" t="s">
        <v>312</v>
      </c>
      <c r="AR170" s="97" t="s">
        <v>312</v>
      </c>
      <c r="AS170" s="270" t="s">
        <v>312</v>
      </c>
      <c r="AT170" s="262"/>
      <c r="AU170" s="270" t="s">
        <v>312</v>
      </c>
      <c r="AV170" s="262"/>
      <c r="AW170" s="97" t="s">
        <v>312</v>
      </c>
    </row>
    <row r="171" spans="1:49" hidden="1" x14ac:dyDescent="0.25">
      <c r="A171" s="268" t="s">
        <v>237</v>
      </c>
      <c r="B171" s="262"/>
      <c r="C171" s="268" t="s">
        <v>396</v>
      </c>
      <c r="D171" s="262"/>
      <c r="E171" s="268" t="s">
        <v>401</v>
      </c>
      <c r="F171" s="262"/>
      <c r="G171" s="268" t="s">
        <v>406</v>
      </c>
      <c r="H171" s="262"/>
      <c r="I171" s="268" t="s">
        <v>403</v>
      </c>
      <c r="J171" s="262"/>
      <c r="K171" s="262"/>
      <c r="L171" s="268" t="s">
        <v>418</v>
      </c>
      <c r="M171" s="262"/>
      <c r="N171" s="262"/>
      <c r="O171" s="268"/>
      <c r="P171" s="262"/>
      <c r="Q171" s="268"/>
      <c r="R171" s="262"/>
      <c r="S171" s="267" t="s">
        <v>255</v>
      </c>
      <c r="T171" s="262"/>
      <c r="U171" s="262"/>
      <c r="V171" s="262"/>
      <c r="W171" s="262"/>
      <c r="X171" s="262"/>
      <c r="Y171" s="262"/>
      <c r="Z171" s="262"/>
      <c r="AA171" s="268" t="s">
        <v>19</v>
      </c>
      <c r="AB171" s="262"/>
      <c r="AC171" s="262"/>
      <c r="AD171" s="262"/>
      <c r="AE171" s="262"/>
      <c r="AF171" s="268" t="s">
        <v>20</v>
      </c>
      <c r="AG171" s="262"/>
      <c r="AH171" s="262"/>
      <c r="AI171" s="96" t="s">
        <v>393</v>
      </c>
      <c r="AJ171" s="269" t="s">
        <v>239</v>
      </c>
      <c r="AK171" s="262"/>
      <c r="AL171" s="262"/>
      <c r="AM171" s="262"/>
      <c r="AN171" s="262"/>
      <c r="AO171" s="262"/>
      <c r="AP171" s="97" t="s">
        <v>419</v>
      </c>
      <c r="AQ171" s="97" t="s">
        <v>419</v>
      </c>
      <c r="AR171" s="97" t="s">
        <v>312</v>
      </c>
      <c r="AS171" s="270" t="s">
        <v>419</v>
      </c>
      <c r="AT171" s="262"/>
      <c r="AU171" s="270" t="s">
        <v>312</v>
      </c>
      <c r="AV171" s="262"/>
      <c r="AW171" s="97" t="s">
        <v>312</v>
      </c>
    </row>
    <row r="172" spans="1:49" hidden="1" x14ac:dyDescent="0.25">
      <c r="A172" s="264" t="s">
        <v>237</v>
      </c>
      <c r="B172" s="262"/>
      <c r="C172" s="264" t="s">
        <v>396</v>
      </c>
      <c r="D172" s="262"/>
      <c r="E172" s="264" t="s">
        <v>401</v>
      </c>
      <c r="F172" s="262"/>
      <c r="G172" s="264" t="s">
        <v>406</v>
      </c>
      <c r="H172" s="262"/>
      <c r="I172" s="264" t="s">
        <v>403</v>
      </c>
      <c r="J172" s="262"/>
      <c r="K172" s="262"/>
      <c r="L172" s="264" t="s">
        <v>407</v>
      </c>
      <c r="M172" s="262"/>
      <c r="N172" s="262"/>
      <c r="O172" s="264" t="s">
        <v>332</v>
      </c>
      <c r="P172" s="262"/>
      <c r="Q172" s="264"/>
      <c r="R172" s="262"/>
      <c r="S172" s="265" t="s">
        <v>259</v>
      </c>
      <c r="T172" s="262"/>
      <c r="U172" s="262"/>
      <c r="V172" s="262"/>
      <c r="W172" s="262"/>
      <c r="X172" s="262"/>
      <c r="Y172" s="262"/>
      <c r="Z172" s="262"/>
      <c r="AA172" s="264" t="s">
        <v>388</v>
      </c>
      <c r="AB172" s="262"/>
      <c r="AC172" s="262"/>
      <c r="AD172" s="262"/>
      <c r="AE172" s="262"/>
      <c r="AF172" s="264" t="s">
        <v>20</v>
      </c>
      <c r="AG172" s="262"/>
      <c r="AH172" s="262"/>
      <c r="AI172" s="98" t="s">
        <v>389</v>
      </c>
      <c r="AJ172" s="266" t="s">
        <v>390</v>
      </c>
      <c r="AK172" s="262"/>
      <c r="AL172" s="262"/>
      <c r="AM172" s="262"/>
      <c r="AN172" s="262"/>
      <c r="AO172" s="262"/>
      <c r="AP172" s="99" t="s">
        <v>312</v>
      </c>
      <c r="AQ172" s="99" t="s">
        <v>312</v>
      </c>
      <c r="AR172" s="99" t="s">
        <v>312</v>
      </c>
      <c r="AS172" s="261" t="s">
        <v>312</v>
      </c>
      <c r="AT172" s="262"/>
      <c r="AU172" s="261" t="s">
        <v>312</v>
      </c>
      <c r="AV172" s="262"/>
      <c r="AW172" s="99" t="s">
        <v>312</v>
      </c>
    </row>
    <row r="173" spans="1:49" hidden="1" x14ac:dyDescent="0.25">
      <c r="A173" s="264" t="s">
        <v>237</v>
      </c>
      <c r="B173" s="262"/>
      <c r="C173" s="264" t="s">
        <v>396</v>
      </c>
      <c r="D173" s="262"/>
      <c r="E173" s="264" t="s">
        <v>401</v>
      </c>
      <c r="F173" s="262"/>
      <c r="G173" s="264" t="s">
        <v>406</v>
      </c>
      <c r="H173" s="262"/>
      <c r="I173" s="264" t="s">
        <v>403</v>
      </c>
      <c r="J173" s="262"/>
      <c r="K173" s="262"/>
      <c r="L173" s="264" t="s">
        <v>408</v>
      </c>
      <c r="M173" s="262"/>
      <c r="N173" s="262"/>
      <c r="O173" s="264" t="s">
        <v>332</v>
      </c>
      <c r="P173" s="262"/>
      <c r="Q173" s="264"/>
      <c r="R173" s="262"/>
      <c r="S173" s="265" t="s">
        <v>262</v>
      </c>
      <c r="T173" s="262"/>
      <c r="U173" s="262"/>
      <c r="V173" s="262"/>
      <c r="W173" s="262"/>
      <c r="X173" s="262"/>
      <c r="Y173" s="262"/>
      <c r="Z173" s="262"/>
      <c r="AA173" s="264" t="s">
        <v>388</v>
      </c>
      <c r="AB173" s="262"/>
      <c r="AC173" s="262"/>
      <c r="AD173" s="262"/>
      <c r="AE173" s="262"/>
      <c r="AF173" s="264" t="s">
        <v>20</v>
      </c>
      <c r="AG173" s="262"/>
      <c r="AH173" s="262"/>
      <c r="AI173" s="98" t="s">
        <v>389</v>
      </c>
      <c r="AJ173" s="266" t="s">
        <v>390</v>
      </c>
      <c r="AK173" s="262"/>
      <c r="AL173" s="262"/>
      <c r="AM173" s="262"/>
      <c r="AN173" s="262"/>
      <c r="AO173" s="262"/>
      <c r="AP173" s="99" t="s">
        <v>312</v>
      </c>
      <c r="AQ173" s="99" t="s">
        <v>312</v>
      </c>
      <c r="AR173" s="99" t="s">
        <v>312</v>
      </c>
      <c r="AS173" s="261" t="s">
        <v>312</v>
      </c>
      <c r="AT173" s="262"/>
      <c r="AU173" s="261" t="s">
        <v>312</v>
      </c>
      <c r="AV173" s="262"/>
      <c r="AW173" s="99" t="s">
        <v>312</v>
      </c>
    </row>
    <row r="174" spans="1:49" hidden="1" x14ac:dyDescent="0.25">
      <c r="A174" s="264" t="s">
        <v>237</v>
      </c>
      <c r="B174" s="262"/>
      <c r="C174" s="264" t="s">
        <v>396</v>
      </c>
      <c r="D174" s="262"/>
      <c r="E174" s="264" t="s">
        <v>401</v>
      </c>
      <c r="F174" s="262"/>
      <c r="G174" s="264" t="s">
        <v>406</v>
      </c>
      <c r="H174" s="262"/>
      <c r="I174" s="264" t="s">
        <v>403</v>
      </c>
      <c r="J174" s="262"/>
      <c r="K174" s="262"/>
      <c r="L174" s="264" t="s">
        <v>409</v>
      </c>
      <c r="M174" s="262"/>
      <c r="N174" s="262"/>
      <c r="O174" s="264" t="s">
        <v>332</v>
      </c>
      <c r="P174" s="262"/>
      <c r="Q174" s="264"/>
      <c r="R174" s="262"/>
      <c r="S174" s="265" t="s">
        <v>263</v>
      </c>
      <c r="T174" s="262"/>
      <c r="U174" s="262"/>
      <c r="V174" s="262"/>
      <c r="W174" s="262"/>
      <c r="X174" s="262"/>
      <c r="Y174" s="262"/>
      <c r="Z174" s="262"/>
      <c r="AA174" s="264" t="s">
        <v>388</v>
      </c>
      <c r="AB174" s="262"/>
      <c r="AC174" s="262"/>
      <c r="AD174" s="262"/>
      <c r="AE174" s="262"/>
      <c r="AF174" s="264" t="s">
        <v>20</v>
      </c>
      <c r="AG174" s="262"/>
      <c r="AH174" s="262"/>
      <c r="AI174" s="98" t="s">
        <v>389</v>
      </c>
      <c r="AJ174" s="266" t="s">
        <v>390</v>
      </c>
      <c r="AK174" s="262"/>
      <c r="AL174" s="262"/>
      <c r="AM174" s="262"/>
      <c r="AN174" s="262"/>
      <c r="AO174" s="262"/>
      <c r="AP174" s="99" t="s">
        <v>312</v>
      </c>
      <c r="AQ174" s="99" t="s">
        <v>312</v>
      </c>
      <c r="AR174" s="99" t="s">
        <v>312</v>
      </c>
      <c r="AS174" s="261" t="s">
        <v>312</v>
      </c>
      <c r="AT174" s="262"/>
      <c r="AU174" s="261" t="s">
        <v>312</v>
      </c>
      <c r="AV174" s="262"/>
      <c r="AW174" s="99" t="s">
        <v>312</v>
      </c>
    </row>
    <row r="175" spans="1:49" ht="16.5" hidden="1" x14ac:dyDescent="0.25">
      <c r="A175" s="264" t="s">
        <v>237</v>
      </c>
      <c r="B175" s="262"/>
      <c r="C175" s="264" t="s">
        <v>396</v>
      </c>
      <c r="D175" s="262"/>
      <c r="E175" s="264" t="s">
        <v>401</v>
      </c>
      <c r="F175" s="262"/>
      <c r="G175" s="264" t="s">
        <v>406</v>
      </c>
      <c r="H175" s="262"/>
      <c r="I175" s="264" t="s">
        <v>403</v>
      </c>
      <c r="J175" s="262"/>
      <c r="K175" s="262"/>
      <c r="L175" s="264" t="s">
        <v>408</v>
      </c>
      <c r="M175" s="262"/>
      <c r="N175" s="262"/>
      <c r="O175" s="264" t="s">
        <v>332</v>
      </c>
      <c r="P175" s="262"/>
      <c r="Q175" s="264"/>
      <c r="R175" s="262"/>
      <c r="S175" s="265" t="s">
        <v>262</v>
      </c>
      <c r="T175" s="262"/>
      <c r="U175" s="262"/>
      <c r="V175" s="262"/>
      <c r="W175" s="262"/>
      <c r="X175" s="262"/>
      <c r="Y175" s="262"/>
      <c r="Z175" s="262"/>
      <c r="AA175" s="264" t="s">
        <v>19</v>
      </c>
      <c r="AB175" s="262"/>
      <c r="AC175" s="262"/>
      <c r="AD175" s="262"/>
      <c r="AE175" s="262"/>
      <c r="AF175" s="264" t="s">
        <v>20</v>
      </c>
      <c r="AG175" s="262"/>
      <c r="AH175" s="262"/>
      <c r="AI175" s="98" t="s">
        <v>309</v>
      </c>
      <c r="AJ175" s="266" t="s">
        <v>21</v>
      </c>
      <c r="AK175" s="262"/>
      <c r="AL175" s="262"/>
      <c r="AM175" s="262"/>
      <c r="AN175" s="262"/>
      <c r="AO175" s="262"/>
      <c r="AP175" s="99" t="s">
        <v>397</v>
      </c>
      <c r="AQ175" s="99" t="s">
        <v>398</v>
      </c>
      <c r="AR175" s="99" t="s">
        <v>399</v>
      </c>
      <c r="AS175" s="261" t="s">
        <v>398</v>
      </c>
      <c r="AT175" s="262"/>
      <c r="AU175" s="261" t="s">
        <v>312</v>
      </c>
      <c r="AV175" s="262"/>
      <c r="AW175" s="99" t="s">
        <v>312</v>
      </c>
    </row>
    <row r="176" spans="1:49" ht="16.5" hidden="1" x14ac:dyDescent="0.25">
      <c r="A176" s="264" t="s">
        <v>237</v>
      </c>
      <c r="B176" s="262"/>
      <c r="C176" s="264" t="s">
        <v>396</v>
      </c>
      <c r="D176" s="262"/>
      <c r="E176" s="264" t="s">
        <v>401</v>
      </c>
      <c r="F176" s="262"/>
      <c r="G176" s="264" t="s">
        <v>406</v>
      </c>
      <c r="H176" s="262"/>
      <c r="I176" s="264" t="s">
        <v>403</v>
      </c>
      <c r="J176" s="262"/>
      <c r="K176" s="262"/>
      <c r="L176" s="264" t="s">
        <v>408</v>
      </c>
      <c r="M176" s="262"/>
      <c r="N176" s="262"/>
      <c r="O176" s="264" t="s">
        <v>332</v>
      </c>
      <c r="P176" s="262"/>
      <c r="Q176" s="264"/>
      <c r="R176" s="262"/>
      <c r="S176" s="265" t="s">
        <v>262</v>
      </c>
      <c r="T176" s="262"/>
      <c r="U176" s="262"/>
      <c r="V176" s="262"/>
      <c r="W176" s="262"/>
      <c r="X176" s="262"/>
      <c r="Y176" s="262"/>
      <c r="Z176" s="262"/>
      <c r="AA176" s="264" t="s">
        <v>19</v>
      </c>
      <c r="AB176" s="262"/>
      <c r="AC176" s="262"/>
      <c r="AD176" s="262"/>
      <c r="AE176" s="262"/>
      <c r="AF176" s="264" t="s">
        <v>20</v>
      </c>
      <c r="AG176" s="262"/>
      <c r="AH176" s="262"/>
      <c r="AI176" s="98" t="s">
        <v>393</v>
      </c>
      <c r="AJ176" s="266" t="s">
        <v>239</v>
      </c>
      <c r="AK176" s="262"/>
      <c r="AL176" s="262"/>
      <c r="AM176" s="262"/>
      <c r="AN176" s="262"/>
      <c r="AO176" s="262"/>
      <c r="AP176" s="99" t="s">
        <v>410</v>
      </c>
      <c r="AQ176" s="99" t="s">
        <v>410</v>
      </c>
      <c r="AR176" s="99" t="s">
        <v>312</v>
      </c>
      <c r="AS176" s="261" t="s">
        <v>410</v>
      </c>
      <c r="AT176" s="262"/>
      <c r="AU176" s="261" t="s">
        <v>312</v>
      </c>
      <c r="AV176" s="262"/>
      <c r="AW176" s="99" t="s">
        <v>312</v>
      </c>
    </row>
    <row r="177" spans="1:49" ht="16.5" hidden="1" x14ac:dyDescent="0.25">
      <c r="A177" s="264" t="s">
        <v>237</v>
      </c>
      <c r="B177" s="262"/>
      <c r="C177" s="264" t="s">
        <v>396</v>
      </c>
      <c r="D177" s="262"/>
      <c r="E177" s="264" t="s">
        <v>401</v>
      </c>
      <c r="F177" s="262"/>
      <c r="G177" s="264" t="s">
        <v>406</v>
      </c>
      <c r="H177" s="262"/>
      <c r="I177" s="264" t="s">
        <v>403</v>
      </c>
      <c r="J177" s="262"/>
      <c r="K177" s="262"/>
      <c r="L177" s="264" t="s">
        <v>409</v>
      </c>
      <c r="M177" s="262"/>
      <c r="N177" s="262"/>
      <c r="O177" s="264" t="s">
        <v>332</v>
      </c>
      <c r="P177" s="262"/>
      <c r="Q177" s="264"/>
      <c r="R177" s="262"/>
      <c r="S177" s="265" t="s">
        <v>263</v>
      </c>
      <c r="T177" s="262"/>
      <c r="U177" s="262"/>
      <c r="V177" s="262"/>
      <c r="W177" s="262"/>
      <c r="X177" s="262"/>
      <c r="Y177" s="262"/>
      <c r="Z177" s="262"/>
      <c r="AA177" s="264" t="s">
        <v>19</v>
      </c>
      <c r="AB177" s="262"/>
      <c r="AC177" s="262"/>
      <c r="AD177" s="262"/>
      <c r="AE177" s="262"/>
      <c r="AF177" s="264" t="s">
        <v>20</v>
      </c>
      <c r="AG177" s="262"/>
      <c r="AH177" s="262"/>
      <c r="AI177" s="98" t="s">
        <v>393</v>
      </c>
      <c r="AJ177" s="266" t="s">
        <v>239</v>
      </c>
      <c r="AK177" s="262"/>
      <c r="AL177" s="262"/>
      <c r="AM177" s="262"/>
      <c r="AN177" s="262"/>
      <c r="AO177" s="262"/>
      <c r="AP177" s="99" t="s">
        <v>411</v>
      </c>
      <c r="AQ177" s="99" t="s">
        <v>412</v>
      </c>
      <c r="AR177" s="99" t="s">
        <v>395</v>
      </c>
      <c r="AS177" s="261" t="s">
        <v>412</v>
      </c>
      <c r="AT177" s="262"/>
      <c r="AU177" s="261" t="s">
        <v>312</v>
      </c>
      <c r="AV177" s="262"/>
      <c r="AW177" s="99" t="s">
        <v>312</v>
      </c>
    </row>
    <row r="178" spans="1:49" hidden="1" x14ac:dyDescent="0.25">
      <c r="A178" s="264" t="s">
        <v>237</v>
      </c>
      <c r="B178" s="262"/>
      <c r="C178" s="264" t="s">
        <v>396</v>
      </c>
      <c r="D178" s="262"/>
      <c r="E178" s="264" t="s">
        <v>401</v>
      </c>
      <c r="F178" s="262"/>
      <c r="G178" s="264" t="s">
        <v>406</v>
      </c>
      <c r="H178" s="262"/>
      <c r="I178" s="264" t="s">
        <v>403</v>
      </c>
      <c r="J178" s="262"/>
      <c r="K178" s="262"/>
      <c r="L178" s="264" t="s">
        <v>413</v>
      </c>
      <c r="M178" s="262"/>
      <c r="N178" s="262"/>
      <c r="O178" s="264" t="s">
        <v>332</v>
      </c>
      <c r="P178" s="262"/>
      <c r="Q178" s="264"/>
      <c r="R178" s="262"/>
      <c r="S178" s="265" t="s">
        <v>264</v>
      </c>
      <c r="T178" s="262"/>
      <c r="U178" s="262"/>
      <c r="V178" s="262"/>
      <c r="W178" s="262"/>
      <c r="X178" s="262"/>
      <c r="Y178" s="262"/>
      <c r="Z178" s="262"/>
      <c r="AA178" s="264" t="s">
        <v>19</v>
      </c>
      <c r="AB178" s="262"/>
      <c r="AC178" s="262"/>
      <c r="AD178" s="262"/>
      <c r="AE178" s="262"/>
      <c r="AF178" s="264" t="s">
        <v>20</v>
      </c>
      <c r="AG178" s="262"/>
      <c r="AH178" s="262"/>
      <c r="AI178" s="98" t="s">
        <v>393</v>
      </c>
      <c r="AJ178" s="266" t="s">
        <v>239</v>
      </c>
      <c r="AK178" s="262"/>
      <c r="AL178" s="262"/>
      <c r="AM178" s="262"/>
      <c r="AN178" s="262"/>
      <c r="AO178" s="262"/>
      <c r="AP178" s="99" t="s">
        <v>312</v>
      </c>
      <c r="AQ178" s="99" t="s">
        <v>312</v>
      </c>
      <c r="AR178" s="99" t="s">
        <v>312</v>
      </c>
      <c r="AS178" s="261" t="s">
        <v>312</v>
      </c>
      <c r="AT178" s="262"/>
      <c r="AU178" s="261" t="s">
        <v>312</v>
      </c>
      <c r="AV178" s="262"/>
      <c r="AW178" s="99" t="s">
        <v>312</v>
      </c>
    </row>
    <row r="179" spans="1:49" hidden="1" x14ac:dyDescent="0.25">
      <c r="A179" s="264" t="s">
        <v>237</v>
      </c>
      <c r="B179" s="262"/>
      <c r="C179" s="264" t="s">
        <v>396</v>
      </c>
      <c r="D179" s="262"/>
      <c r="E179" s="264" t="s">
        <v>401</v>
      </c>
      <c r="F179" s="262"/>
      <c r="G179" s="264" t="s">
        <v>406</v>
      </c>
      <c r="H179" s="262"/>
      <c r="I179" s="264" t="s">
        <v>403</v>
      </c>
      <c r="J179" s="262"/>
      <c r="K179" s="262"/>
      <c r="L179" s="264" t="s">
        <v>414</v>
      </c>
      <c r="M179" s="262"/>
      <c r="N179" s="262"/>
      <c r="O179" s="264" t="s">
        <v>332</v>
      </c>
      <c r="P179" s="262"/>
      <c r="Q179" s="264"/>
      <c r="R179" s="262"/>
      <c r="S179" s="265" t="s">
        <v>265</v>
      </c>
      <c r="T179" s="262"/>
      <c r="U179" s="262"/>
      <c r="V179" s="262"/>
      <c r="W179" s="262"/>
      <c r="X179" s="262"/>
      <c r="Y179" s="262"/>
      <c r="Z179" s="262"/>
      <c r="AA179" s="264" t="s">
        <v>19</v>
      </c>
      <c r="AB179" s="262"/>
      <c r="AC179" s="262"/>
      <c r="AD179" s="262"/>
      <c r="AE179" s="262"/>
      <c r="AF179" s="264" t="s">
        <v>20</v>
      </c>
      <c r="AG179" s="262"/>
      <c r="AH179" s="262"/>
      <c r="AI179" s="98" t="s">
        <v>393</v>
      </c>
      <c r="AJ179" s="266" t="s">
        <v>239</v>
      </c>
      <c r="AK179" s="262"/>
      <c r="AL179" s="262"/>
      <c r="AM179" s="262"/>
      <c r="AN179" s="262"/>
      <c r="AO179" s="262"/>
      <c r="AP179" s="99" t="s">
        <v>312</v>
      </c>
      <c r="AQ179" s="99" t="s">
        <v>312</v>
      </c>
      <c r="AR179" s="99" t="s">
        <v>312</v>
      </c>
      <c r="AS179" s="261" t="s">
        <v>312</v>
      </c>
      <c r="AT179" s="262"/>
      <c r="AU179" s="261" t="s">
        <v>312</v>
      </c>
      <c r="AV179" s="262"/>
      <c r="AW179" s="99" t="s">
        <v>312</v>
      </c>
    </row>
    <row r="180" spans="1:49" hidden="1" x14ac:dyDescent="0.25">
      <c r="A180" s="264" t="s">
        <v>237</v>
      </c>
      <c r="B180" s="262"/>
      <c r="C180" s="264" t="s">
        <v>396</v>
      </c>
      <c r="D180" s="262"/>
      <c r="E180" s="264" t="s">
        <v>401</v>
      </c>
      <c r="F180" s="262"/>
      <c r="G180" s="264" t="s">
        <v>406</v>
      </c>
      <c r="H180" s="262"/>
      <c r="I180" s="264" t="s">
        <v>403</v>
      </c>
      <c r="J180" s="262"/>
      <c r="K180" s="262"/>
      <c r="L180" s="264" t="s">
        <v>415</v>
      </c>
      <c r="M180" s="262"/>
      <c r="N180" s="262"/>
      <c r="O180" s="264" t="s">
        <v>332</v>
      </c>
      <c r="P180" s="262"/>
      <c r="Q180" s="264"/>
      <c r="R180" s="262"/>
      <c r="S180" s="265" t="s">
        <v>266</v>
      </c>
      <c r="T180" s="262"/>
      <c r="U180" s="262"/>
      <c r="V180" s="262"/>
      <c r="W180" s="262"/>
      <c r="X180" s="262"/>
      <c r="Y180" s="262"/>
      <c r="Z180" s="262"/>
      <c r="AA180" s="264" t="s">
        <v>19</v>
      </c>
      <c r="AB180" s="262"/>
      <c r="AC180" s="262"/>
      <c r="AD180" s="262"/>
      <c r="AE180" s="262"/>
      <c r="AF180" s="264" t="s">
        <v>20</v>
      </c>
      <c r="AG180" s="262"/>
      <c r="AH180" s="262"/>
      <c r="AI180" s="98" t="s">
        <v>393</v>
      </c>
      <c r="AJ180" s="266" t="s">
        <v>239</v>
      </c>
      <c r="AK180" s="262"/>
      <c r="AL180" s="262"/>
      <c r="AM180" s="262"/>
      <c r="AN180" s="262"/>
      <c r="AO180" s="262"/>
      <c r="AP180" s="99" t="s">
        <v>312</v>
      </c>
      <c r="AQ180" s="99" t="s">
        <v>312</v>
      </c>
      <c r="AR180" s="99" t="s">
        <v>312</v>
      </c>
      <c r="AS180" s="261" t="s">
        <v>312</v>
      </c>
      <c r="AT180" s="262"/>
      <c r="AU180" s="261" t="s">
        <v>312</v>
      </c>
      <c r="AV180" s="262"/>
      <c r="AW180" s="99" t="s">
        <v>312</v>
      </c>
    </row>
    <row r="181" spans="1:49" hidden="1" x14ac:dyDescent="0.25">
      <c r="A181" s="264" t="s">
        <v>237</v>
      </c>
      <c r="B181" s="262"/>
      <c r="C181" s="264" t="s">
        <v>396</v>
      </c>
      <c r="D181" s="262"/>
      <c r="E181" s="264" t="s">
        <v>401</v>
      </c>
      <c r="F181" s="262"/>
      <c r="G181" s="264" t="s">
        <v>406</v>
      </c>
      <c r="H181" s="262"/>
      <c r="I181" s="264" t="s">
        <v>403</v>
      </c>
      <c r="J181" s="262"/>
      <c r="K181" s="262"/>
      <c r="L181" s="264" t="s">
        <v>407</v>
      </c>
      <c r="M181" s="262"/>
      <c r="N181" s="262"/>
      <c r="O181" s="264" t="s">
        <v>332</v>
      </c>
      <c r="P181" s="262"/>
      <c r="Q181" s="264"/>
      <c r="R181" s="262"/>
      <c r="S181" s="265" t="s">
        <v>259</v>
      </c>
      <c r="T181" s="262"/>
      <c r="U181" s="262"/>
      <c r="V181" s="262"/>
      <c r="W181" s="262"/>
      <c r="X181" s="262"/>
      <c r="Y181" s="262"/>
      <c r="Z181" s="262"/>
      <c r="AA181" s="264" t="s">
        <v>19</v>
      </c>
      <c r="AB181" s="262"/>
      <c r="AC181" s="262"/>
      <c r="AD181" s="262"/>
      <c r="AE181" s="262"/>
      <c r="AF181" s="264" t="s">
        <v>20</v>
      </c>
      <c r="AG181" s="262"/>
      <c r="AH181" s="262"/>
      <c r="AI181" s="98" t="s">
        <v>393</v>
      </c>
      <c r="AJ181" s="266" t="s">
        <v>239</v>
      </c>
      <c r="AK181" s="262"/>
      <c r="AL181" s="262"/>
      <c r="AM181" s="262"/>
      <c r="AN181" s="262"/>
      <c r="AO181" s="262"/>
      <c r="AP181" s="99" t="s">
        <v>416</v>
      </c>
      <c r="AQ181" s="99" t="s">
        <v>416</v>
      </c>
      <c r="AR181" s="99" t="s">
        <v>312</v>
      </c>
      <c r="AS181" s="261" t="s">
        <v>416</v>
      </c>
      <c r="AT181" s="262"/>
      <c r="AU181" s="261" t="s">
        <v>312</v>
      </c>
      <c r="AV181" s="262"/>
      <c r="AW181" s="99" t="s">
        <v>312</v>
      </c>
    </row>
    <row r="182" spans="1:49" hidden="1" x14ac:dyDescent="0.25">
      <c r="A182" s="264" t="s">
        <v>237</v>
      </c>
      <c r="B182" s="262"/>
      <c r="C182" s="264" t="s">
        <v>396</v>
      </c>
      <c r="D182" s="262"/>
      <c r="E182" s="264" t="s">
        <v>401</v>
      </c>
      <c r="F182" s="262"/>
      <c r="G182" s="264" t="s">
        <v>406</v>
      </c>
      <c r="H182" s="262"/>
      <c r="I182" s="264" t="s">
        <v>403</v>
      </c>
      <c r="J182" s="262"/>
      <c r="K182" s="262"/>
      <c r="L182" s="264" t="s">
        <v>417</v>
      </c>
      <c r="M182" s="262"/>
      <c r="N182" s="262"/>
      <c r="O182" s="264" t="s">
        <v>332</v>
      </c>
      <c r="P182" s="262"/>
      <c r="Q182" s="264"/>
      <c r="R182" s="262"/>
      <c r="S182" s="265" t="s">
        <v>260</v>
      </c>
      <c r="T182" s="262"/>
      <c r="U182" s="262"/>
      <c r="V182" s="262"/>
      <c r="W182" s="262"/>
      <c r="X182" s="262"/>
      <c r="Y182" s="262"/>
      <c r="Z182" s="262"/>
      <c r="AA182" s="264" t="s">
        <v>19</v>
      </c>
      <c r="AB182" s="262"/>
      <c r="AC182" s="262"/>
      <c r="AD182" s="262"/>
      <c r="AE182" s="262"/>
      <c r="AF182" s="264" t="s">
        <v>20</v>
      </c>
      <c r="AG182" s="262"/>
      <c r="AH182" s="262"/>
      <c r="AI182" s="98" t="s">
        <v>393</v>
      </c>
      <c r="AJ182" s="266" t="s">
        <v>239</v>
      </c>
      <c r="AK182" s="262"/>
      <c r="AL182" s="262"/>
      <c r="AM182" s="262"/>
      <c r="AN182" s="262"/>
      <c r="AO182" s="262"/>
      <c r="AP182" s="99" t="s">
        <v>312</v>
      </c>
      <c r="AQ182" s="99" t="s">
        <v>312</v>
      </c>
      <c r="AR182" s="99" t="s">
        <v>312</v>
      </c>
      <c r="AS182" s="261" t="s">
        <v>312</v>
      </c>
      <c r="AT182" s="262"/>
      <c r="AU182" s="261" t="s">
        <v>312</v>
      </c>
      <c r="AV182" s="262"/>
      <c r="AW182" s="99" t="s">
        <v>312</v>
      </c>
    </row>
    <row r="183" spans="1:49" hidden="1" x14ac:dyDescent="0.25">
      <c r="A183" s="264" t="s">
        <v>237</v>
      </c>
      <c r="B183" s="262"/>
      <c r="C183" s="264" t="s">
        <v>396</v>
      </c>
      <c r="D183" s="262"/>
      <c r="E183" s="264" t="s">
        <v>401</v>
      </c>
      <c r="F183" s="262"/>
      <c r="G183" s="264" t="s">
        <v>406</v>
      </c>
      <c r="H183" s="262"/>
      <c r="I183" s="264" t="s">
        <v>403</v>
      </c>
      <c r="J183" s="262"/>
      <c r="K183" s="262"/>
      <c r="L183" s="264" t="s">
        <v>418</v>
      </c>
      <c r="M183" s="262"/>
      <c r="N183" s="262"/>
      <c r="O183" s="264" t="s">
        <v>332</v>
      </c>
      <c r="P183" s="262"/>
      <c r="Q183" s="264"/>
      <c r="R183" s="262"/>
      <c r="S183" s="265" t="s">
        <v>261</v>
      </c>
      <c r="T183" s="262"/>
      <c r="U183" s="262"/>
      <c r="V183" s="262"/>
      <c r="W183" s="262"/>
      <c r="X183" s="262"/>
      <c r="Y183" s="262"/>
      <c r="Z183" s="262"/>
      <c r="AA183" s="264" t="s">
        <v>19</v>
      </c>
      <c r="AB183" s="262"/>
      <c r="AC183" s="262"/>
      <c r="AD183" s="262"/>
      <c r="AE183" s="262"/>
      <c r="AF183" s="264" t="s">
        <v>20</v>
      </c>
      <c r="AG183" s="262"/>
      <c r="AH183" s="262"/>
      <c r="AI183" s="98" t="s">
        <v>393</v>
      </c>
      <c r="AJ183" s="266" t="s">
        <v>239</v>
      </c>
      <c r="AK183" s="262"/>
      <c r="AL183" s="262"/>
      <c r="AM183" s="262"/>
      <c r="AN183" s="262"/>
      <c r="AO183" s="262"/>
      <c r="AP183" s="99" t="s">
        <v>419</v>
      </c>
      <c r="AQ183" s="99" t="s">
        <v>419</v>
      </c>
      <c r="AR183" s="99" t="s">
        <v>312</v>
      </c>
      <c r="AS183" s="261" t="s">
        <v>419</v>
      </c>
      <c r="AT183" s="262"/>
      <c r="AU183" s="261" t="s">
        <v>312</v>
      </c>
      <c r="AV183" s="262"/>
      <c r="AW183" s="99" t="s">
        <v>312</v>
      </c>
    </row>
    <row r="184" spans="1:49" hidden="1" x14ac:dyDescent="0.25">
      <c r="A184" s="264" t="s">
        <v>237</v>
      </c>
      <c r="B184" s="262"/>
      <c r="C184" s="264" t="s">
        <v>396</v>
      </c>
      <c r="D184" s="262"/>
      <c r="E184" s="264" t="s">
        <v>401</v>
      </c>
      <c r="F184" s="262"/>
      <c r="G184" s="264" t="s">
        <v>420</v>
      </c>
      <c r="H184" s="262"/>
      <c r="I184" s="264"/>
      <c r="J184" s="262"/>
      <c r="K184" s="262"/>
      <c r="L184" s="264"/>
      <c r="M184" s="262"/>
      <c r="N184" s="262"/>
      <c r="O184" s="264"/>
      <c r="P184" s="262"/>
      <c r="Q184" s="264"/>
      <c r="R184" s="262"/>
      <c r="S184" s="265" t="s">
        <v>421</v>
      </c>
      <c r="T184" s="262"/>
      <c r="U184" s="262"/>
      <c r="V184" s="262"/>
      <c r="W184" s="262"/>
      <c r="X184" s="262"/>
      <c r="Y184" s="262"/>
      <c r="Z184" s="262"/>
      <c r="AA184" s="264" t="s">
        <v>19</v>
      </c>
      <c r="AB184" s="262"/>
      <c r="AC184" s="262"/>
      <c r="AD184" s="262"/>
      <c r="AE184" s="262"/>
      <c r="AF184" s="264" t="s">
        <v>20</v>
      </c>
      <c r="AG184" s="262"/>
      <c r="AH184" s="262"/>
      <c r="AI184" s="98" t="s">
        <v>309</v>
      </c>
      <c r="AJ184" s="266" t="s">
        <v>21</v>
      </c>
      <c r="AK184" s="262"/>
      <c r="AL184" s="262"/>
      <c r="AM184" s="262"/>
      <c r="AN184" s="262"/>
      <c r="AO184" s="262"/>
      <c r="AP184" s="99" t="s">
        <v>312</v>
      </c>
      <c r="AQ184" s="99" t="s">
        <v>312</v>
      </c>
      <c r="AR184" s="99" t="s">
        <v>312</v>
      </c>
      <c r="AS184" s="261" t="s">
        <v>312</v>
      </c>
      <c r="AT184" s="262"/>
      <c r="AU184" s="261" t="s">
        <v>312</v>
      </c>
      <c r="AV184" s="262"/>
      <c r="AW184" s="99" t="s">
        <v>312</v>
      </c>
    </row>
    <row r="185" spans="1:49" hidden="1" x14ac:dyDescent="0.25">
      <c r="A185" s="268" t="s">
        <v>237</v>
      </c>
      <c r="B185" s="262"/>
      <c r="C185" s="268" t="s">
        <v>396</v>
      </c>
      <c r="D185" s="262"/>
      <c r="E185" s="268" t="s">
        <v>401</v>
      </c>
      <c r="F185" s="262"/>
      <c r="G185" s="268" t="s">
        <v>420</v>
      </c>
      <c r="H185" s="262"/>
      <c r="I185" s="268" t="s">
        <v>403</v>
      </c>
      <c r="J185" s="262"/>
      <c r="K185" s="262"/>
      <c r="L185" s="268" t="s">
        <v>422</v>
      </c>
      <c r="M185" s="262"/>
      <c r="N185" s="262"/>
      <c r="O185" s="268" t="s">
        <v>285</v>
      </c>
      <c r="P185" s="262"/>
      <c r="Q185" s="268" t="s">
        <v>285</v>
      </c>
      <c r="R185" s="262"/>
      <c r="S185" s="267" t="s">
        <v>267</v>
      </c>
      <c r="T185" s="262"/>
      <c r="U185" s="262"/>
      <c r="V185" s="262"/>
      <c r="W185" s="262"/>
      <c r="X185" s="262"/>
      <c r="Y185" s="262"/>
      <c r="Z185" s="262"/>
      <c r="AA185" s="268" t="s">
        <v>19</v>
      </c>
      <c r="AB185" s="262"/>
      <c r="AC185" s="262"/>
      <c r="AD185" s="262"/>
      <c r="AE185" s="262"/>
      <c r="AF185" s="268" t="s">
        <v>20</v>
      </c>
      <c r="AG185" s="262"/>
      <c r="AH185" s="262"/>
      <c r="AI185" s="96" t="s">
        <v>309</v>
      </c>
      <c r="AJ185" s="269" t="s">
        <v>21</v>
      </c>
      <c r="AK185" s="262"/>
      <c r="AL185" s="262"/>
      <c r="AM185" s="262"/>
      <c r="AN185" s="262"/>
      <c r="AO185" s="262"/>
      <c r="AP185" s="97" t="s">
        <v>312</v>
      </c>
      <c r="AQ185" s="97" t="s">
        <v>312</v>
      </c>
      <c r="AR185" s="97" t="s">
        <v>312</v>
      </c>
      <c r="AS185" s="270" t="s">
        <v>312</v>
      </c>
      <c r="AT185" s="262"/>
      <c r="AU185" s="270" t="s">
        <v>312</v>
      </c>
      <c r="AV185" s="262"/>
      <c r="AW185" s="97" t="s">
        <v>312</v>
      </c>
    </row>
    <row r="186" spans="1:49" hidden="1" x14ac:dyDescent="0.25">
      <c r="A186" s="264" t="s">
        <v>237</v>
      </c>
      <c r="B186" s="262"/>
      <c r="C186" s="264" t="s">
        <v>396</v>
      </c>
      <c r="D186" s="262"/>
      <c r="E186" s="264" t="s">
        <v>401</v>
      </c>
      <c r="F186" s="262"/>
      <c r="G186" s="264" t="s">
        <v>420</v>
      </c>
      <c r="H186" s="262"/>
      <c r="I186" s="264" t="s">
        <v>403</v>
      </c>
      <c r="J186" s="262"/>
      <c r="K186" s="262"/>
      <c r="L186" s="264" t="s">
        <v>422</v>
      </c>
      <c r="M186" s="262"/>
      <c r="N186" s="262"/>
      <c r="O186" s="264" t="s">
        <v>332</v>
      </c>
      <c r="P186" s="262"/>
      <c r="Q186" s="264" t="s">
        <v>285</v>
      </c>
      <c r="R186" s="262"/>
      <c r="S186" s="265" t="s">
        <v>423</v>
      </c>
      <c r="T186" s="262"/>
      <c r="U186" s="262"/>
      <c r="V186" s="262"/>
      <c r="W186" s="262"/>
      <c r="X186" s="262"/>
      <c r="Y186" s="262"/>
      <c r="Z186" s="262"/>
      <c r="AA186" s="264" t="s">
        <v>19</v>
      </c>
      <c r="AB186" s="262"/>
      <c r="AC186" s="262"/>
      <c r="AD186" s="262"/>
      <c r="AE186" s="262"/>
      <c r="AF186" s="264" t="s">
        <v>20</v>
      </c>
      <c r="AG186" s="262"/>
      <c r="AH186" s="262"/>
      <c r="AI186" s="98" t="s">
        <v>309</v>
      </c>
      <c r="AJ186" s="266" t="s">
        <v>21</v>
      </c>
      <c r="AK186" s="262"/>
      <c r="AL186" s="262"/>
      <c r="AM186" s="262"/>
      <c r="AN186" s="262"/>
      <c r="AO186" s="262"/>
      <c r="AP186" s="99" t="s">
        <v>312</v>
      </c>
      <c r="AQ186" s="99" t="s">
        <v>312</v>
      </c>
      <c r="AR186" s="99" t="s">
        <v>312</v>
      </c>
      <c r="AS186" s="261" t="s">
        <v>312</v>
      </c>
      <c r="AT186" s="262"/>
      <c r="AU186" s="261" t="s">
        <v>312</v>
      </c>
      <c r="AV186" s="262"/>
      <c r="AW186" s="99" t="s">
        <v>312</v>
      </c>
    </row>
    <row r="187" spans="1:49" hidden="1" x14ac:dyDescent="0.25">
      <c r="A187" s="268" t="s">
        <v>237</v>
      </c>
      <c r="B187" s="262"/>
      <c r="C187" s="268" t="s">
        <v>396</v>
      </c>
      <c r="D187" s="262"/>
      <c r="E187" s="268" t="s">
        <v>401</v>
      </c>
      <c r="F187" s="262"/>
      <c r="G187" s="268" t="s">
        <v>420</v>
      </c>
      <c r="H187" s="262"/>
      <c r="I187" s="268" t="s">
        <v>403</v>
      </c>
      <c r="J187" s="262"/>
      <c r="K187" s="262"/>
      <c r="L187" s="268" t="s">
        <v>285</v>
      </c>
      <c r="M187" s="262"/>
      <c r="N187" s="262"/>
      <c r="O187" s="268" t="s">
        <v>285</v>
      </c>
      <c r="P187" s="262"/>
      <c r="Q187" s="268" t="s">
        <v>285</v>
      </c>
      <c r="R187" s="262"/>
      <c r="S187" s="267" t="s">
        <v>421</v>
      </c>
      <c r="T187" s="262"/>
      <c r="U187" s="262"/>
      <c r="V187" s="262"/>
      <c r="W187" s="262"/>
      <c r="X187" s="262"/>
      <c r="Y187" s="262"/>
      <c r="Z187" s="262"/>
      <c r="AA187" s="268" t="s">
        <v>19</v>
      </c>
      <c r="AB187" s="262"/>
      <c r="AC187" s="262"/>
      <c r="AD187" s="262"/>
      <c r="AE187" s="262"/>
      <c r="AF187" s="268" t="s">
        <v>20</v>
      </c>
      <c r="AG187" s="262"/>
      <c r="AH187" s="262"/>
      <c r="AI187" s="96" t="s">
        <v>309</v>
      </c>
      <c r="AJ187" s="269" t="s">
        <v>21</v>
      </c>
      <c r="AK187" s="262"/>
      <c r="AL187" s="262"/>
      <c r="AM187" s="262"/>
      <c r="AN187" s="262"/>
      <c r="AO187" s="262"/>
      <c r="AP187" s="97" t="s">
        <v>312</v>
      </c>
      <c r="AQ187" s="97" t="s">
        <v>312</v>
      </c>
      <c r="AR187" s="97" t="s">
        <v>312</v>
      </c>
      <c r="AS187" s="270" t="s">
        <v>312</v>
      </c>
      <c r="AT187" s="262"/>
      <c r="AU187" s="270" t="s">
        <v>312</v>
      </c>
      <c r="AV187" s="262"/>
      <c r="AW187" s="97" t="s">
        <v>312</v>
      </c>
    </row>
    <row r="188" spans="1:49" hidden="1" x14ac:dyDescent="0.25">
      <c r="A188" s="268" t="s">
        <v>237</v>
      </c>
      <c r="B188" s="262"/>
      <c r="C188" s="268" t="s">
        <v>396</v>
      </c>
      <c r="D188" s="262"/>
      <c r="E188" s="268" t="s">
        <v>401</v>
      </c>
      <c r="F188" s="262"/>
      <c r="G188" s="268" t="s">
        <v>424</v>
      </c>
      <c r="H188" s="262"/>
      <c r="I188" s="268" t="s">
        <v>403</v>
      </c>
      <c r="J188" s="262"/>
      <c r="K188" s="262"/>
      <c r="L188" s="268" t="s">
        <v>422</v>
      </c>
      <c r="M188" s="262"/>
      <c r="N188" s="262"/>
      <c r="O188" s="268" t="s">
        <v>285</v>
      </c>
      <c r="P188" s="262"/>
      <c r="Q188" s="268" t="s">
        <v>285</v>
      </c>
      <c r="R188" s="262"/>
      <c r="S188" s="267" t="s">
        <v>267</v>
      </c>
      <c r="T188" s="262"/>
      <c r="U188" s="262"/>
      <c r="V188" s="262"/>
      <c r="W188" s="262"/>
      <c r="X188" s="262"/>
      <c r="Y188" s="262"/>
      <c r="Z188" s="262"/>
      <c r="AA188" s="268" t="s">
        <v>19</v>
      </c>
      <c r="AB188" s="262"/>
      <c r="AC188" s="262"/>
      <c r="AD188" s="262"/>
      <c r="AE188" s="262"/>
      <c r="AF188" s="268" t="s">
        <v>20</v>
      </c>
      <c r="AG188" s="262"/>
      <c r="AH188" s="262"/>
      <c r="AI188" s="96" t="s">
        <v>309</v>
      </c>
      <c r="AJ188" s="269" t="s">
        <v>21</v>
      </c>
      <c r="AK188" s="262"/>
      <c r="AL188" s="262"/>
      <c r="AM188" s="262"/>
      <c r="AN188" s="262"/>
      <c r="AO188" s="262"/>
      <c r="AP188" s="97" t="s">
        <v>312</v>
      </c>
      <c r="AQ188" s="97" t="s">
        <v>312</v>
      </c>
      <c r="AR188" s="97" t="s">
        <v>312</v>
      </c>
      <c r="AS188" s="270" t="s">
        <v>312</v>
      </c>
      <c r="AT188" s="262"/>
      <c r="AU188" s="270" t="s">
        <v>312</v>
      </c>
      <c r="AV188" s="262"/>
      <c r="AW188" s="97" t="s">
        <v>312</v>
      </c>
    </row>
    <row r="189" spans="1:49" hidden="1" x14ac:dyDescent="0.25">
      <c r="A189" s="264" t="s">
        <v>237</v>
      </c>
      <c r="B189" s="262"/>
      <c r="C189" s="264" t="s">
        <v>396</v>
      </c>
      <c r="D189" s="262"/>
      <c r="E189" s="264" t="s">
        <v>401</v>
      </c>
      <c r="F189" s="262"/>
      <c r="G189" s="264" t="s">
        <v>424</v>
      </c>
      <c r="H189" s="262"/>
      <c r="I189" s="264" t="s">
        <v>403</v>
      </c>
      <c r="J189" s="262"/>
      <c r="K189" s="262"/>
      <c r="L189" s="264" t="s">
        <v>422</v>
      </c>
      <c r="M189" s="262"/>
      <c r="N189" s="262"/>
      <c r="O189" s="264" t="s">
        <v>332</v>
      </c>
      <c r="P189" s="262"/>
      <c r="Q189" s="264" t="s">
        <v>285</v>
      </c>
      <c r="R189" s="262"/>
      <c r="S189" s="265" t="s">
        <v>268</v>
      </c>
      <c r="T189" s="262"/>
      <c r="U189" s="262"/>
      <c r="V189" s="262"/>
      <c r="W189" s="262"/>
      <c r="X189" s="262"/>
      <c r="Y189" s="262"/>
      <c r="Z189" s="262"/>
      <c r="AA189" s="264" t="s">
        <v>19</v>
      </c>
      <c r="AB189" s="262"/>
      <c r="AC189" s="262"/>
      <c r="AD189" s="262"/>
      <c r="AE189" s="262"/>
      <c r="AF189" s="264" t="s">
        <v>20</v>
      </c>
      <c r="AG189" s="262"/>
      <c r="AH189" s="262"/>
      <c r="AI189" s="98" t="s">
        <v>309</v>
      </c>
      <c r="AJ189" s="266" t="s">
        <v>21</v>
      </c>
      <c r="AK189" s="262"/>
      <c r="AL189" s="262"/>
      <c r="AM189" s="262"/>
      <c r="AN189" s="262"/>
      <c r="AO189" s="262"/>
      <c r="AP189" s="99" t="s">
        <v>312</v>
      </c>
      <c r="AQ189" s="99" t="s">
        <v>312</v>
      </c>
      <c r="AR189" s="99" t="s">
        <v>312</v>
      </c>
      <c r="AS189" s="261" t="s">
        <v>312</v>
      </c>
      <c r="AT189" s="262"/>
      <c r="AU189" s="261" t="s">
        <v>312</v>
      </c>
      <c r="AV189" s="262"/>
      <c r="AW189" s="99" t="s">
        <v>312</v>
      </c>
    </row>
    <row r="190" spans="1:49" hidden="1" x14ac:dyDescent="0.25">
      <c r="A190" s="264" t="s">
        <v>237</v>
      </c>
      <c r="B190" s="262"/>
      <c r="C190" s="264" t="s">
        <v>396</v>
      </c>
      <c r="D190" s="262"/>
      <c r="E190" s="264" t="s">
        <v>401</v>
      </c>
      <c r="F190" s="262"/>
      <c r="G190" s="264" t="s">
        <v>424</v>
      </c>
      <c r="H190" s="262"/>
      <c r="I190" s="264" t="s">
        <v>285</v>
      </c>
      <c r="J190" s="262"/>
      <c r="K190" s="262"/>
      <c r="L190" s="264" t="s">
        <v>285</v>
      </c>
      <c r="M190" s="262"/>
      <c r="N190" s="262"/>
      <c r="O190" s="264" t="s">
        <v>285</v>
      </c>
      <c r="P190" s="262"/>
      <c r="Q190" s="264" t="s">
        <v>285</v>
      </c>
      <c r="R190" s="262"/>
      <c r="S190" s="265" t="s">
        <v>269</v>
      </c>
      <c r="T190" s="262"/>
      <c r="U190" s="262"/>
      <c r="V190" s="262"/>
      <c r="W190" s="262"/>
      <c r="X190" s="262"/>
      <c r="Y190" s="262"/>
      <c r="Z190" s="262"/>
      <c r="AA190" s="264" t="s">
        <v>19</v>
      </c>
      <c r="AB190" s="262"/>
      <c r="AC190" s="262"/>
      <c r="AD190" s="262"/>
      <c r="AE190" s="262"/>
      <c r="AF190" s="264" t="s">
        <v>20</v>
      </c>
      <c r="AG190" s="262"/>
      <c r="AH190" s="262"/>
      <c r="AI190" s="98" t="s">
        <v>309</v>
      </c>
      <c r="AJ190" s="266" t="s">
        <v>21</v>
      </c>
      <c r="AK190" s="262"/>
      <c r="AL190" s="262"/>
      <c r="AM190" s="262"/>
      <c r="AN190" s="262"/>
      <c r="AO190" s="262"/>
      <c r="AP190" s="99" t="s">
        <v>312</v>
      </c>
      <c r="AQ190" s="99" t="s">
        <v>312</v>
      </c>
      <c r="AR190" s="99" t="s">
        <v>312</v>
      </c>
      <c r="AS190" s="261" t="s">
        <v>312</v>
      </c>
      <c r="AT190" s="262"/>
      <c r="AU190" s="261" t="s">
        <v>312</v>
      </c>
      <c r="AV190" s="262"/>
      <c r="AW190" s="99" t="s">
        <v>312</v>
      </c>
    </row>
    <row r="191" spans="1:49" hidden="1" x14ac:dyDescent="0.25">
      <c r="A191" s="268" t="s">
        <v>237</v>
      </c>
      <c r="B191" s="262"/>
      <c r="C191" s="268" t="s">
        <v>396</v>
      </c>
      <c r="D191" s="262"/>
      <c r="E191" s="268" t="s">
        <v>401</v>
      </c>
      <c r="F191" s="262"/>
      <c r="G191" s="268" t="s">
        <v>424</v>
      </c>
      <c r="H191" s="262"/>
      <c r="I191" s="268" t="s">
        <v>403</v>
      </c>
      <c r="J191" s="262"/>
      <c r="K191" s="262"/>
      <c r="L191" s="268" t="s">
        <v>285</v>
      </c>
      <c r="M191" s="262"/>
      <c r="N191" s="262"/>
      <c r="O191" s="268" t="s">
        <v>285</v>
      </c>
      <c r="P191" s="262"/>
      <c r="Q191" s="268" t="s">
        <v>285</v>
      </c>
      <c r="R191" s="262"/>
      <c r="S191" s="267" t="s">
        <v>269</v>
      </c>
      <c r="T191" s="262"/>
      <c r="U191" s="262"/>
      <c r="V191" s="262"/>
      <c r="W191" s="262"/>
      <c r="X191" s="262"/>
      <c r="Y191" s="262"/>
      <c r="Z191" s="262"/>
      <c r="AA191" s="268" t="s">
        <v>19</v>
      </c>
      <c r="AB191" s="262"/>
      <c r="AC191" s="262"/>
      <c r="AD191" s="262"/>
      <c r="AE191" s="262"/>
      <c r="AF191" s="268" t="s">
        <v>20</v>
      </c>
      <c r="AG191" s="262"/>
      <c r="AH191" s="262"/>
      <c r="AI191" s="96" t="s">
        <v>309</v>
      </c>
      <c r="AJ191" s="269" t="s">
        <v>21</v>
      </c>
      <c r="AK191" s="262"/>
      <c r="AL191" s="262"/>
      <c r="AM191" s="262"/>
      <c r="AN191" s="262"/>
      <c r="AO191" s="262"/>
      <c r="AP191" s="97" t="s">
        <v>312</v>
      </c>
      <c r="AQ191" s="97" t="s">
        <v>312</v>
      </c>
      <c r="AR191" s="97" t="s">
        <v>312</v>
      </c>
      <c r="AS191" s="270" t="s">
        <v>312</v>
      </c>
      <c r="AT191" s="262"/>
      <c r="AU191" s="270" t="s">
        <v>312</v>
      </c>
      <c r="AV191" s="262"/>
      <c r="AW191" s="97" t="s">
        <v>312</v>
      </c>
    </row>
    <row r="192" spans="1:49" hidden="1" x14ac:dyDescent="0.25">
      <c r="A192" s="268" t="s">
        <v>237</v>
      </c>
      <c r="B192" s="262"/>
      <c r="C192" s="268" t="s">
        <v>425</v>
      </c>
      <c r="D192" s="262"/>
      <c r="E192" s="268"/>
      <c r="F192" s="262"/>
      <c r="G192" s="268"/>
      <c r="H192" s="262"/>
      <c r="I192" s="268"/>
      <c r="J192" s="262"/>
      <c r="K192" s="262"/>
      <c r="L192" s="268"/>
      <c r="M192" s="262"/>
      <c r="N192" s="262"/>
      <c r="O192" s="268"/>
      <c r="P192" s="262"/>
      <c r="Q192" s="268"/>
      <c r="R192" s="262"/>
      <c r="S192" s="267" t="s">
        <v>271</v>
      </c>
      <c r="T192" s="262"/>
      <c r="U192" s="262"/>
      <c r="V192" s="262"/>
      <c r="W192" s="262"/>
      <c r="X192" s="262"/>
      <c r="Y192" s="262"/>
      <c r="Z192" s="262"/>
      <c r="AA192" s="268" t="s">
        <v>19</v>
      </c>
      <c r="AB192" s="262"/>
      <c r="AC192" s="262"/>
      <c r="AD192" s="262"/>
      <c r="AE192" s="262"/>
      <c r="AF192" s="268" t="s">
        <v>20</v>
      </c>
      <c r="AG192" s="262"/>
      <c r="AH192" s="262"/>
      <c r="AI192" s="96" t="s">
        <v>309</v>
      </c>
      <c r="AJ192" s="269" t="s">
        <v>21</v>
      </c>
      <c r="AK192" s="262"/>
      <c r="AL192" s="262"/>
      <c r="AM192" s="262"/>
      <c r="AN192" s="262"/>
      <c r="AO192" s="262"/>
      <c r="AP192" s="97" t="s">
        <v>426</v>
      </c>
      <c r="AQ192" s="97" t="s">
        <v>427</v>
      </c>
      <c r="AR192" s="97" t="s">
        <v>428</v>
      </c>
      <c r="AS192" s="270" t="s">
        <v>427</v>
      </c>
      <c r="AT192" s="262"/>
      <c r="AU192" s="270" t="s">
        <v>312</v>
      </c>
      <c r="AV192" s="262"/>
      <c r="AW192" s="97" t="s">
        <v>312</v>
      </c>
    </row>
    <row r="193" spans="1:49" hidden="1" x14ac:dyDescent="0.25">
      <c r="A193" s="268" t="s">
        <v>237</v>
      </c>
      <c r="B193" s="262"/>
      <c r="C193" s="268" t="s">
        <v>425</v>
      </c>
      <c r="D193" s="262"/>
      <c r="E193" s="268" t="s">
        <v>401</v>
      </c>
      <c r="F193" s="262"/>
      <c r="G193" s="268"/>
      <c r="H193" s="262"/>
      <c r="I193" s="268"/>
      <c r="J193" s="262"/>
      <c r="K193" s="262"/>
      <c r="L193" s="268"/>
      <c r="M193" s="262"/>
      <c r="N193" s="262"/>
      <c r="O193" s="268"/>
      <c r="P193" s="262"/>
      <c r="Q193" s="268"/>
      <c r="R193" s="262"/>
      <c r="S193" s="267" t="s">
        <v>243</v>
      </c>
      <c r="T193" s="262"/>
      <c r="U193" s="262"/>
      <c r="V193" s="262"/>
      <c r="W193" s="262"/>
      <c r="X193" s="262"/>
      <c r="Y193" s="262"/>
      <c r="Z193" s="262"/>
      <c r="AA193" s="268" t="s">
        <v>19</v>
      </c>
      <c r="AB193" s="262"/>
      <c r="AC193" s="262"/>
      <c r="AD193" s="262"/>
      <c r="AE193" s="262"/>
      <c r="AF193" s="268" t="s">
        <v>20</v>
      </c>
      <c r="AG193" s="262"/>
      <c r="AH193" s="262"/>
      <c r="AI193" s="96" t="s">
        <v>309</v>
      </c>
      <c r="AJ193" s="269" t="s">
        <v>21</v>
      </c>
      <c r="AK193" s="262"/>
      <c r="AL193" s="262"/>
      <c r="AM193" s="262"/>
      <c r="AN193" s="262"/>
      <c r="AO193" s="262"/>
      <c r="AP193" s="97" t="s">
        <v>426</v>
      </c>
      <c r="AQ193" s="97" t="s">
        <v>427</v>
      </c>
      <c r="AR193" s="97" t="s">
        <v>428</v>
      </c>
      <c r="AS193" s="270" t="s">
        <v>427</v>
      </c>
      <c r="AT193" s="262"/>
      <c r="AU193" s="270" t="s">
        <v>312</v>
      </c>
      <c r="AV193" s="262"/>
      <c r="AW193" s="97" t="s">
        <v>312</v>
      </c>
    </row>
    <row r="194" spans="1:49" hidden="1" x14ac:dyDescent="0.25">
      <c r="A194" s="268" t="s">
        <v>237</v>
      </c>
      <c r="B194" s="262"/>
      <c r="C194" s="268" t="s">
        <v>425</v>
      </c>
      <c r="D194" s="262"/>
      <c r="E194" s="268" t="s">
        <v>401</v>
      </c>
      <c r="F194" s="262"/>
      <c r="G194" s="268" t="s">
        <v>429</v>
      </c>
      <c r="H194" s="262"/>
      <c r="I194" s="268"/>
      <c r="J194" s="262"/>
      <c r="K194" s="262"/>
      <c r="L194" s="268"/>
      <c r="M194" s="262"/>
      <c r="N194" s="262"/>
      <c r="O194" s="268"/>
      <c r="P194" s="262"/>
      <c r="Q194" s="268"/>
      <c r="R194" s="262"/>
      <c r="S194" s="267" t="s">
        <v>274</v>
      </c>
      <c r="T194" s="262"/>
      <c r="U194" s="262"/>
      <c r="V194" s="262"/>
      <c r="W194" s="262"/>
      <c r="X194" s="262"/>
      <c r="Y194" s="262"/>
      <c r="Z194" s="262"/>
      <c r="AA194" s="268" t="s">
        <v>19</v>
      </c>
      <c r="AB194" s="262"/>
      <c r="AC194" s="262"/>
      <c r="AD194" s="262"/>
      <c r="AE194" s="262"/>
      <c r="AF194" s="268" t="s">
        <v>20</v>
      </c>
      <c r="AG194" s="262"/>
      <c r="AH194" s="262"/>
      <c r="AI194" s="96" t="s">
        <v>309</v>
      </c>
      <c r="AJ194" s="269" t="s">
        <v>21</v>
      </c>
      <c r="AK194" s="262"/>
      <c r="AL194" s="262"/>
      <c r="AM194" s="262"/>
      <c r="AN194" s="262"/>
      <c r="AO194" s="262"/>
      <c r="AP194" s="97" t="s">
        <v>426</v>
      </c>
      <c r="AQ194" s="97" t="s">
        <v>427</v>
      </c>
      <c r="AR194" s="97" t="s">
        <v>428</v>
      </c>
      <c r="AS194" s="270" t="s">
        <v>427</v>
      </c>
      <c r="AT194" s="262"/>
      <c r="AU194" s="270" t="s">
        <v>312</v>
      </c>
      <c r="AV194" s="262"/>
      <c r="AW194" s="97" t="s">
        <v>312</v>
      </c>
    </row>
    <row r="195" spans="1:49" hidden="1" x14ac:dyDescent="0.25">
      <c r="A195" s="268" t="s">
        <v>237</v>
      </c>
      <c r="B195" s="262"/>
      <c r="C195" s="268" t="s">
        <v>425</v>
      </c>
      <c r="D195" s="262"/>
      <c r="E195" s="268" t="s">
        <v>401</v>
      </c>
      <c r="F195" s="262"/>
      <c r="G195" s="268" t="s">
        <v>429</v>
      </c>
      <c r="H195" s="262"/>
      <c r="I195" s="268" t="s">
        <v>403</v>
      </c>
      <c r="J195" s="262"/>
      <c r="K195" s="262"/>
      <c r="L195" s="268"/>
      <c r="M195" s="262"/>
      <c r="N195" s="262"/>
      <c r="O195" s="268"/>
      <c r="P195" s="262"/>
      <c r="Q195" s="268"/>
      <c r="R195" s="262"/>
      <c r="S195" s="267" t="s">
        <v>274</v>
      </c>
      <c r="T195" s="262"/>
      <c r="U195" s="262"/>
      <c r="V195" s="262"/>
      <c r="W195" s="262"/>
      <c r="X195" s="262"/>
      <c r="Y195" s="262"/>
      <c r="Z195" s="262"/>
      <c r="AA195" s="268" t="s">
        <v>19</v>
      </c>
      <c r="AB195" s="262"/>
      <c r="AC195" s="262"/>
      <c r="AD195" s="262"/>
      <c r="AE195" s="262"/>
      <c r="AF195" s="268" t="s">
        <v>20</v>
      </c>
      <c r="AG195" s="262"/>
      <c r="AH195" s="262"/>
      <c r="AI195" s="96" t="s">
        <v>309</v>
      </c>
      <c r="AJ195" s="269" t="s">
        <v>21</v>
      </c>
      <c r="AK195" s="262"/>
      <c r="AL195" s="262"/>
      <c r="AM195" s="262"/>
      <c r="AN195" s="262"/>
      <c r="AO195" s="262"/>
      <c r="AP195" s="97" t="s">
        <v>426</v>
      </c>
      <c r="AQ195" s="97" t="s">
        <v>427</v>
      </c>
      <c r="AR195" s="97" t="s">
        <v>428</v>
      </c>
      <c r="AS195" s="270" t="s">
        <v>427</v>
      </c>
      <c r="AT195" s="262"/>
      <c r="AU195" s="270" t="s">
        <v>312</v>
      </c>
      <c r="AV195" s="262"/>
      <c r="AW195" s="97" t="s">
        <v>312</v>
      </c>
    </row>
    <row r="196" spans="1:49" hidden="1" x14ac:dyDescent="0.25">
      <c r="A196" s="268" t="s">
        <v>237</v>
      </c>
      <c r="B196" s="262"/>
      <c r="C196" s="268" t="s">
        <v>425</v>
      </c>
      <c r="D196" s="262"/>
      <c r="E196" s="268" t="s">
        <v>401</v>
      </c>
      <c r="F196" s="262"/>
      <c r="G196" s="268" t="s">
        <v>429</v>
      </c>
      <c r="H196" s="262"/>
      <c r="I196" s="268" t="s">
        <v>403</v>
      </c>
      <c r="J196" s="262"/>
      <c r="K196" s="262"/>
      <c r="L196" s="268" t="s">
        <v>430</v>
      </c>
      <c r="M196" s="262"/>
      <c r="N196" s="262"/>
      <c r="O196" s="268"/>
      <c r="P196" s="262"/>
      <c r="Q196" s="268"/>
      <c r="R196" s="262"/>
      <c r="S196" s="267" t="s">
        <v>275</v>
      </c>
      <c r="T196" s="262"/>
      <c r="U196" s="262"/>
      <c r="V196" s="262"/>
      <c r="W196" s="262"/>
      <c r="X196" s="262"/>
      <c r="Y196" s="262"/>
      <c r="Z196" s="262"/>
      <c r="AA196" s="268" t="s">
        <v>19</v>
      </c>
      <c r="AB196" s="262"/>
      <c r="AC196" s="262"/>
      <c r="AD196" s="262"/>
      <c r="AE196" s="262"/>
      <c r="AF196" s="268" t="s">
        <v>20</v>
      </c>
      <c r="AG196" s="262"/>
      <c r="AH196" s="262"/>
      <c r="AI196" s="96" t="s">
        <v>309</v>
      </c>
      <c r="AJ196" s="269" t="s">
        <v>21</v>
      </c>
      <c r="AK196" s="262"/>
      <c r="AL196" s="262"/>
      <c r="AM196" s="262"/>
      <c r="AN196" s="262"/>
      <c r="AO196" s="262"/>
      <c r="AP196" s="97" t="s">
        <v>431</v>
      </c>
      <c r="AQ196" s="97" t="s">
        <v>427</v>
      </c>
      <c r="AR196" s="97" t="s">
        <v>432</v>
      </c>
      <c r="AS196" s="270" t="s">
        <v>427</v>
      </c>
      <c r="AT196" s="262"/>
      <c r="AU196" s="270" t="s">
        <v>312</v>
      </c>
      <c r="AV196" s="262"/>
      <c r="AW196" s="97" t="s">
        <v>312</v>
      </c>
    </row>
    <row r="197" spans="1:49" hidden="1" x14ac:dyDescent="0.25">
      <c r="A197" s="268" t="s">
        <v>237</v>
      </c>
      <c r="B197" s="262"/>
      <c r="C197" s="268" t="s">
        <v>425</v>
      </c>
      <c r="D197" s="262"/>
      <c r="E197" s="268" t="s">
        <v>401</v>
      </c>
      <c r="F197" s="262"/>
      <c r="G197" s="268" t="s">
        <v>429</v>
      </c>
      <c r="H197" s="262"/>
      <c r="I197" s="268" t="s">
        <v>403</v>
      </c>
      <c r="J197" s="262"/>
      <c r="K197" s="262"/>
      <c r="L197" s="268" t="s">
        <v>433</v>
      </c>
      <c r="M197" s="262"/>
      <c r="N197" s="262"/>
      <c r="O197" s="268"/>
      <c r="P197" s="262"/>
      <c r="Q197" s="268"/>
      <c r="R197" s="262"/>
      <c r="S197" s="267" t="s">
        <v>276</v>
      </c>
      <c r="T197" s="262"/>
      <c r="U197" s="262"/>
      <c r="V197" s="262"/>
      <c r="W197" s="262"/>
      <c r="X197" s="262"/>
      <c r="Y197" s="262"/>
      <c r="Z197" s="262"/>
      <c r="AA197" s="268" t="s">
        <v>19</v>
      </c>
      <c r="AB197" s="262"/>
      <c r="AC197" s="262"/>
      <c r="AD197" s="262"/>
      <c r="AE197" s="262"/>
      <c r="AF197" s="268" t="s">
        <v>20</v>
      </c>
      <c r="AG197" s="262"/>
      <c r="AH197" s="262"/>
      <c r="AI197" s="96" t="s">
        <v>309</v>
      </c>
      <c r="AJ197" s="269" t="s">
        <v>21</v>
      </c>
      <c r="AK197" s="262"/>
      <c r="AL197" s="262"/>
      <c r="AM197" s="262"/>
      <c r="AN197" s="262"/>
      <c r="AO197" s="262"/>
      <c r="AP197" s="97" t="s">
        <v>312</v>
      </c>
      <c r="AQ197" s="97" t="s">
        <v>312</v>
      </c>
      <c r="AR197" s="97" t="s">
        <v>312</v>
      </c>
      <c r="AS197" s="270" t="s">
        <v>312</v>
      </c>
      <c r="AT197" s="262"/>
      <c r="AU197" s="270" t="s">
        <v>312</v>
      </c>
      <c r="AV197" s="262"/>
      <c r="AW197" s="97" t="s">
        <v>312</v>
      </c>
    </row>
    <row r="198" spans="1:49" hidden="1" x14ac:dyDescent="0.25">
      <c r="A198" s="268" t="s">
        <v>237</v>
      </c>
      <c r="B198" s="262"/>
      <c r="C198" s="268" t="s">
        <v>425</v>
      </c>
      <c r="D198" s="262"/>
      <c r="E198" s="268" t="s">
        <v>401</v>
      </c>
      <c r="F198" s="262"/>
      <c r="G198" s="268" t="s">
        <v>429</v>
      </c>
      <c r="H198" s="262"/>
      <c r="I198" s="268" t="s">
        <v>403</v>
      </c>
      <c r="J198" s="262"/>
      <c r="K198" s="262"/>
      <c r="L198" s="268" t="s">
        <v>434</v>
      </c>
      <c r="M198" s="262"/>
      <c r="N198" s="262"/>
      <c r="O198" s="268"/>
      <c r="P198" s="262"/>
      <c r="Q198" s="268"/>
      <c r="R198" s="262"/>
      <c r="S198" s="267" t="s">
        <v>277</v>
      </c>
      <c r="T198" s="262"/>
      <c r="U198" s="262"/>
      <c r="V198" s="262"/>
      <c r="W198" s="262"/>
      <c r="X198" s="262"/>
      <c r="Y198" s="262"/>
      <c r="Z198" s="262"/>
      <c r="AA198" s="268" t="s">
        <v>19</v>
      </c>
      <c r="AB198" s="262"/>
      <c r="AC198" s="262"/>
      <c r="AD198" s="262"/>
      <c r="AE198" s="262"/>
      <c r="AF198" s="268" t="s">
        <v>20</v>
      </c>
      <c r="AG198" s="262"/>
      <c r="AH198" s="262"/>
      <c r="AI198" s="96" t="s">
        <v>309</v>
      </c>
      <c r="AJ198" s="269" t="s">
        <v>21</v>
      </c>
      <c r="AK198" s="262"/>
      <c r="AL198" s="262"/>
      <c r="AM198" s="262"/>
      <c r="AN198" s="262"/>
      <c r="AO198" s="262"/>
      <c r="AP198" s="97" t="s">
        <v>312</v>
      </c>
      <c r="AQ198" s="97" t="s">
        <v>312</v>
      </c>
      <c r="AR198" s="97" t="s">
        <v>312</v>
      </c>
      <c r="AS198" s="270" t="s">
        <v>312</v>
      </c>
      <c r="AT198" s="262"/>
      <c r="AU198" s="270" t="s">
        <v>312</v>
      </c>
      <c r="AV198" s="262"/>
      <c r="AW198" s="97" t="s">
        <v>312</v>
      </c>
    </row>
    <row r="199" spans="1:49" hidden="1" x14ac:dyDescent="0.25">
      <c r="A199" s="268" t="s">
        <v>237</v>
      </c>
      <c r="B199" s="262"/>
      <c r="C199" s="268" t="s">
        <v>425</v>
      </c>
      <c r="D199" s="262"/>
      <c r="E199" s="268" t="s">
        <v>401</v>
      </c>
      <c r="F199" s="262"/>
      <c r="G199" s="268" t="s">
        <v>429</v>
      </c>
      <c r="H199" s="262"/>
      <c r="I199" s="268" t="s">
        <v>403</v>
      </c>
      <c r="J199" s="262"/>
      <c r="K199" s="262"/>
      <c r="L199" s="268" t="s">
        <v>435</v>
      </c>
      <c r="M199" s="262"/>
      <c r="N199" s="262"/>
      <c r="O199" s="268"/>
      <c r="P199" s="262"/>
      <c r="Q199" s="268"/>
      <c r="R199" s="262"/>
      <c r="S199" s="267" t="s">
        <v>278</v>
      </c>
      <c r="T199" s="262"/>
      <c r="U199" s="262"/>
      <c r="V199" s="262"/>
      <c r="W199" s="262"/>
      <c r="X199" s="262"/>
      <c r="Y199" s="262"/>
      <c r="Z199" s="262"/>
      <c r="AA199" s="268" t="s">
        <v>19</v>
      </c>
      <c r="AB199" s="262"/>
      <c r="AC199" s="262"/>
      <c r="AD199" s="262"/>
      <c r="AE199" s="262"/>
      <c r="AF199" s="268" t="s">
        <v>20</v>
      </c>
      <c r="AG199" s="262"/>
      <c r="AH199" s="262"/>
      <c r="AI199" s="96" t="s">
        <v>309</v>
      </c>
      <c r="AJ199" s="269" t="s">
        <v>21</v>
      </c>
      <c r="AK199" s="262"/>
      <c r="AL199" s="262"/>
      <c r="AM199" s="262"/>
      <c r="AN199" s="262"/>
      <c r="AO199" s="262"/>
      <c r="AP199" s="97" t="s">
        <v>312</v>
      </c>
      <c r="AQ199" s="97" t="s">
        <v>312</v>
      </c>
      <c r="AR199" s="97" t="s">
        <v>312</v>
      </c>
      <c r="AS199" s="270" t="s">
        <v>312</v>
      </c>
      <c r="AT199" s="262"/>
      <c r="AU199" s="270" t="s">
        <v>312</v>
      </c>
      <c r="AV199" s="262"/>
      <c r="AW199" s="97" t="s">
        <v>312</v>
      </c>
    </row>
    <row r="200" spans="1:49" hidden="1" x14ac:dyDescent="0.25">
      <c r="A200" s="268" t="s">
        <v>237</v>
      </c>
      <c r="B200" s="262"/>
      <c r="C200" s="268" t="s">
        <v>425</v>
      </c>
      <c r="D200" s="262"/>
      <c r="E200" s="268" t="s">
        <v>401</v>
      </c>
      <c r="F200" s="262"/>
      <c r="G200" s="268" t="s">
        <v>429</v>
      </c>
      <c r="H200" s="262"/>
      <c r="I200" s="268" t="s">
        <v>403</v>
      </c>
      <c r="J200" s="262"/>
      <c r="K200" s="262"/>
      <c r="L200" s="268" t="s">
        <v>436</v>
      </c>
      <c r="M200" s="262"/>
      <c r="N200" s="262"/>
      <c r="O200" s="268"/>
      <c r="P200" s="262"/>
      <c r="Q200" s="268"/>
      <c r="R200" s="262"/>
      <c r="S200" s="267" t="s">
        <v>279</v>
      </c>
      <c r="T200" s="262"/>
      <c r="U200" s="262"/>
      <c r="V200" s="262"/>
      <c r="W200" s="262"/>
      <c r="X200" s="262"/>
      <c r="Y200" s="262"/>
      <c r="Z200" s="262"/>
      <c r="AA200" s="268" t="s">
        <v>19</v>
      </c>
      <c r="AB200" s="262"/>
      <c r="AC200" s="262"/>
      <c r="AD200" s="262"/>
      <c r="AE200" s="262"/>
      <c r="AF200" s="268" t="s">
        <v>20</v>
      </c>
      <c r="AG200" s="262"/>
      <c r="AH200" s="262"/>
      <c r="AI200" s="96" t="s">
        <v>309</v>
      </c>
      <c r="AJ200" s="269" t="s">
        <v>21</v>
      </c>
      <c r="AK200" s="262"/>
      <c r="AL200" s="262"/>
      <c r="AM200" s="262"/>
      <c r="AN200" s="262"/>
      <c r="AO200" s="262"/>
      <c r="AP200" s="97" t="s">
        <v>437</v>
      </c>
      <c r="AQ200" s="97" t="s">
        <v>312</v>
      </c>
      <c r="AR200" s="97" t="s">
        <v>437</v>
      </c>
      <c r="AS200" s="270" t="s">
        <v>312</v>
      </c>
      <c r="AT200" s="262"/>
      <c r="AU200" s="270" t="s">
        <v>312</v>
      </c>
      <c r="AV200" s="262"/>
      <c r="AW200" s="97" t="s">
        <v>312</v>
      </c>
    </row>
    <row r="201" spans="1:49" hidden="1" x14ac:dyDescent="0.25">
      <c r="A201" s="264" t="s">
        <v>237</v>
      </c>
      <c r="B201" s="262"/>
      <c r="C201" s="264" t="s">
        <v>425</v>
      </c>
      <c r="D201" s="262"/>
      <c r="E201" s="264" t="s">
        <v>401</v>
      </c>
      <c r="F201" s="262"/>
      <c r="G201" s="264" t="s">
        <v>429</v>
      </c>
      <c r="H201" s="262"/>
      <c r="I201" s="264" t="s">
        <v>403</v>
      </c>
      <c r="J201" s="262"/>
      <c r="K201" s="262"/>
      <c r="L201" s="264" t="s">
        <v>435</v>
      </c>
      <c r="M201" s="262"/>
      <c r="N201" s="262"/>
      <c r="O201" s="264" t="s">
        <v>332</v>
      </c>
      <c r="P201" s="262"/>
      <c r="Q201" s="264"/>
      <c r="R201" s="262"/>
      <c r="S201" s="265" t="s">
        <v>280</v>
      </c>
      <c r="T201" s="262"/>
      <c r="U201" s="262"/>
      <c r="V201" s="262"/>
      <c r="W201" s="262"/>
      <c r="X201" s="262"/>
      <c r="Y201" s="262"/>
      <c r="Z201" s="262"/>
      <c r="AA201" s="264" t="s">
        <v>19</v>
      </c>
      <c r="AB201" s="262"/>
      <c r="AC201" s="262"/>
      <c r="AD201" s="262"/>
      <c r="AE201" s="262"/>
      <c r="AF201" s="264" t="s">
        <v>20</v>
      </c>
      <c r="AG201" s="262"/>
      <c r="AH201" s="262"/>
      <c r="AI201" s="98" t="s">
        <v>309</v>
      </c>
      <c r="AJ201" s="266" t="s">
        <v>21</v>
      </c>
      <c r="AK201" s="262"/>
      <c r="AL201" s="262"/>
      <c r="AM201" s="262"/>
      <c r="AN201" s="262"/>
      <c r="AO201" s="262"/>
      <c r="AP201" s="99" t="s">
        <v>312</v>
      </c>
      <c r="AQ201" s="99" t="s">
        <v>312</v>
      </c>
      <c r="AR201" s="99" t="s">
        <v>312</v>
      </c>
      <c r="AS201" s="261" t="s">
        <v>312</v>
      </c>
      <c r="AT201" s="262"/>
      <c r="AU201" s="261" t="s">
        <v>312</v>
      </c>
      <c r="AV201" s="262"/>
      <c r="AW201" s="99" t="s">
        <v>312</v>
      </c>
    </row>
    <row r="202" spans="1:49" hidden="1" x14ac:dyDescent="0.25">
      <c r="A202" s="264" t="s">
        <v>237</v>
      </c>
      <c r="B202" s="262"/>
      <c r="C202" s="264" t="s">
        <v>425</v>
      </c>
      <c r="D202" s="262"/>
      <c r="E202" s="264" t="s">
        <v>401</v>
      </c>
      <c r="F202" s="262"/>
      <c r="G202" s="264" t="s">
        <v>429</v>
      </c>
      <c r="H202" s="262"/>
      <c r="I202" s="264" t="s">
        <v>403</v>
      </c>
      <c r="J202" s="262"/>
      <c r="K202" s="262"/>
      <c r="L202" s="264" t="s">
        <v>436</v>
      </c>
      <c r="M202" s="262"/>
      <c r="N202" s="262"/>
      <c r="O202" s="264" t="s">
        <v>332</v>
      </c>
      <c r="P202" s="262"/>
      <c r="Q202" s="264"/>
      <c r="R202" s="262"/>
      <c r="S202" s="265" t="s">
        <v>281</v>
      </c>
      <c r="T202" s="262"/>
      <c r="U202" s="262"/>
      <c r="V202" s="262"/>
      <c r="W202" s="262"/>
      <c r="X202" s="262"/>
      <c r="Y202" s="262"/>
      <c r="Z202" s="262"/>
      <c r="AA202" s="264" t="s">
        <v>19</v>
      </c>
      <c r="AB202" s="262"/>
      <c r="AC202" s="262"/>
      <c r="AD202" s="262"/>
      <c r="AE202" s="262"/>
      <c r="AF202" s="264" t="s">
        <v>20</v>
      </c>
      <c r="AG202" s="262"/>
      <c r="AH202" s="262"/>
      <c r="AI202" s="98" t="s">
        <v>309</v>
      </c>
      <c r="AJ202" s="266" t="s">
        <v>21</v>
      </c>
      <c r="AK202" s="262"/>
      <c r="AL202" s="262"/>
      <c r="AM202" s="262"/>
      <c r="AN202" s="262"/>
      <c r="AO202" s="262"/>
      <c r="AP202" s="99" t="s">
        <v>437</v>
      </c>
      <c r="AQ202" s="99" t="s">
        <v>312</v>
      </c>
      <c r="AR202" s="99" t="s">
        <v>437</v>
      </c>
      <c r="AS202" s="261" t="s">
        <v>312</v>
      </c>
      <c r="AT202" s="262"/>
      <c r="AU202" s="261" t="s">
        <v>312</v>
      </c>
      <c r="AV202" s="262"/>
      <c r="AW202" s="99" t="s">
        <v>312</v>
      </c>
    </row>
    <row r="203" spans="1:49" ht="16.5" hidden="1" x14ac:dyDescent="0.25">
      <c r="A203" s="264" t="s">
        <v>237</v>
      </c>
      <c r="B203" s="262"/>
      <c r="C203" s="264" t="s">
        <v>425</v>
      </c>
      <c r="D203" s="262"/>
      <c r="E203" s="264" t="s">
        <v>401</v>
      </c>
      <c r="F203" s="262"/>
      <c r="G203" s="264" t="s">
        <v>429</v>
      </c>
      <c r="H203" s="262"/>
      <c r="I203" s="264" t="s">
        <v>403</v>
      </c>
      <c r="J203" s="262"/>
      <c r="K203" s="262"/>
      <c r="L203" s="264" t="s">
        <v>430</v>
      </c>
      <c r="M203" s="262"/>
      <c r="N203" s="262"/>
      <c r="O203" s="264" t="s">
        <v>332</v>
      </c>
      <c r="P203" s="262"/>
      <c r="Q203" s="264"/>
      <c r="R203" s="262"/>
      <c r="S203" s="265" t="s">
        <v>282</v>
      </c>
      <c r="T203" s="262"/>
      <c r="U203" s="262"/>
      <c r="V203" s="262"/>
      <c r="W203" s="262"/>
      <c r="X203" s="262"/>
      <c r="Y203" s="262"/>
      <c r="Z203" s="262"/>
      <c r="AA203" s="264" t="s">
        <v>19</v>
      </c>
      <c r="AB203" s="262"/>
      <c r="AC203" s="262"/>
      <c r="AD203" s="262"/>
      <c r="AE203" s="262"/>
      <c r="AF203" s="264" t="s">
        <v>20</v>
      </c>
      <c r="AG203" s="262"/>
      <c r="AH203" s="262"/>
      <c r="AI203" s="98" t="s">
        <v>309</v>
      </c>
      <c r="AJ203" s="266" t="s">
        <v>21</v>
      </c>
      <c r="AK203" s="262"/>
      <c r="AL203" s="262"/>
      <c r="AM203" s="262"/>
      <c r="AN203" s="262"/>
      <c r="AO203" s="262"/>
      <c r="AP203" s="99" t="s">
        <v>431</v>
      </c>
      <c r="AQ203" s="99" t="s">
        <v>427</v>
      </c>
      <c r="AR203" s="99" t="s">
        <v>432</v>
      </c>
      <c r="AS203" s="261" t="s">
        <v>427</v>
      </c>
      <c r="AT203" s="262"/>
      <c r="AU203" s="261" t="s">
        <v>312</v>
      </c>
      <c r="AV203" s="262"/>
      <c r="AW203" s="99" t="s">
        <v>312</v>
      </c>
    </row>
    <row r="204" spans="1:49" hidden="1" x14ac:dyDescent="0.25">
      <c r="A204" s="264" t="s">
        <v>237</v>
      </c>
      <c r="B204" s="262"/>
      <c r="C204" s="264" t="s">
        <v>425</v>
      </c>
      <c r="D204" s="262"/>
      <c r="E204" s="264" t="s">
        <v>401</v>
      </c>
      <c r="F204" s="262"/>
      <c r="G204" s="264" t="s">
        <v>429</v>
      </c>
      <c r="H204" s="262"/>
      <c r="I204" s="264" t="s">
        <v>403</v>
      </c>
      <c r="J204" s="262"/>
      <c r="K204" s="262"/>
      <c r="L204" s="264" t="s">
        <v>433</v>
      </c>
      <c r="M204" s="262"/>
      <c r="N204" s="262"/>
      <c r="O204" s="264" t="s">
        <v>332</v>
      </c>
      <c r="P204" s="262"/>
      <c r="Q204" s="264"/>
      <c r="R204" s="262"/>
      <c r="S204" s="265" t="s">
        <v>283</v>
      </c>
      <c r="T204" s="262"/>
      <c r="U204" s="262"/>
      <c r="V204" s="262"/>
      <c r="W204" s="262"/>
      <c r="X204" s="262"/>
      <c r="Y204" s="262"/>
      <c r="Z204" s="262"/>
      <c r="AA204" s="264" t="s">
        <v>19</v>
      </c>
      <c r="AB204" s="262"/>
      <c r="AC204" s="262"/>
      <c r="AD204" s="262"/>
      <c r="AE204" s="262"/>
      <c r="AF204" s="264" t="s">
        <v>20</v>
      </c>
      <c r="AG204" s="262"/>
      <c r="AH204" s="262"/>
      <c r="AI204" s="98" t="s">
        <v>309</v>
      </c>
      <c r="AJ204" s="266" t="s">
        <v>21</v>
      </c>
      <c r="AK204" s="262"/>
      <c r="AL204" s="262"/>
      <c r="AM204" s="262"/>
      <c r="AN204" s="262"/>
      <c r="AO204" s="262"/>
      <c r="AP204" s="99" t="s">
        <v>312</v>
      </c>
      <c r="AQ204" s="99" t="s">
        <v>312</v>
      </c>
      <c r="AR204" s="99" t="s">
        <v>312</v>
      </c>
      <c r="AS204" s="261" t="s">
        <v>312</v>
      </c>
      <c r="AT204" s="262"/>
      <c r="AU204" s="261" t="s">
        <v>312</v>
      </c>
      <c r="AV204" s="262"/>
      <c r="AW204" s="99" t="s">
        <v>312</v>
      </c>
    </row>
    <row r="205" spans="1:49" hidden="1" x14ac:dyDescent="0.25">
      <c r="A205" s="264" t="s">
        <v>237</v>
      </c>
      <c r="B205" s="262"/>
      <c r="C205" s="264" t="s">
        <v>425</v>
      </c>
      <c r="D205" s="262"/>
      <c r="E205" s="264" t="s">
        <v>401</v>
      </c>
      <c r="F205" s="262"/>
      <c r="G205" s="264" t="s">
        <v>429</v>
      </c>
      <c r="H205" s="262"/>
      <c r="I205" s="264" t="s">
        <v>403</v>
      </c>
      <c r="J205" s="262"/>
      <c r="K205" s="262"/>
      <c r="L205" s="264" t="s">
        <v>434</v>
      </c>
      <c r="M205" s="262"/>
      <c r="N205" s="262"/>
      <c r="O205" s="264" t="s">
        <v>334</v>
      </c>
      <c r="P205" s="262"/>
      <c r="Q205" s="264"/>
      <c r="R205" s="262"/>
      <c r="S205" s="265" t="s">
        <v>284</v>
      </c>
      <c r="T205" s="262"/>
      <c r="U205" s="262"/>
      <c r="V205" s="262"/>
      <c r="W205" s="262"/>
      <c r="X205" s="262"/>
      <c r="Y205" s="262"/>
      <c r="Z205" s="262"/>
      <c r="AA205" s="264" t="s">
        <v>19</v>
      </c>
      <c r="AB205" s="262"/>
      <c r="AC205" s="262"/>
      <c r="AD205" s="262"/>
      <c r="AE205" s="262"/>
      <c r="AF205" s="264" t="s">
        <v>20</v>
      </c>
      <c r="AG205" s="262"/>
      <c r="AH205" s="262"/>
      <c r="AI205" s="98" t="s">
        <v>309</v>
      </c>
      <c r="AJ205" s="266" t="s">
        <v>21</v>
      </c>
      <c r="AK205" s="262"/>
      <c r="AL205" s="262"/>
      <c r="AM205" s="262"/>
      <c r="AN205" s="262"/>
      <c r="AO205" s="262"/>
      <c r="AP205" s="99" t="s">
        <v>312</v>
      </c>
      <c r="AQ205" s="99" t="s">
        <v>312</v>
      </c>
      <c r="AR205" s="99" t="s">
        <v>312</v>
      </c>
      <c r="AS205" s="261" t="s">
        <v>312</v>
      </c>
      <c r="AT205" s="262"/>
      <c r="AU205" s="261" t="s">
        <v>312</v>
      </c>
      <c r="AV205" s="262"/>
      <c r="AW205" s="99" t="s">
        <v>312</v>
      </c>
    </row>
    <row r="206" spans="1:49" x14ac:dyDescent="0.25">
      <c r="A206" s="92" t="s">
        <v>285</v>
      </c>
      <c r="B206" s="92" t="s">
        <v>285</v>
      </c>
      <c r="C206" s="92" t="s">
        <v>285</v>
      </c>
      <c r="D206" s="92" t="s">
        <v>285</v>
      </c>
      <c r="E206" s="92" t="s">
        <v>285</v>
      </c>
      <c r="F206" s="92" t="s">
        <v>285</v>
      </c>
      <c r="G206" s="92" t="s">
        <v>285</v>
      </c>
      <c r="H206" s="92" t="s">
        <v>285</v>
      </c>
      <c r="I206" s="92" t="s">
        <v>285</v>
      </c>
      <c r="J206" s="263" t="s">
        <v>285</v>
      </c>
      <c r="K206" s="262"/>
      <c r="L206" s="263" t="s">
        <v>285</v>
      </c>
      <c r="M206" s="262"/>
      <c r="N206" s="92" t="s">
        <v>285</v>
      </c>
      <c r="O206" s="92" t="s">
        <v>285</v>
      </c>
      <c r="P206" s="92" t="s">
        <v>285</v>
      </c>
      <c r="Q206" s="92" t="s">
        <v>285</v>
      </c>
      <c r="R206" s="92" t="s">
        <v>285</v>
      </c>
      <c r="S206" s="92" t="s">
        <v>285</v>
      </c>
      <c r="T206" s="92" t="s">
        <v>285</v>
      </c>
      <c r="U206" s="92" t="s">
        <v>285</v>
      </c>
      <c r="V206" s="92" t="s">
        <v>285</v>
      </c>
      <c r="W206" s="92" t="s">
        <v>285</v>
      </c>
      <c r="X206" s="92" t="s">
        <v>285</v>
      </c>
      <c r="Y206" s="92" t="s">
        <v>285</v>
      </c>
      <c r="Z206" s="92" t="s">
        <v>285</v>
      </c>
      <c r="AA206" s="263" t="s">
        <v>285</v>
      </c>
      <c r="AB206" s="262"/>
      <c r="AC206" s="263" t="s">
        <v>285</v>
      </c>
      <c r="AD206" s="262"/>
      <c r="AE206" s="92" t="s">
        <v>285</v>
      </c>
      <c r="AF206" s="92" t="s">
        <v>285</v>
      </c>
      <c r="AG206" s="92" t="s">
        <v>285</v>
      </c>
      <c r="AH206" s="92" t="s">
        <v>285</v>
      </c>
      <c r="AI206" s="92" t="s">
        <v>285</v>
      </c>
      <c r="AJ206" s="92" t="s">
        <v>285</v>
      </c>
      <c r="AK206" s="92" t="s">
        <v>285</v>
      </c>
      <c r="AL206" s="92" t="s">
        <v>285</v>
      </c>
      <c r="AM206" s="263" t="s">
        <v>285</v>
      </c>
      <c r="AN206" s="262"/>
      <c r="AO206" s="262"/>
      <c r="AP206" s="92" t="s">
        <v>285</v>
      </c>
      <c r="AQ206" s="92" t="s">
        <v>285</v>
      </c>
      <c r="AR206" s="92" t="s">
        <v>285</v>
      </c>
      <c r="AS206" s="263" t="s">
        <v>285</v>
      </c>
      <c r="AT206" s="262"/>
      <c r="AU206" s="263" t="s">
        <v>285</v>
      </c>
      <c r="AV206" s="262"/>
      <c r="AW206" s="92" t="s">
        <v>285</v>
      </c>
    </row>
  </sheetData>
  <autoFilter ref="A17:AX206" xr:uid="{00000000-0009-0000-0000-000007000000}">
    <filterColumn colId="0" showButton="0"/>
    <filterColumn colId="2" showButton="0">
      <filters blank="1"/>
    </filterColumn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06"/>
  <sheetViews>
    <sheetView showGridLines="0" workbookViewId="0">
      <selection activeCell="AQ18" sqref="AQ18"/>
    </sheetView>
  </sheetViews>
  <sheetFormatPr baseColWidth="10" defaultColWidth="11.42578125" defaultRowHeight="15" x14ac:dyDescent="0.25"/>
  <cols>
    <col min="1" max="1" width="2.85546875" style="94" customWidth="1"/>
    <col min="2" max="5" width="2.7109375" style="94" customWidth="1"/>
    <col min="6" max="6" width="2.85546875" style="94" customWidth="1"/>
    <col min="7" max="9" width="2.7109375" style="94" customWidth="1"/>
    <col min="10" max="10" width="2.42578125" style="94" customWidth="1"/>
    <col min="11" max="11" width="0.28515625" style="94" customWidth="1"/>
    <col min="12" max="12" width="1" style="94" customWidth="1"/>
    <col min="13" max="13" width="1.5703125" style="94" customWidth="1"/>
    <col min="14" max="26" width="2.7109375" style="94" customWidth="1"/>
    <col min="27" max="27" width="2.42578125" style="94" customWidth="1"/>
    <col min="28" max="28" width="0.28515625" style="94" customWidth="1"/>
    <col min="29" max="29" width="1.85546875" style="94" customWidth="1"/>
    <col min="30" max="30" width="0.85546875" style="94" customWidth="1"/>
    <col min="31" max="34" width="2.7109375" style="94" customWidth="1"/>
    <col min="35" max="35" width="3.28515625" style="94" customWidth="1"/>
    <col min="36" max="36" width="3.140625" style="94" customWidth="1"/>
    <col min="37" max="38" width="2.7109375" style="94" customWidth="1"/>
    <col min="39" max="40" width="0.85546875" style="94" customWidth="1"/>
    <col min="41" max="41" width="1" style="94" customWidth="1"/>
    <col min="42" max="44" width="10.85546875" style="94" customWidth="1"/>
    <col min="45" max="45" width="3.85546875" style="94" customWidth="1"/>
    <col min="46" max="46" width="7" style="94" customWidth="1"/>
    <col min="47" max="47" width="6.85546875" style="94" customWidth="1"/>
    <col min="48" max="48" width="4" style="94" customWidth="1"/>
    <col min="49" max="51" width="10.85546875" style="94" customWidth="1"/>
    <col min="52" max="52" width="0" style="94" hidden="1" customWidth="1"/>
    <col min="53" max="53" width="54.5703125" style="94" customWidth="1"/>
    <col min="54" max="16384" width="11.42578125" style="94"/>
  </cols>
  <sheetData>
    <row r="1" spans="1:51" ht="4.3499999999999996" customHeight="1" x14ac:dyDescent="0.25"/>
    <row r="2" spans="1:51" ht="4.3499999999999996" customHeight="1" x14ac:dyDescent="0.25">
      <c r="A2" s="262"/>
      <c r="B2" s="262"/>
      <c r="C2" s="262"/>
      <c r="D2" s="262"/>
      <c r="E2" s="262"/>
      <c r="F2" s="262"/>
      <c r="G2" s="262"/>
      <c r="H2" s="262"/>
      <c r="I2" s="262"/>
      <c r="J2" s="262"/>
    </row>
    <row r="3" spans="1:51" ht="14.1" customHeight="1" x14ac:dyDescent="0.25">
      <c r="A3" s="262"/>
      <c r="B3" s="262"/>
      <c r="C3" s="262"/>
      <c r="D3" s="262"/>
      <c r="E3" s="262"/>
      <c r="F3" s="262"/>
      <c r="G3" s="262"/>
      <c r="H3" s="262"/>
      <c r="I3" s="262"/>
      <c r="J3" s="262"/>
      <c r="M3" s="274" t="s">
        <v>286</v>
      </c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D3" s="275" t="s">
        <v>287</v>
      </c>
      <c r="AE3" s="262"/>
      <c r="AF3" s="262"/>
      <c r="AG3" s="262"/>
      <c r="AH3" s="262"/>
      <c r="AI3" s="262"/>
      <c r="AJ3" s="262"/>
      <c r="AK3" s="262"/>
      <c r="AL3" s="262"/>
      <c r="AM3" s="262"/>
      <c r="AO3" s="276" t="s">
        <v>288</v>
      </c>
      <c r="AP3" s="262"/>
      <c r="AQ3" s="262"/>
      <c r="AR3" s="262"/>
      <c r="AS3" s="262"/>
    </row>
    <row r="4" spans="1:51" ht="7.15" customHeight="1" x14ac:dyDescent="0.25">
      <c r="A4" s="262"/>
      <c r="B4" s="262"/>
      <c r="C4" s="262"/>
      <c r="D4" s="262"/>
      <c r="E4" s="262"/>
      <c r="F4" s="262"/>
      <c r="G4" s="262"/>
      <c r="H4" s="262"/>
      <c r="I4" s="262"/>
      <c r="J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</row>
    <row r="5" spans="1:51" ht="28.35" customHeight="1" x14ac:dyDescent="0.25">
      <c r="A5" s="262"/>
      <c r="B5" s="262"/>
      <c r="C5" s="262"/>
      <c r="D5" s="262"/>
      <c r="E5" s="262"/>
      <c r="F5" s="262"/>
      <c r="G5" s="262"/>
      <c r="H5" s="262"/>
      <c r="I5" s="262"/>
      <c r="J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D5" s="277" t="s">
        <v>289</v>
      </c>
      <c r="AE5" s="262"/>
      <c r="AF5" s="262"/>
      <c r="AG5" s="262"/>
      <c r="AH5" s="262"/>
      <c r="AI5" s="262"/>
      <c r="AJ5" s="262"/>
      <c r="AK5" s="262"/>
      <c r="AL5" s="262"/>
      <c r="AM5" s="262"/>
      <c r="AO5" s="278" t="s">
        <v>290</v>
      </c>
      <c r="AP5" s="262"/>
      <c r="AQ5" s="262"/>
      <c r="AR5" s="262"/>
      <c r="AS5" s="262"/>
    </row>
    <row r="6" spans="1:51" ht="2.85" customHeight="1" x14ac:dyDescent="0.25">
      <c r="A6" s="262"/>
      <c r="B6" s="262"/>
      <c r="C6" s="262"/>
      <c r="D6" s="262"/>
      <c r="E6" s="262"/>
      <c r="F6" s="262"/>
      <c r="G6" s="262"/>
      <c r="H6" s="262"/>
      <c r="I6" s="262"/>
      <c r="J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O6" s="262"/>
      <c r="AP6" s="262"/>
      <c r="AQ6" s="262"/>
      <c r="AR6" s="262"/>
      <c r="AS6" s="262"/>
    </row>
    <row r="7" spans="1:51" x14ac:dyDescent="0.25"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O7" s="262"/>
      <c r="AP7" s="262"/>
      <c r="AQ7" s="262"/>
      <c r="AR7" s="262"/>
      <c r="AS7" s="262"/>
    </row>
    <row r="8" spans="1:51" ht="7.15" customHeight="1" x14ac:dyDescent="0.25"/>
    <row r="9" spans="1:51" ht="14.1" customHeight="1" x14ac:dyDescent="0.25">
      <c r="AD9" s="277" t="s">
        <v>291</v>
      </c>
      <c r="AE9" s="262"/>
      <c r="AF9" s="262"/>
      <c r="AG9" s="262"/>
      <c r="AH9" s="262"/>
      <c r="AI9" s="262"/>
      <c r="AJ9" s="262"/>
      <c r="AK9" s="262"/>
      <c r="AL9" s="262"/>
      <c r="AM9" s="262"/>
      <c r="AO9" s="278" t="s">
        <v>438</v>
      </c>
      <c r="AP9" s="262"/>
      <c r="AQ9" s="262"/>
      <c r="AR9" s="262"/>
      <c r="AS9" s="262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284" t="s">
        <v>293</v>
      </c>
      <c r="B14" s="273"/>
      <c r="C14" s="273"/>
      <c r="D14" s="273"/>
      <c r="E14" s="272"/>
      <c r="F14" s="285" t="s">
        <v>294</v>
      </c>
      <c r="G14" s="273"/>
      <c r="H14" s="272"/>
      <c r="I14" s="284" t="s">
        <v>295</v>
      </c>
      <c r="J14" s="273"/>
      <c r="K14" s="273"/>
      <c r="L14" s="273"/>
      <c r="M14" s="273"/>
      <c r="N14" s="273"/>
      <c r="O14" s="273"/>
      <c r="P14" s="272"/>
      <c r="Q14" s="286" t="s">
        <v>439</v>
      </c>
      <c r="R14" s="273"/>
      <c r="S14" s="273"/>
      <c r="T14" s="273"/>
      <c r="U14" s="273"/>
      <c r="V14" s="273"/>
      <c r="W14" s="272"/>
      <c r="X14" s="284" t="s">
        <v>297</v>
      </c>
      <c r="Y14" s="273"/>
      <c r="Z14" s="273"/>
      <c r="AA14" s="273"/>
      <c r="AB14" s="273"/>
      <c r="AC14" s="273"/>
      <c r="AD14" s="272"/>
      <c r="AE14" s="286" t="s">
        <v>298</v>
      </c>
      <c r="AF14" s="273"/>
      <c r="AG14" s="273"/>
      <c r="AH14" s="273"/>
      <c r="AI14" s="273"/>
      <c r="AJ14" s="272"/>
      <c r="AK14" s="92" t="s">
        <v>285</v>
      </c>
      <c r="AL14" s="92" t="s">
        <v>285</v>
      </c>
      <c r="AM14" s="263" t="s">
        <v>285</v>
      </c>
      <c r="AN14" s="262"/>
      <c r="AO14" s="262"/>
      <c r="AP14" s="92" t="s">
        <v>285</v>
      </c>
      <c r="AQ14" s="92" t="s">
        <v>285</v>
      </c>
      <c r="AR14" s="92" t="s">
        <v>285</v>
      </c>
      <c r="AS14" s="263" t="s">
        <v>285</v>
      </c>
      <c r="AT14" s="262"/>
      <c r="AU14" s="263" t="s">
        <v>285</v>
      </c>
      <c r="AV14" s="262"/>
      <c r="AW14" s="92" t="s">
        <v>285</v>
      </c>
      <c r="AX14" s="92" t="s">
        <v>285</v>
      </c>
      <c r="AY14" s="92" t="s">
        <v>285</v>
      </c>
    </row>
    <row r="15" spans="1:51" x14ac:dyDescent="0.25">
      <c r="A15" s="279" t="s">
        <v>299</v>
      </c>
      <c r="B15" s="273"/>
      <c r="C15" s="273"/>
      <c r="D15" s="273"/>
      <c r="E15" s="273"/>
      <c r="F15" s="272"/>
      <c r="G15" s="280" t="s">
        <v>290</v>
      </c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2"/>
      <c r="AH15" s="100" t="s">
        <v>285</v>
      </c>
      <c r="AI15" s="100" t="s">
        <v>285</v>
      </c>
      <c r="AJ15" s="100" t="s">
        <v>285</v>
      </c>
      <c r="AK15" s="100" t="s">
        <v>285</v>
      </c>
      <c r="AL15" s="100" t="s">
        <v>285</v>
      </c>
      <c r="AM15" s="282" t="s">
        <v>285</v>
      </c>
      <c r="AN15" s="283"/>
      <c r="AO15" s="283"/>
      <c r="AP15" s="92" t="s">
        <v>285</v>
      </c>
      <c r="AQ15" s="92" t="s">
        <v>285</v>
      </c>
      <c r="AR15" s="92" t="s">
        <v>285</v>
      </c>
      <c r="AS15" s="263" t="s">
        <v>285</v>
      </c>
      <c r="AT15" s="262"/>
      <c r="AU15" s="263" t="s">
        <v>285</v>
      </c>
      <c r="AV15" s="262"/>
      <c r="AW15" s="92" t="s">
        <v>285</v>
      </c>
      <c r="AX15" s="92" t="s">
        <v>285</v>
      </c>
      <c r="AY15" s="92" t="s">
        <v>285</v>
      </c>
    </row>
    <row r="16" spans="1:51" x14ac:dyDescent="0.25">
      <c r="A16" s="279" t="s">
        <v>300</v>
      </c>
      <c r="B16" s="273"/>
      <c r="C16" s="273"/>
      <c r="D16" s="273"/>
      <c r="E16" s="273"/>
      <c r="F16" s="273"/>
      <c r="G16" s="272"/>
      <c r="H16" s="280" t="s">
        <v>290</v>
      </c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2"/>
      <c r="AP16" s="92" t="s">
        <v>285</v>
      </c>
      <c r="AQ16" s="92" t="s">
        <v>285</v>
      </c>
      <c r="AR16" s="92" t="s">
        <v>285</v>
      </c>
      <c r="AS16" s="263" t="s">
        <v>285</v>
      </c>
      <c r="AT16" s="262"/>
      <c r="AU16" s="263" t="s">
        <v>285</v>
      </c>
      <c r="AV16" s="262"/>
      <c r="AW16" s="92" t="s">
        <v>285</v>
      </c>
      <c r="AX16" s="92" t="s">
        <v>285</v>
      </c>
      <c r="AY16" s="92" t="s">
        <v>285</v>
      </c>
    </row>
    <row r="17" spans="1:51" ht="45" x14ac:dyDescent="0.25">
      <c r="A17" s="271" t="s">
        <v>301</v>
      </c>
      <c r="B17" s="272"/>
      <c r="C17" s="281" t="s">
        <v>302</v>
      </c>
      <c r="D17" s="272"/>
      <c r="E17" s="271" t="s">
        <v>303</v>
      </c>
      <c r="F17" s="272"/>
      <c r="G17" s="271" t="s">
        <v>304</v>
      </c>
      <c r="H17" s="272"/>
      <c r="I17" s="271" t="s">
        <v>305</v>
      </c>
      <c r="J17" s="273"/>
      <c r="K17" s="272"/>
      <c r="L17" s="271" t="s">
        <v>306</v>
      </c>
      <c r="M17" s="273"/>
      <c r="N17" s="272"/>
      <c r="O17" s="271" t="s">
        <v>307</v>
      </c>
      <c r="P17" s="272"/>
      <c r="Q17" s="271" t="s">
        <v>308</v>
      </c>
      <c r="R17" s="272"/>
      <c r="S17" s="271" t="s">
        <v>1</v>
      </c>
      <c r="T17" s="273"/>
      <c r="U17" s="273"/>
      <c r="V17" s="273"/>
      <c r="W17" s="273"/>
      <c r="X17" s="273"/>
      <c r="Y17" s="273"/>
      <c r="Z17" s="272"/>
      <c r="AA17" s="271" t="s">
        <v>2</v>
      </c>
      <c r="AB17" s="273"/>
      <c r="AC17" s="273"/>
      <c r="AD17" s="273"/>
      <c r="AE17" s="272"/>
      <c r="AF17" s="271" t="s">
        <v>3</v>
      </c>
      <c r="AG17" s="273"/>
      <c r="AH17" s="272"/>
      <c r="AI17" s="95" t="s">
        <v>4</v>
      </c>
      <c r="AJ17" s="271" t="s">
        <v>5</v>
      </c>
      <c r="AK17" s="273"/>
      <c r="AL17" s="273"/>
      <c r="AM17" s="273"/>
      <c r="AN17" s="273"/>
      <c r="AO17" s="272"/>
      <c r="AP17" s="95" t="s">
        <v>10</v>
      </c>
      <c r="AQ17" s="95" t="s">
        <v>12</v>
      </c>
      <c r="AR17" s="95" t="s">
        <v>13</v>
      </c>
      <c r="AS17" s="271" t="s">
        <v>14</v>
      </c>
      <c r="AT17" s="272"/>
      <c r="AU17" s="271" t="s">
        <v>15</v>
      </c>
      <c r="AV17" s="272"/>
      <c r="AW17" s="95" t="s">
        <v>16</v>
      </c>
      <c r="AX17" s="95" t="s">
        <v>17</v>
      </c>
      <c r="AY17" s="95" t="s">
        <v>18</v>
      </c>
    </row>
    <row r="18" spans="1:51" x14ac:dyDescent="0.25">
      <c r="A18" s="268" t="s">
        <v>22</v>
      </c>
      <c r="B18" s="262"/>
      <c r="C18" s="268"/>
      <c r="D18" s="262"/>
      <c r="E18" s="268"/>
      <c r="F18" s="262"/>
      <c r="G18" s="268"/>
      <c r="H18" s="262"/>
      <c r="I18" s="268"/>
      <c r="J18" s="262"/>
      <c r="K18" s="262"/>
      <c r="L18" s="268"/>
      <c r="M18" s="262"/>
      <c r="N18" s="262"/>
      <c r="O18" s="268"/>
      <c r="P18" s="262"/>
      <c r="Q18" s="268"/>
      <c r="R18" s="262"/>
      <c r="S18" s="267" t="s">
        <v>23</v>
      </c>
      <c r="T18" s="262"/>
      <c r="U18" s="262"/>
      <c r="V18" s="262"/>
      <c r="W18" s="262"/>
      <c r="X18" s="262"/>
      <c r="Y18" s="262"/>
      <c r="Z18" s="262"/>
      <c r="AA18" s="268" t="s">
        <v>19</v>
      </c>
      <c r="AB18" s="262"/>
      <c r="AC18" s="262"/>
      <c r="AD18" s="262"/>
      <c r="AE18" s="262"/>
      <c r="AF18" s="268" t="s">
        <v>20</v>
      </c>
      <c r="AG18" s="262"/>
      <c r="AH18" s="262"/>
      <c r="AI18" s="96" t="s">
        <v>309</v>
      </c>
      <c r="AJ18" s="269" t="s">
        <v>21</v>
      </c>
      <c r="AK18" s="262"/>
      <c r="AL18" s="262"/>
      <c r="AM18" s="262"/>
      <c r="AN18" s="262"/>
      <c r="AO18" s="262"/>
      <c r="AP18" s="97" t="s">
        <v>440</v>
      </c>
      <c r="AQ18" s="97" t="s">
        <v>441</v>
      </c>
      <c r="AR18" s="97" t="s">
        <v>442</v>
      </c>
      <c r="AS18" s="270" t="s">
        <v>443</v>
      </c>
      <c r="AT18" s="262"/>
      <c r="AU18" s="270" t="s">
        <v>444</v>
      </c>
      <c r="AV18" s="262"/>
      <c r="AW18" s="97" t="s">
        <v>443</v>
      </c>
      <c r="AX18" s="97" t="s">
        <v>312</v>
      </c>
      <c r="AY18" s="97" t="s">
        <v>312</v>
      </c>
    </row>
    <row r="19" spans="1:51" x14ac:dyDescent="0.25">
      <c r="A19" s="268" t="s">
        <v>22</v>
      </c>
      <c r="B19" s="262"/>
      <c r="C19" s="268" t="s">
        <v>314</v>
      </c>
      <c r="D19" s="262"/>
      <c r="E19" s="268"/>
      <c r="F19" s="262"/>
      <c r="G19" s="268"/>
      <c r="H19" s="262"/>
      <c r="I19" s="268"/>
      <c r="J19" s="262"/>
      <c r="K19" s="262"/>
      <c r="L19" s="268"/>
      <c r="M19" s="262"/>
      <c r="N19" s="262"/>
      <c r="O19" s="268"/>
      <c r="P19" s="262"/>
      <c r="Q19" s="268"/>
      <c r="R19" s="262"/>
      <c r="S19" s="267" t="s">
        <v>25</v>
      </c>
      <c r="T19" s="262"/>
      <c r="U19" s="262"/>
      <c r="V19" s="262"/>
      <c r="W19" s="262"/>
      <c r="X19" s="262"/>
      <c r="Y19" s="262"/>
      <c r="Z19" s="262"/>
      <c r="AA19" s="268" t="s">
        <v>19</v>
      </c>
      <c r="AB19" s="262"/>
      <c r="AC19" s="262"/>
      <c r="AD19" s="262"/>
      <c r="AE19" s="262"/>
      <c r="AF19" s="268" t="s">
        <v>20</v>
      </c>
      <c r="AG19" s="262"/>
      <c r="AH19" s="262"/>
      <c r="AI19" s="96" t="s">
        <v>309</v>
      </c>
      <c r="AJ19" s="269" t="s">
        <v>21</v>
      </c>
      <c r="AK19" s="262"/>
      <c r="AL19" s="262"/>
      <c r="AM19" s="262"/>
      <c r="AN19" s="262"/>
      <c r="AO19" s="262"/>
      <c r="AP19" s="97" t="s">
        <v>312</v>
      </c>
      <c r="AQ19" s="97" t="s">
        <v>312</v>
      </c>
      <c r="AR19" s="97" t="s">
        <v>312</v>
      </c>
      <c r="AS19" s="270" t="s">
        <v>312</v>
      </c>
      <c r="AT19" s="262"/>
      <c r="AU19" s="270" t="s">
        <v>312</v>
      </c>
      <c r="AV19" s="262"/>
      <c r="AW19" s="97" t="s">
        <v>312</v>
      </c>
      <c r="AX19" s="97" t="s">
        <v>312</v>
      </c>
      <c r="AY19" s="97" t="s">
        <v>312</v>
      </c>
    </row>
    <row r="20" spans="1:51" x14ac:dyDescent="0.25">
      <c r="A20" s="268" t="s">
        <v>22</v>
      </c>
      <c r="B20" s="262"/>
      <c r="C20" s="268" t="s">
        <v>314</v>
      </c>
      <c r="D20" s="262"/>
      <c r="E20" s="268" t="s">
        <v>314</v>
      </c>
      <c r="F20" s="262"/>
      <c r="G20" s="268"/>
      <c r="H20" s="262"/>
      <c r="I20" s="268"/>
      <c r="J20" s="262"/>
      <c r="K20" s="262"/>
      <c r="L20" s="268"/>
      <c r="M20" s="262"/>
      <c r="N20" s="262"/>
      <c r="O20" s="268"/>
      <c r="P20" s="262"/>
      <c r="Q20" s="268"/>
      <c r="R20" s="262"/>
      <c r="S20" s="267" t="s">
        <v>27</v>
      </c>
      <c r="T20" s="262"/>
      <c r="U20" s="262"/>
      <c r="V20" s="262"/>
      <c r="W20" s="262"/>
      <c r="X20" s="262"/>
      <c r="Y20" s="262"/>
      <c r="Z20" s="262"/>
      <c r="AA20" s="268" t="s">
        <v>19</v>
      </c>
      <c r="AB20" s="262"/>
      <c r="AC20" s="262"/>
      <c r="AD20" s="262"/>
      <c r="AE20" s="262"/>
      <c r="AF20" s="268" t="s">
        <v>20</v>
      </c>
      <c r="AG20" s="262"/>
      <c r="AH20" s="262"/>
      <c r="AI20" s="96" t="s">
        <v>309</v>
      </c>
      <c r="AJ20" s="269" t="s">
        <v>21</v>
      </c>
      <c r="AK20" s="262"/>
      <c r="AL20" s="262"/>
      <c r="AM20" s="262"/>
      <c r="AN20" s="262"/>
      <c r="AO20" s="262"/>
      <c r="AP20" s="97" t="s">
        <v>312</v>
      </c>
      <c r="AQ20" s="97" t="s">
        <v>312</v>
      </c>
      <c r="AR20" s="97" t="s">
        <v>312</v>
      </c>
      <c r="AS20" s="270" t="s">
        <v>312</v>
      </c>
      <c r="AT20" s="262"/>
      <c r="AU20" s="270" t="s">
        <v>312</v>
      </c>
      <c r="AV20" s="262"/>
      <c r="AW20" s="97" t="s">
        <v>312</v>
      </c>
      <c r="AX20" s="97" t="s">
        <v>312</v>
      </c>
      <c r="AY20" s="97" t="s">
        <v>312</v>
      </c>
    </row>
    <row r="21" spans="1:51" x14ac:dyDescent="0.25">
      <c r="A21" s="268" t="s">
        <v>22</v>
      </c>
      <c r="B21" s="262"/>
      <c r="C21" s="268" t="s">
        <v>314</v>
      </c>
      <c r="D21" s="262"/>
      <c r="E21" s="268" t="s">
        <v>314</v>
      </c>
      <c r="F21" s="262"/>
      <c r="G21" s="268" t="s">
        <v>314</v>
      </c>
      <c r="H21" s="262"/>
      <c r="I21" s="268"/>
      <c r="J21" s="262"/>
      <c r="K21" s="262"/>
      <c r="L21" s="268"/>
      <c r="M21" s="262"/>
      <c r="N21" s="262"/>
      <c r="O21" s="268"/>
      <c r="P21" s="262"/>
      <c r="Q21" s="268"/>
      <c r="R21" s="262"/>
      <c r="S21" s="267" t="s">
        <v>29</v>
      </c>
      <c r="T21" s="262"/>
      <c r="U21" s="262"/>
      <c r="V21" s="262"/>
      <c r="W21" s="262"/>
      <c r="X21" s="262"/>
      <c r="Y21" s="262"/>
      <c r="Z21" s="262"/>
      <c r="AA21" s="268" t="s">
        <v>19</v>
      </c>
      <c r="AB21" s="262"/>
      <c r="AC21" s="262"/>
      <c r="AD21" s="262"/>
      <c r="AE21" s="262"/>
      <c r="AF21" s="268" t="s">
        <v>20</v>
      </c>
      <c r="AG21" s="262"/>
      <c r="AH21" s="262"/>
      <c r="AI21" s="96" t="s">
        <v>309</v>
      </c>
      <c r="AJ21" s="269" t="s">
        <v>21</v>
      </c>
      <c r="AK21" s="262"/>
      <c r="AL21" s="262"/>
      <c r="AM21" s="262"/>
      <c r="AN21" s="262"/>
      <c r="AO21" s="262"/>
      <c r="AP21" s="97" t="s">
        <v>312</v>
      </c>
      <c r="AQ21" s="97" t="s">
        <v>312</v>
      </c>
      <c r="AR21" s="97" t="s">
        <v>312</v>
      </c>
      <c r="AS21" s="270" t="s">
        <v>312</v>
      </c>
      <c r="AT21" s="262"/>
      <c r="AU21" s="270" t="s">
        <v>312</v>
      </c>
      <c r="AV21" s="262"/>
      <c r="AW21" s="97" t="s">
        <v>312</v>
      </c>
      <c r="AX21" s="97" t="s">
        <v>312</v>
      </c>
      <c r="AY21" s="97" t="s">
        <v>312</v>
      </c>
    </row>
    <row r="22" spans="1:51" x14ac:dyDescent="0.25">
      <c r="A22" s="268" t="s">
        <v>22</v>
      </c>
      <c r="B22" s="262"/>
      <c r="C22" s="268" t="s">
        <v>314</v>
      </c>
      <c r="D22" s="262"/>
      <c r="E22" s="268" t="s">
        <v>314</v>
      </c>
      <c r="F22" s="262"/>
      <c r="G22" s="268" t="s">
        <v>314</v>
      </c>
      <c r="H22" s="262"/>
      <c r="I22" s="268" t="s">
        <v>318</v>
      </c>
      <c r="J22" s="262"/>
      <c r="K22" s="262"/>
      <c r="L22" s="268"/>
      <c r="M22" s="262"/>
      <c r="N22" s="262"/>
      <c r="O22" s="268"/>
      <c r="P22" s="262"/>
      <c r="Q22" s="268"/>
      <c r="R22" s="262"/>
      <c r="S22" s="267" t="s">
        <v>31</v>
      </c>
      <c r="T22" s="262"/>
      <c r="U22" s="262"/>
      <c r="V22" s="262"/>
      <c r="W22" s="262"/>
      <c r="X22" s="262"/>
      <c r="Y22" s="262"/>
      <c r="Z22" s="262"/>
      <c r="AA22" s="268" t="s">
        <v>19</v>
      </c>
      <c r="AB22" s="262"/>
      <c r="AC22" s="262"/>
      <c r="AD22" s="262"/>
      <c r="AE22" s="262"/>
      <c r="AF22" s="268" t="s">
        <v>20</v>
      </c>
      <c r="AG22" s="262"/>
      <c r="AH22" s="262"/>
      <c r="AI22" s="96" t="s">
        <v>309</v>
      </c>
      <c r="AJ22" s="269" t="s">
        <v>21</v>
      </c>
      <c r="AK22" s="262"/>
      <c r="AL22" s="262"/>
      <c r="AM22" s="262"/>
      <c r="AN22" s="262"/>
      <c r="AO22" s="262"/>
      <c r="AP22" s="97" t="s">
        <v>312</v>
      </c>
      <c r="AQ22" s="97" t="s">
        <v>312</v>
      </c>
      <c r="AR22" s="97" t="s">
        <v>312</v>
      </c>
      <c r="AS22" s="270" t="s">
        <v>312</v>
      </c>
      <c r="AT22" s="262"/>
      <c r="AU22" s="270" t="s">
        <v>312</v>
      </c>
      <c r="AV22" s="262"/>
      <c r="AW22" s="97" t="s">
        <v>312</v>
      </c>
      <c r="AX22" s="97" t="s">
        <v>312</v>
      </c>
      <c r="AY22" s="97" t="s">
        <v>312</v>
      </c>
    </row>
    <row r="23" spans="1:51" x14ac:dyDescent="0.25">
      <c r="A23" s="264" t="s">
        <v>22</v>
      </c>
      <c r="B23" s="262"/>
      <c r="C23" s="264" t="s">
        <v>314</v>
      </c>
      <c r="D23" s="262"/>
      <c r="E23" s="264" t="s">
        <v>314</v>
      </c>
      <c r="F23" s="262"/>
      <c r="G23" s="264" t="s">
        <v>314</v>
      </c>
      <c r="H23" s="262"/>
      <c r="I23" s="264" t="s">
        <v>318</v>
      </c>
      <c r="J23" s="262"/>
      <c r="K23" s="262"/>
      <c r="L23" s="264" t="s">
        <v>318</v>
      </c>
      <c r="M23" s="262"/>
      <c r="N23" s="262"/>
      <c r="O23" s="264"/>
      <c r="P23" s="262"/>
      <c r="Q23" s="264"/>
      <c r="R23" s="262"/>
      <c r="S23" s="265" t="s">
        <v>33</v>
      </c>
      <c r="T23" s="262"/>
      <c r="U23" s="262"/>
      <c r="V23" s="262"/>
      <c r="W23" s="262"/>
      <c r="X23" s="262"/>
      <c r="Y23" s="262"/>
      <c r="Z23" s="262"/>
      <c r="AA23" s="264" t="s">
        <v>19</v>
      </c>
      <c r="AB23" s="262"/>
      <c r="AC23" s="262"/>
      <c r="AD23" s="262"/>
      <c r="AE23" s="262"/>
      <c r="AF23" s="264" t="s">
        <v>20</v>
      </c>
      <c r="AG23" s="262"/>
      <c r="AH23" s="262"/>
      <c r="AI23" s="98" t="s">
        <v>309</v>
      </c>
      <c r="AJ23" s="266" t="s">
        <v>21</v>
      </c>
      <c r="AK23" s="262"/>
      <c r="AL23" s="262"/>
      <c r="AM23" s="262"/>
      <c r="AN23" s="262"/>
      <c r="AO23" s="262"/>
      <c r="AP23" s="99" t="s">
        <v>312</v>
      </c>
      <c r="AQ23" s="99" t="s">
        <v>312</v>
      </c>
      <c r="AR23" s="99" t="s">
        <v>312</v>
      </c>
      <c r="AS23" s="261" t="s">
        <v>312</v>
      </c>
      <c r="AT23" s="262"/>
      <c r="AU23" s="261" t="s">
        <v>312</v>
      </c>
      <c r="AV23" s="262"/>
      <c r="AW23" s="99" t="s">
        <v>312</v>
      </c>
      <c r="AX23" s="99" t="s">
        <v>312</v>
      </c>
      <c r="AY23" s="99" t="s">
        <v>312</v>
      </c>
    </row>
    <row r="24" spans="1:51" x14ac:dyDescent="0.25">
      <c r="A24" s="264" t="s">
        <v>22</v>
      </c>
      <c r="B24" s="262"/>
      <c r="C24" s="264" t="s">
        <v>314</v>
      </c>
      <c r="D24" s="262"/>
      <c r="E24" s="264" t="s">
        <v>314</v>
      </c>
      <c r="F24" s="262"/>
      <c r="G24" s="264" t="s">
        <v>314</v>
      </c>
      <c r="H24" s="262"/>
      <c r="I24" s="264" t="s">
        <v>318</v>
      </c>
      <c r="J24" s="262"/>
      <c r="K24" s="262"/>
      <c r="L24" s="264" t="s">
        <v>319</v>
      </c>
      <c r="M24" s="262"/>
      <c r="N24" s="262"/>
      <c r="O24" s="264"/>
      <c r="P24" s="262"/>
      <c r="Q24" s="264"/>
      <c r="R24" s="262"/>
      <c r="S24" s="265" t="s">
        <v>35</v>
      </c>
      <c r="T24" s="262"/>
      <c r="U24" s="262"/>
      <c r="V24" s="262"/>
      <c r="W24" s="262"/>
      <c r="X24" s="262"/>
      <c r="Y24" s="262"/>
      <c r="Z24" s="262"/>
      <c r="AA24" s="264" t="s">
        <v>19</v>
      </c>
      <c r="AB24" s="262"/>
      <c r="AC24" s="262"/>
      <c r="AD24" s="262"/>
      <c r="AE24" s="262"/>
      <c r="AF24" s="264" t="s">
        <v>20</v>
      </c>
      <c r="AG24" s="262"/>
      <c r="AH24" s="262"/>
      <c r="AI24" s="98" t="s">
        <v>309</v>
      </c>
      <c r="AJ24" s="266" t="s">
        <v>21</v>
      </c>
      <c r="AK24" s="262"/>
      <c r="AL24" s="262"/>
      <c r="AM24" s="262"/>
      <c r="AN24" s="262"/>
      <c r="AO24" s="262"/>
      <c r="AP24" s="99" t="s">
        <v>312</v>
      </c>
      <c r="AQ24" s="99" t="s">
        <v>312</v>
      </c>
      <c r="AR24" s="99" t="s">
        <v>312</v>
      </c>
      <c r="AS24" s="261" t="s">
        <v>312</v>
      </c>
      <c r="AT24" s="262"/>
      <c r="AU24" s="261" t="s">
        <v>312</v>
      </c>
      <c r="AV24" s="262"/>
      <c r="AW24" s="99" t="s">
        <v>312</v>
      </c>
      <c r="AX24" s="99" t="s">
        <v>312</v>
      </c>
      <c r="AY24" s="99" t="s">
        <v>312</v>
      </c>
    </row>
    <row r="25" spans="1:51" x14ac:dyDescent="0.25">
      <c r="A25" s="264" t="s">
        <v>22</v>
      </c>
      <c r="B25" s="262"/>
      <c r="C25" s="264" t="s">
        <v>314</v>
      </c>
      <c r="D25" s="262"/>
      <c r="E25" s="264" t="s">
        <v>314</v>
      </c>
      <c r="F25" s="262"/>
      <c r="G25" s="264" t="s">
        <v>314</v>
      </c>
      <c r="H25" s="262"/>
      <c r="I25" s="264" t="s">
        <v>318</v>
      </c>
      <c r="J25" s="262"/>
      <c r="K25" s="262"/>
      <c r="L25" s="264" t="s">
        <v>320</v>
      </c>
      <c r="M25" s="262"/>
      <c r="N25" s="262"/>
      <c r="O25" s="264"/>
      <c r="P25" s="262"/>
      <c r="Q25" s="264"/>
      <c r="R25" s="262"/>
      <c r="S25" s="265" t="s">
        <v>37</v>
      </c>
      <c r="T25" s="262"/>
      <c r="U25" s="262"/>
      <c r="V25" s="262"/>
      <c r="W25" s="262"/>
      <c r="X25" s="262"/>
      <c r="Y25" s="262"/>
      <c r="Z25" s="262"/>
      <c r="AA25" s="264" t="s">
        <v>19</v>
      </c>
      <c r="AB25" s="262"/>
      <c r="AC25" s="262"/>
      <c r="AD25" s="262"/>
      <c r="AE25" s="262"/>
      <c r="AF25" s="264" t="s">
        <v>20</v>
      </c>
      <c r="AG25" s="262"/>
      <c r="AH25" s="262"/>
      <c r="AI25" s="98" t="s">
        <v>309</v>
      </c>
      <c r="AJ25" s="266" t="s">
        <v>21</v>
      </c>
      <c r="AK25" s="262"/>
      <c r="AL25" s="262"/>
      <c r="AM25" s="262"/>
      <c r="AN25" s="262"/>
      <c r="AO25" s="262"/>
      <c r="AP25" s="99" t="s">
        <v>312</v>
      </c>
      <c r="AQ25" s="99" t="s">
        <v>312</v>
      </c>
      <c r="AR25" s="99" t="s">
        <v>312</v>
      </c>
      <c r="AS25" s="261" t="s">
        <v>312</v>
      </c>
      <c r="AT25" s="262"/>
      <c r="AU25" s="261" t="s">
        <v>312</v>
      </c>
      <c r="AV25" s="262"/>
      <c r="AW25" s="99" t="s">
        <v>312</v>
      </c>
      <c r="AX25" s="99" t="s">
        <v>312</v>
      </c>
      <c r="AY25" s="99" t="s">
        <v>312</v>
      </c>
    </row>
    <row r="26" spans="1:51" x14ac:dyDescent="0.25">
      <c r="A26" s="264" t="s">
        <v>22</v>
      </c>
      <c r="B26" s="262"/>
      <c r="C26" s="264" t="s">
        <v>314</v>
      </c>
      <c r="D26" s="262"/>
      <c r="E26" s="264" t="s">
        <v>314</v>
      </c>
      <c r="F26" s="262"/>
      <c r="G26" s="264" t="s">
        <v>314</v>
      </c>
      <c r="H26" s="262"/>
      <c r="I26" s="264" t="s">
        <v>318</v>
      </c>
      <c r="J26" s="262"/>
      <c r="K26" s="262"/>
      <c r="L26" s="264" t="s">
        <v>321</v>
      </c>
      <c r="M26" s="262"/>
      <c r="N26" s="262"/>
      <c r="O26" s="264"/>
      <c r="P26" s="262"/>
      <c r="Q26" s="264"/>
      <c r="R26" s="262"/>
      <c r="S26" s="265" t="s">
        <v>39</v>
      </c>
      <c r="T26" s="262"/>
      <c r="U26" s="262"/>
      <c r="V26" s="262"/>
      <c r="W26" s="262"/>
      <c r="X26" s="262"/>
      <c r="Y26" s="262"/>
      <c r="Z26" s="262"/>
      <c r="AA26" s="264" t="s">
        <v>19</v>
      </c>
      <c r="AB26" s="262"/>
      <c r="AC26" s="262"/>
      <c r="AD26" s="262"/>
      <c r="AE26" s="262"/>
      <c r="AF26" s="264" t="s">
        <v>20</v>
      </c>
      <c r="AG26" s="262"/>
      <c r="AH26" s="262"/>
      <c r="AI26" s="98" t="s">
        <v>309</v>
      </c>
      <c r="AJ26" s="266" t="s">
        <v>21</v>
      </c>
      <c r="AK26" s="262"/>
      <c r="AL26" s="262"/>
      <c r="AM26" s="262"/>
      <c r="AN26" s="262"/>
      <c r="AO26" s="262"/>
      <c r="AP26" s="99" t="s">
        <v>312</v>
      </c>
      <c r="AQ26" s="99" t="s">
        <v>312</v>
      </c>
      <c r="AR26" s="99" t="s">
        <v>312</v>
      </c>
      <c r="AS26" s="261" t="s">
        <v>312</v>
      </c>
      <c r="AT26" s="262"/>
      <c r="AU26" s="261" t="s">
        <v>312</v>
      </c>
      <c r="AV26" s="262"/>
      <c r="AW26" s="99" t="s">
        <v>312</v>
      </c>
      <c r="AX26" s="99" t="s">
        <v>312</v>
      </c>
      <c r="AY26" s="99" t="s">
        <v>312</v>
      </c>
    </row>
    <row r="27" spans="1:51" x14ac:dyDescent="0.25">
      <c r="A27" s="264" t="s">
        <v>22</v>
      </c>
      <c r="B27" s="262"/>
      <c r="C27" s="264" t="s">
        <v>314</v>
      </c>
      <c r="D27" s="262"/>
      <c r="E27" s="264" t="s">
        <v>314</v>
      </c>
      <c r="F27" s="262"/>
      <c r="G27" s="264" t="s">
        <v>314</v>
      </c>
      <c r="H27" s="262"/>
      <c r="I27" s="264" t="s">
        <v>318</v>
      </c>
      <c r="J27" s="262"/>
      <c r="K27" s="262"/>
      <c r="L27" s="264" t="s">
        <v>322</v>
      </c>
      <c r="M27" s="262"/>
      <c r="N27" s="262"/>
      <c r="O27" s="264"/>
      <c r="P27" s="262"/>
      <c r="Q27" s="264"/>
      <c r="R27" s="262"/>
      <c r="S27" s="265" t="s">
        <v>41</v>
      </c>
      <c r="T27" s="262"/>
      <c r="U27" s="262"/>
      <c r="V27" s="262"/>
      <c r="W27" s="262"/>
      <c r="X27" s="262"/>
      <c r="Y27" s="262"/>
      <c r="Z27" s="262"/>
      <c r="AA27" s="264" t="s">
        <v>19</v>
      </c>
      <c r="AB27" s="262"/>
      <c r="AC27" s="262"/>
      <c r="AD27" s="262"/>
      <c r="AE27" s="262"/>
      <c r="AF27" s="264" t="s">
        <v>20</v>
      </c>
      <c r="AG27" s="262"/>
      <c r="AH27" s="262"/>
      <c r="AI27" s="98" t="s">
        <v>309</v>
      </c>
      <c r="AJ27" s="266" t="s">
        <v>21</v>
      </c>
      <c r="AK27" s="262"/>
      <c r="AL27" s="262"/>
      <c r="AM27" s="262"/>
      <c r="AN27" s="262"/>
      <c r="AO27" s="262"/>
      <c r="AP27" s="99" t="s">
        <v>312</v>
      </c>
      <c r="AQ27" s="99" t="s">
        <v>312</v>
      </c>
      <c r="AR27" s="99" t="s">
        <v>312</v>
      </c>
      <c r="AS27" s="261" t="s">
        <v>312</v>
      </c>
      <c r="AT27" s="262"/>
      <c r="AU27" s="261" t="s">
        <v>312</v>
      </c>
      <c r="AV27" s="262"/>
      <c r="AW27" s="99" t="s">
        <v>312</v>
      </c>
      <c r="AX27" s="99" t="s">
        <v>312</v>
      </c>
      <c r="AY27" s="99" t="s">
        <v>312</v>
      </c>
    </row>
    <row r="28" spans="1:51" x14ac:dyDescent="0.25">
      <c r="A28" s="264" t="s">
        <v>22</v>
      </c>
      <c r="B28" s="262"/>
      <c r="C28" s="264" t="s">
        <v>314</v>
      </c>
      <c r="D28" s="262"/>
      <c r="E28" s="264" t="s">
        <v>314</v>
      </c>
      <c r="F28" s="262"/>
      <c r="G28" s="264" t="s">
        <v>314</v>
      </c>
      <c r="H28" s="262"/>
      <c r="I28" s="264" t="s">
        <v>318</v>
      </c>
      <c r="J28" s="262"/>
      <c r="K28" s="262"/>
      <c r="L28" s="264" t="s">
        <v>324</v>
      </c>
      <c r="M28" s="262"/>
      <c r="N28" s="262"/>
      <c r="O28" s="264"/>
      <c r="P28" s="262"/>
      <c r="Q28" s="264"/>
      <c r="R28" s="262"/>
      <c r="S28" s="265" t="s">
        <v>43</v>
      </c>
      <c r="T28" s="262"/>
      <c r="U28" s="262"/>
      <c r="V28" s="262"/>
      <c r="W28" s="262"/>
      <c r="X28" s="262"/>
      <c r="Y28" s="262"/>
      <c r="Z28" s="262"/>
      <c r="AA28" s="264" t="s">
        <v>19</v>
      </c>
      <c r="AB28" s="262"/>
      <c r="AC28" s="262"/>
      <c r="AD28" s="262"/>
      <c r="AE28" s="262"/>
      <c r="AF28" s="264" t="s">
        <v>20</v>
      </c>
      <c r="AG28" s="262"/>
      <c r="AH28" s="262"/>
      <c r="AI28" s="98" t="s">
        <v>309</v>
      </c>
      <c r="AJ28" s="266" t="s">
        <v>21</v>
      </c>
      <c r="AK28" s="262"/>
      <c r="AL28" s="262"/>
      <c r="AM28" s="262"/>
      <c r="AN28" s="262"/>
      <c r="AO28" s="262"/>
      <c r="AP28" s="99" t="s">
        <v>312</v>
      </c>
      <c r="AQ28" s="99" t="s">
        <v>312</v>
      </c>
      <c r="AR28" s="99" t="s">
        <v>312</v>
      </c>
      <c r="AS28" s="261" t="s">
        <v>312</v>
      </c>
      <c r="AT28" s="262"/>
      <c r="AU28" s="261" t="s">
        <v>312</v>
      </c>
      <c r="AV28" s="262"/>
      <c r="AW28" s="99" t="s">
        <v>312</v>
      </c>
      <c r="AX28" s="99" t="s">
        <v>312</v>
      </c>
      <c r="AY28" s="99" t="s">
        <v>312</v>
      </c>
    </row>
    <row r="29" spans="1:51" x14ac:dyDescent="0.25">
      <c r="A29" s="264" t="s">
        <v>22</v>
      </c>
      <c r="B29" s="262"/>
      <c r="C29" s="264" t="s">
        <v>314</v>
      </c>
      <c r="D29" s="262"/>
      <c r="E29" s="264" t="s">
        <v>314</v>
      </c>
      <c r="F29" s="262"/>
      <c r="G29" s="264" t="s">
        <v>314</v>
      </c>
      <c r="H29" s="262"/>
      <c r="I29" s="264" t="s">
        <v>318</v>
      </c>
      <c r="J29" s="262"/>
      <c r="K29" s="262"/>
      <c r="L29" s="264" t="s">
        <v>326</v>
      </c>
      <c r="M29" s="262"/>
      <c r="N29" s="262"/>
      <c r="O29" s="264"/>
      <c r="P29" s="262"/>
      <c r="Q29" s="264"/>
      <c r="R29" s="262"/>
      <c r="S29" s="265" t="s">
        <v>45</v>
      </c>
      <c r="T29" s="262"/>
      <c r="U29" s="262"/>
      <c r="V29" s="262"/>
      <c r="W29" s="262"/>
      <c r="X29" s="262"/>
      <c r="Y29" s="262"/>
      <c r="Z29" s="262"/>
      <c r="AA29" s="264" t="s">
        <v>19</v>
      </c>
      <c r="AB29" s="262"/>
      <c r="AC29" s="262"/>
      <c r="AD29" s="262"/>
      <c r="AE29" s="262"/>
      <c r="AF29" s="264" t="s">
        <v>20</v>
      </c>
      <c r="AG29" s="262"/>
      <c r="AH29" s="262"/>
      <c r="AI29" s="98" t="s">
        <v>309</v>
      </c>
      <c r="AJ29" s="266" t="s">
        <v>21</v>
      </c>
      <c r="AK29" s="262"/>
      <c r="AL29" s="262"/>
      <c r="AM29" s="262"/>
      <c r="AN29" s="262"/>
      <c r="AO29" s="262"/>
      <c r="AP29" s="99" t="s">
        <v>312</v>
      </c>
      <c r="AQ29" s="99" t="s">
        <v>312</v>
      </c>
      <c r="AR29" s="99" t="s">
        <v>312</v>
      </c>
      <c r="AS29" s="261" t="s">
        <v>312</v>
      </c>
      <c r="AT29" s="262"/>
      <c r="AU29" s="261" t="s">
        <v>312</v>
      </c>
      <c r="AV29" s="262"/>
      <c r="AW29" s="99" t="s">
        <v>312</v>
      </c>
      <c r="AX29" s="99" t="s">
        <v>312</v>
      </c>
      <c r="AY29" s="99" t="s">
        <v>312</v>
      </c>
    </row>
    <row r="30" spans="1:51" x14ac:dyDescent="0.25">
      <c r="A30" s="264" t="s">
        <v>22</v>
      </c>
      <c r="B30" s="262"/>
      <c r="C30" s="264" t="s">
        <v>314</v>
      </c>
      <c r="D30" s="262"/>
      <c r="E30" s="264" t="s">
        <v>314</v>
      </c>
      <c r="F30" s="262"/>
      <c r="G30" s="264" t="s">
        <v>314</v>
      </c>
      <c r="H30" s="262"/>
      <c r="I30" s="264" t="s">
        <v>318</v>
      </c>
      <c r="J30" s="262"/>
      <c r="K30" s="262"/>
      <c r="L30" s="264" t="s">
        <v>327</v>
      </c>
      <c r="M30" s="262"/>
      <c r="N30" s="262"/>
      <c r="O30" s="264"/>
      <c r="P30" s="262"/>
      <c r="Q30" s="264"/>
      <c r="R30" s="262"/>
      <c r="S30" s="265" t="s">
        <v>47</v>
      </c>
      <c r="T30" s="262"/>
      <c r="U30" s="262"/>
      <c r="V30" s="262"/>
      <c r="W30" s="262"/>
      <c r="X30" s="262"/>
      <c r="Y30" s="262"/>
      <c r="Z30" s="262"/>
      <c r="AA30" s="264" t="s">
        <v>19</v>
      </c>
      <c r="AB30" s="262"/>
      <c r="AC30" s="262"/>
      <c r="AD30" s="262"/>
      <c r="AE30" s="262"/>
      <c r="AF30" s="264" t="s">
        <v>20</v>
      </c>
      <c r="AG30" s="262"/>
      <c r="AH30" s="262"/>
      <c r="AI30" s="98" t="s">
        <v>309</v>
      </c>
      <c r="AJ30" s="266" t="s">
        <v>21</v>
      </c>
      <c r="AK30" s="262"/>
      <c r="AL30" s="262"/>
      <c r="AM30" s="262"/>
      <c r="AN30" s="262"/>
      <c r="AO30" s="262"/>
      <c r="AP30" s="99" t="s">
        <v>312</v>
      </c>
      <c r="AQ30" s="99" t="s">
        <v>312</v>
      </c>
      <c r="AR30" s="99" t="s">
        <v>312</v>
      </c>
      <c r="AS30" s="261" t="s">
        <v>312</v>
      </c>
      <c r="AT30" s="262"/>
      <c r="AU30" s="261" t="s">
        <v>312</v>
      </c>
      <c r="AV30" s="262"/>
      <c r="AW30" s="99" t="s">
        <v>312</v>
      </c>
      <c r="AX30" s="99" t="s">
        <v>312</v>
      </c>
      <c r="AY30" s="99" t="s">
        <v>312</v>
      </c>
    </row>
    <row r="31" spans="1:51" x14ac:dyDescent="0.25">
      <c r="A31" s="264" t="s">
        <v>22</v>
      </c>
      <c r="B31" s="262"/>
      <c r="C31" s="264" t="s">
        <v>314</v>
      </c>
      <c r="D31" s="262"/>
      <c r="E31" s="264" t="s">
        <v>314</v>
      </c>
      <c r="F31" s="262"/>
      <c r="G31" s="264" t="s">
        <v>314</v>
      </c>
      <c r="H31" s="262"/>
      <c r="I31" s="264" t="s">
        <v>318</v>
      </c>
      <c r="J31" s="262"/>
      <c r="K31" s="262"/>
      <c r="L31" s="264" t="s">
        <v>329</v>
      </c>
      <c r="M31" s="262"/>
      <c r="N31" s="262"/>
      <c r="O31" s="264"/>
      <c r="P31" s="262"/>
      <c r="Q31" s="264"/>
      <c r="R31" s="262"/>
      <c r="S31" s="265" t="s">
        <v>49</v>
      </c>
      <c r="T31" s="262"/>
      <c r="U31" s="262"/>
      <c r="V31" s="262"/>
      <c r="W31" s="262"/>
      <c r="X31" s="262"/>
      <c r="Y31" s="262"/>
      <c r="Z31" s="262"/>
      <c r="AA31" s="264" t="s">
        <v>19</v>
      </c>
      <c r="AB31" s="262"/>
      <c r="AC31" s="262"/>
      <c r="AD31" s="262"/>
      <c r="AE31" s="262"/>
      <c r="AF31" s="264" t="s">
        <v>20</v>
      </c>
      <c r="AG31" s="262"/>
      <c r="AH31" s="262"/>
      <c r="AI31" s="98" t="s">
        <v>309</v>
      </c>
      <c r="AJ31" s="266" t="s">
        <v>21</v>
      </c>
      <c r="AK31" s="262"/>
      <c r="AL31" s="262"/>
      <c r="AM31" s="262"/>
      <c r="AN31" s="262"/>
      <c r="AO31" s="262"/>
      <c r="AP31" s="99" t="s">
        <v>312</v>
      </c>
      <c r="AQ31" s="99" t="s">
        <v>312</v>
      </c>
      <c r="AR31" s="99" t="s">
        <v>312</v>
      </c>
      <c r="AS31" s="261" t="s">
        <v>312</v>
      </c>
      <c r="AT31" s="262"/>
      <c r="AU31" s="261" t="s">
        <v>312</v>
      </c>
      <c r="AV31" s="262"/>
      <c r="AW31" s="99" t="s">
        <v>312</v>
      </c>
      <c r="AX31" s="99" t="s">
        <v>312</v>
      </c>
      <c r="AY31" s="99" t="s">
        <v>312</v>
      </c>
    </row>
    <row r="32" spans="1:51" x14ac:dyDescent="0.25">
      <c r="A32" s="264" t="s">
        <v>22</v>
      </c>
      <c r="B32" s="262"/>
      <c r="C32" s="264" t="s">
        <v>314</v>
      </c>
      <c r="D32" s="262"/>
      <c r="E32" s="264" t="s">
        <v>314</v>
      </c>
      <c r="F32" s="262"/>
      <c r="G32" s="264" t="s">
        <v>314</v>
      </c>
      <c r="H32" s="262"/>
      <c r="I32" s="264" t="s">
        <v>318</v>
      </c>
      <c r="J32" s="262"/>
      <c r="K32" s="262"/>
      <c r="L32" s="264" t="s">
        <v>331</v>
      </c>
      <c r="M32" s="262"/>
      <c r="N32" s="262"/>
      <c r="O32" s="264"/>
      <c r="P32" s="262"/>
      <c r="Q32" s="264"/>
      <c r="R32" s="262"/>
      <c r="S32" s="265" t="s">
        <v>50</v>
      </c>
      <c r="T32" s="262"/>
      <c r="U32" s="262"/>
      <c r="V32" s="262"/>
      <c r="W32" s="262"/>
      <c r="X32" s="262"/>
      <c r="Y32" s="262"/>
      <c r="Z32" s="262"/>
      <c r="AA32" s="264" t="s">
        <v>19</v>
      </c>
      <c r="AB32" s="262"/>
      <c r="AC32" s="262"/>
      <c r="AD32" s="262"/>
      <c r="AE32" s="262"/>
      <c r="AF32" s="264" t="s">
        <v>20</v>
      </c>
      <c r="AG32" s="262"/>
      <c r="AH32" s="262"/>
      <c r="AI32" s="98" t="s">
        <v>309</v>
      </c>
      <c r="AJ32" s="266" t="s">
        <v>21</v>
      </c>
      <c r="AK32" s="262"/>
      <c r="AL32" s="262"/>
      <c r="AM32" s="262"/>
      <c r="AN32" s="262"/>
      <c r="AO32" s="262"/>
      <c r="AP32" s="99" t="s">
        <v>312</v>
      </c>
      <c r="AQ32" s="99" t="s">
        <v>312</v>
      </c>
      <c r="AR32" s="99" t="s">
        <v>312</v>
      </c>
      <c r="AS32" s="261" t="s">
        <v>312</v>
      </c>
      <c r="AT32" s="262"/>
      <c r="AU32" s="261" t="s">
        <v>312</v>
      </c>
      <c r="AV32" s="262"/>
      <c r="AW32" s="99" t="s">
        <v>312</v>
      </c>
      <c r="AX32" s="99" t="s">
        <v>312</v>
      </c>
      <c r="AY32" s="99" t="s">
        <v>312</v>
      </c>
    </row>
    <row r="33" spans="1:51" x14ac:dyDescent="0.25">
      <c r="A33" s="268" t="s">
        <v>22</v>
      </c>
      <c r="B33" s="262"/>
      <c r="C33" s="268" t="s">
        <v>314</v>
      </c>
      <c r="D33" s="262"/>
      <c r="E33" s="268" t="s">
        <v>314</v>
      </c>
      <c r="F33" s="262"/>
      <c r="G33" s="268" t="s">
        <v>332</v>
      </c>
      <c r="H33" s="262"/>
      <c r="I33" s="268"/>
      <c r="J33" s="262"/>
      <c r="K33" s="262"/>
      <c r="L33" s="268"/>
      <c r="M33" s="262"/>
      <c r="N33" s="262"/>
      <c r="O33" s="268"/>
      <c r="P33" s="262"/>
      <c r="Q33" s="268"/>
      <c r="R33" s="262"/>
      <c r="S33" s="267" t="s">
        <v>52</v>
      </c>
      <c r="T33" s="262"/>
      <c r="U33" s="262"/>
      <c r="V33" s="262"/>
      <c r="W33" s="262"/>
      <c r="X33" s="262"/>
      <c r="Y33" s="262"/>
      <c r="Z33" s="262"/>
      <c r="AA33" s="268" t="s">
        <v>19</v>
      </c>
      <c r="AB33" s="262"/>
      <c r="AC33" s="262"/>
      <c r="AD33" s="262"/>
      <c r="AE33" s="262"/>
      <c r="AF33" s="268" t="s">
        <v>20</v>
      </c>
      <c r="AG33" s="262"/>
      <c r="AH33" s="262"/>
      <c r="AI33" s="96" t="s">
        <v>309</v>
      </c>
      <c r="AJ33" s="269" t="s">
        <v>21</v>
      </c>
      <c r="AK33" s="262"/>
      <c r="AL33" s="262"/>
      <c r="AM33" s="262"/>
      <c r="AN33" s="262"/>
      <c r="AO33" s="262"/>
      <c r="AP33" s="97" t="s">
        <v>312</v>
      </c>
      <c r="AQ33" s="97" t="s">
        <v>312</v>
      </c>
      <c r="AR33" s="97" t="s">
        <v>312</v>
      </c>
      <c r="AS33" s="270" t="s">
        <v>312</v>
      </c>
      <c r="AT33" s="262"/>
      <c r="AU33" s="270" t="s">
        <v>312</v>
      </c>
      <c r="AV33" s="262"/>
      <c r="AW33" s="97" t="s">
        <v>312</v>
      </c>
      <c r="AX33" s="97" t="s">
        <v>312</v>
      </c>
      <c r="AY33" s="97" t="s">
        <v>312</v>
      </c>
    </row>
    <row r="34" spans="1:51" x14ac:dyDescent="0.25">
      <c r="A34" s="264" t="s">
        <v>22</v>
      </c>
      <c r="B34" s="262"/>
      <c r="C34" s="264" t="s">
        <v>314</v>
      </c>
      <c r="D34" s="262"/>
      <c r="E34" s="264" t="s">
        <v>314</v>
      </c>
      <c r="F34" s="262"/>
      <c r="G34" s="264" t="s">
        <v>332</v>
      </c>
      <c r="H34" s="262"/>
      <c r="I34" s="264" t="s">
        <v>318</v>
      </c>
      <c r="J34" s="262"/>
      <c r="K34" s="262"/>
      <c r="L34" s="264"/>
      <c r="M34" s="262"/>
      <c r="N34" s="262"/>
      <c r="O34" s="264"/>
      <c r="P34" s="262"/>
      <c r="Q34" s="264"/>
      <c r="R34" s="262"/>
      <c r="S34" s="265" t="s">
        <v>54</v>
      </c>
      <c r="T34" s="262"/>
      <c r="U34" s="262"/>
      <c r="V34" s="262"/>
      <c r="W34" s="262"/>
      <c r="X34" s="262"/>
      <c r="Y34" s="262"/>
      <c r="Z34" s="262"/>
      <c r="AA34" s="264" t="s">
        <v>19</v>
      </c>
      <c r="AB34" s="262"/>
      <c r="AC34" s="262"/>
      <c r="AD34" s="262"/>
      <c r="AE34" s="262"/>
      <c r="AF34" s="264" t="s">
        <v>20</v>
      </c>
      <c r="AG34" s="262"/>
      <c r="AH34" s="262"/>
      <c r="AI34" s="98" t="s">
        <v>309</v>
      </c>
      <c r="AJ34" s="266" t="s">
        <v>21</v>
      </c>
      <c r="AK34" s="262"/>
      <c r="AL34" s="262"/>
      <c r="AM34" s="262"/>
      <c r="AN34" s="262"/>
      <c r="AO34" s="262"/>
      <c r="AP34" s="99" t="s">
        <v>312</v>
      </c>
      <c r="AQ34" s="99" t="s">
        <v>312</v>
      </c>
      <c r="AR34" s="99" t="s">
        <v>312</v>
      </c>
      <c r="AS34" s="261" t="s">
        <v>312</v>
      </c>
      <c r="AT34" s="262"/>
      <c r="AU34" s="261" t="s">
        <v>312</v>
      </c>
      <c r="AV34" s="262"/>
      <c r="AW34" s="99" t="s">
        <v>312</v>
      </c>
      <c r="AX34" s="99" t="s">
        <v>312</v>
      </c>
      <c r="AY34" s="99" t="s">
        <v>312</v>
      </c>
    </row>
    <row r="35" spans="1:51" x14ac:dyDescent="0.25">
      <c r="A35" s="264" t="s">
        <v>22</v>
      </c>
      <c r="B35" s="262"/>
      <c r="C35" s="264" t="s">
        <v>314</v>
      </c>
      <c r="D35" s="262"/>
      <c r="E35" s="264" t="s">
        <v>314</v>
      </c>
      <c r="F35" s="262"/>
      <c r="G35" s="264" t="s">
        <v>332</v>
      </c>
      <c r="H35" s="262"/>
      <c r="I35" s="264" t="s">
        <v>333</v>
      </c>
      <c r="J35" s="262"/>
      <c r="K35" s="262"/>
      <c r="L35" s="264"/>
      <c r="M35" s="262"/>
      <c r="N35" s="262"/>
      <c r="O35" s="264"/>
      <c r="P35" s="262"/>
      <c r="Q35" s="264"/>
      <c r="R35" s="262"/>
      <c r="S35" s="265" t="s">
        <v>56</v>
      </c>
      <c r="T35" s="262"/>
      <c r="U35" s="262"/>
      <c r="V35" s="262"/>
      <c r="W35" s="262"/>
      <c r="X35" s="262"/>
      <c r="Y35" s="262"/>
      <c r="Z35" s="262"/>
      <c r="AA35" s="264" t="s">
        <v>19</v>
      </c>
      <c r="AB35" s="262"/>
      <c r="AC35" s="262"/>
      <c r="AD35" s="262"/>
      <c r="AE35" s="262"/>
      <c r="AF35" s="264" t="s">
        <v>20</v>
      </c>
      <c r="AG35" s="262"/>
      <c r="AH35" s="262"/>
      <c r="AI35" s="98" t="s">
        <v>309</v>
      </c>
      <c r="AJ35" s="266" t="s">
        <v>21</v>
      </c>
      <c r="AK35" s="262"/>
      <c r="AL35" s="262"/>
      <c r="AM35" s="262"/>
      <c r="AN35" s="262"/>
      <c r="AO35" s="262"/>
      <c r="AP35" s="99" t="s">
        <v>312</v>
      </c>
      <c r="AQ35" s="99" t="s">
        <v>312</v>
      </c>
      <c r="AR35" s="99" t="s">
        <v>312</v>
      </c>
      <c r="AS35" s="261" t="s">
        <v>312</v>
      </c>
      <c r="AT35" s="262"/>
      <c r="AU35" s="261" t="s">
        <v>312</v>
      </c>
      <c r="AV35" s="262"/>
      <c r="AW35" s="99" t="s">
        <v>312</v>
      </c>
      <c r="AX35" s="99" t="s">
        <v>312</v>
      </c>
      <c r="AY35" s="99" t="s">
        <v>312</v>
      </c>
    </row>
    <row r="36" spans="1:51" x14ac:dyDescent="0.25">
      <c r="A36" s="264" t="s">
        <v>22</v>
      </c>
      <c r="B36" s="262"/>
      <c r="C36" s="264" t="s">
        <v>314</v>
      </c>
      <c r="D36" s="262"/>
      <c r="E36" s="264" t="s">
        <v>314</v>
      </c>
      <c r="F36" s="262"/>
      <c r="G36" s="264" t="s">
        <v>332</v>
      </c>
      <c r="H36" s="262"/>
      <c r="I36" s="264" t="s">
        <v>319</v>
      </c>
      <c r="J36" s="262"/>
      <c r="K36" s="262"/>
      <c r="L36" s="264"/>
      <c r="M36" s="262"/>
      <c r="N36" s="262"/>
      <c r="O36" s="264"/>
      <c r="P36" s="262"/>
      <c r="Q36" s="264"/>
      <c r="R36" s="262"/>
      <c r="S36" s="265" t="s">
        <v>58</v>
      </c>
      <c r="T36" s="262"/>
      <c r="U36" s="262"/>
      <c r="V36" s="262"/>
      <c r="W36" s="262"/>
      <c r="X36" s="262"/>
      <c r="Y36" s="262"/>
      <c r="Z36" s="262"/>
      <c r="AA36" s="264" t="s">
        <v>19</v>
      </c>
      <c r="AB36" s="262"/>
      <c r="AC36" s="262"/>
      <c r="AD36" s="262"/>
      <c r="AE36" s="262"/>
      <c r="AF36" s="264" t="s">
        <v>20</v>
      </c>
      <c r="AG36" s="262"/>
      <c r="AH36" s="262"/>
      <c r="AI36" s="98" t="s">
        <v>309</v>
      </c>
      <c r="AJ36" s="266" t="s">
        <v>21</v>
      </c>
      <c r="AK36" s="262"/>
      <c r="AL36" s="262"/>
      <c r="AM36" s="262"/>
      <c r="AN36" s="262"/>
      <c r="AO36" s="262"/>
      <c r="AP36" s="99" t="s">
        <v>312</v>
      </c>
      <c r="AQ36" s="99" t="s">
        <v>312</v>
      </c>
      <c r="AR36" s="99" t="s">
        <v>312</v>
      </c>
      <c r="AS36" s="261" t="s">
        <v>312</v>
      </c>
      <c r="AT36" s="262"/>
      <c r="AU36" s="261" t="s">
        <v>312</v>
      </c>
      <c r="AV36" s="262"/>
      <c r="AW36" s="99" t="s">
        <v>312</v>
      </c>
      <c r="AX36" s="99" t="s">
        <v>312</v>
      </c>
      <c r="AY36" s="99" t="s">
        <v>312</v>
      </c>
    </row>
    <row r="37" spans="1:51" x14ac:dyDescent="0.25">
      <c r="A37" s="264" t="s">
        <v>22</v>
      </c>
      <c r="B37" s="262"/>
      <c r="C37" s="264" t="s">
        <v>314</v>
      </c>
      <c r="D37" s="262"/>
      <c r="E37" s="264" t="s">
        <v>314</v>
      </c>
      <c r="F37" s="262"/>
      <c r="G37" s="264" t="s">
        <v>332</v>
      </c>
      <c r="H37" s="262"/>
      <c r="I37" s="264" t="s">
        <v>320</v>
      </c>
      <c r="J37" s="262"/>
      <c r="K37" s="262"/>
      <c r="L37" s="264"/>
      <c r="M37" s="262"/>
      <c r="N37" s="262"/>
      <c r="O37" s="264"/>
      <c r="P37" s="262"/>
      <c r="Q37" s="264"/>
      <c r="R37" s="262"/>
      <c r="S37" s="265" t="s">
        <v>60</v>
      </c>
      <c r="T37" s="262"/>
      <c r="U37" s="262"/>
      <c r="V37" s="262"/>
      <c r="W37" s="262"/>
      <c r="X37" s="262"/>
      <c r="Y37" s="262"/>
      <c r="Z37" s="262"/>
      <c r="AA37" s="264" t="s">
        <v>19</v>
      </c>
      <c r="AB37" s="262"/>
      <c r="AC37" s="262"/>
      <c r="AD37" s="262"/>
      <c r="AE37" s="262"/>
      <c r="AF37" s="264" t="s">
        <v>20</v>
      </c>
      <c r="AG37" s="262"/>
      <c r="AH37" s="262"/>
      <c r="AI37" s="98" t="s">
        <v>309</v>
      </c>
      <c r="AJ37" s="266" t="s">
        <v>21</v>
      </c>
      <c r="AK37" s="262"/>
      <c r="AL37" s="262"/>
      <c r="AM37" s="262"/>
      <c r="AN37" s="262"/>
      <c r="AO37" s="262"/>
      <c r="AP37" s="99" t="s">
        <v>312</v>
      </c>
      <c r="AQ37" s="99" t="s">
        <v>312</v>
      </c>
      <c r="AR37" s="99" t="s">
        <v>312</v>
      </c>
      <c r="AS37" s="261" t="s">
        <v>312</v>
      </c>
      <c r="AT37" s="262"/>
      <c r="AU37" s="261" t="s">
        <v>312</v>
      </c>
      <c r="AV37" s="262"/>
      <c r="AW37" s="99" t="s">
        <v>312</v>
      </c>
      <c r="AX37" s="99" t="s">
        <v>312</v>
      </c>
      <c r="AY37" s="99" t="s">
        <v>312</v>
      </c>
    </row>
    <row r="38" spans="1:51" x14ac:dyDescent="0.25">
      <c r="A38" s="264" t="s">
        <v>22</v>
      </c>
      <c r="B38" s="262"/>
      <c r="C38" s="264" t="s">
        <v>314</v>
      </c>
      <c r="D38" s="262"/>
      <c r="E38" s="264" t="s">
        <v>314</v>
      </c>
      <c r="F38" s="262"/>
      <c r="G38" s="264" t="s">
        <v>332</v>
      </c>
      <c r="H38" s="262"/>
      <c r="I38" s="264" t="s">
        <v>321</v>
      </c>
      <c r="J38" s="262"/>
      <c r="K38" s="262"/>
      <c r="L38" s="264"/>
      <c r="M38" s="262"/>
      <c r="N38" s="262"/>
      <c r="O38" s="264"/>
      <c r="P38" s="262"/>
      <c r="Q38" s="264"/>
      <c r="R38" s="262"/>
      <c r="S38" s="265" t="s">
        <v>62</v>
      </c>
      <c r="T38" s="262"/>
      <c r="U38" s="262"/>
      <c r="V38" s="262"/>
      <c r="W38" s="262"/>
      <c r="X38" s="262"/>
      <c r="Y38" s="262"/>
      <c r="Z38" s="262"/>
      <c r="AA38" s="264" t="s">
        <v>19</v>
      </c>
      <c r="AB38" s="262"/>
      <c r="AC38" s="262"/>
      <c r="AD38" s="262"/>
      <c r="AE38" s="262"/>
      <c r="AF38" s="264" t="s">
        <v>20</v>
      </c>
      <c r="AG38" s="262"/>
      <c r="AH38" s="262"/>
      <c r="AI38" s="98" t="s">
        <v>309</v>
      </c>
      <c r="AJ38" s="266" t="s">
        <v>21</v>
      </c>
      <c r="AK38" s="262"/>
      <c r="AL38" s="262"/>
      <c r="AM38" s="262"/>
      <c r="AN38" s="262"/>
      <c r="AO38" s="262"/>
      <c r="AP38" s="99" t="s">
        <v>312</v>
      </c>
      <c r="AQ38" s="99" t="s">
        <v>312</v>
      </c>
      <c r="AR38" s="99" t="s">
        <v>312</v>
      </c>
      <c r="AS38" s="261" t="s">
        <v>312</v>
      </c>
      <c r="AT38" s="262"/>
      <c r="AU38" s="261" t="s">
        <v>312</v>
      </c>
      <c r="AV38" s="262"/>
      <c r="AW38" s="99" t="s">
        <v>312</v>
      </c>
      <c r="AX38" s="99" t="s">
        <v>312</v>
      </c>
      <c r="AY38" s="99" t="s">
        <v>312</v>
      </c>
    </row>
    <row r="39" spans="1:51" x14ac:dyDescent="0.25">
      <c r="A39" s="264" t="s">
        <v>22</v>
      </c>
      <c r="B39" s="262"/>
      <c r="C39" s="264" t="s">
        <v>314</v>
      </c>
      <c r="D39" s="262"/>
      <c r="E39" s="264" t="s">
        <v>314</v>
      </c>
      <c r="F39" s="262"/>
      <c r="G39" s="264" t="s">
        <v>332</v>
      </c>
      <c r="H39" s="262"/>
      <c r="I39" s="264" t="s">
        <v>322</v>
      </c>
      <c r="J39" s="262"/>
      <c r="K39" s="262"/>
      <c r="L39" s="264"/>
      <c r="M39" s="262"/>
      <c r="N39" s="262"/>
      <c r="O39" s="264"/>
      <c r="P39" s="262"/>
      <c r="Q39" s="264"/>
      <c r="R39" s="262"/>
      <c r="S39" s="265" t="s">
        <v>64</v>
      </c>
      <c r="T39" s="262"/>
      <c r="U39" s="262"/>
      <c r="V39" s="262"/>
      <c r="W39" s="262"/>
      <c r="X39" s="262"/>
      <c r="Y39" s="262"/>
      <c r="Z39" s="262"/>
      <c r="AA39" s="264" t="s">
        <v>19</v>
      </c>
      <c r="AB39" s="262"/>
      <c r="AC39" s="262"/>
      <c r="AD39" s="262"/>
      <c r="AE39" s="262"/>
      <c r="AF39" s="264" t="s">
        <v>20</v>
      </c>
      <c r="AG39" s="262"/>
      <c r="AH39" s="262"/>
      <c r="AI39" s="98" t="s">
        <v>309</v>
      </c>
      <c r="AJ39" s="266" t="s">
        <v>21</v>
      </c>
      <c r="AK39" s="262"/>
      <c r="AL39" s="262"/>
      <c r="AM39" s="262"/>
      <c r="AN39" s="262"/>
      <c r="AO39" s="262"/>
      <c r="AP39" s="99" t="s">
        <v>312</v>
      </c>
      <c r="AQ39" s="99" t="s">
        <v>312</v>
      </c>
      <c r="AR39" s="99" t="s">
        <v>312</v>
      </c>
      <c r="AS39" s="261" t="s">
        <v>312</v>
      </c>
      <c r="AT39" s="262"/>
      <c r="AU39" s="261" t="s">
        <v>312</v>
      </c>
      <c r="AV39" s="262"/>
      <c r="AW39" s="99" t="s">
        <v>312</v>
      </c>
      <c r="AX39" s="99" t="s">
        <v>312</v>
      </c>
      <c r="AY39" s="99" t="s">
        <v>312</v>
      </c>
    </row>
    <row r="40" spans="1:51" x14ac:dyDescent="0.25">
      <c r="A40" s="264" t="s">
        <v>22</v>
      </c>
      <c r="B40" s="262"/>
      <c r="C40" s="264" t="s">
        <v>314</v>
      </c>
      <c r="D40" s="262"/>
      <c r="E40" s="264" t="s">
        <v>314</v>
      </c>
      <c r="F40" s="262"/>
      <c r="G40" s="264" t="s">
        <v>332</v>
      </c>
      <c r="H40" s="262"/>
      <c r="I40" s="264" t="s">
        <v>324</v>
      </c>
      <c r="J40" s="262"/>
      <c r="K40" s="262"/>
      <c r="L40" s="264"/>
      <c r="M40" s="262"/>
      <c r="N40" s="262"/>
      <c r="O40" s="264"/>
      <c r="P40" s="262"/>
      <c r="Q40" s="264"/>
      <c r="R40" s="262"/>
      <c r="S40" s="265" t="s">
        <v>65</v>
      </c>
      <c r="T40" s="262"/>
      <c r="U40" s="262"/>
      <c r="V40" s="262"/>
      <c r="W40" s="262"/>
      <c r="X40" s="262"/>
      <c r="Y40" s="262"/>
      <c r="Z40" s="262"/>
      <c r="AA40" s="264" t="s">
        <v>19</v>
      </c>
      <c r="AB40" s="262"/>
      <c r="AC40" s="262"/>
      <c r="AD40" s="262"/>
      <c r="AE40" s="262"/>
      <c r="AF40" s="264" t="s">
        <v>20</v>
      </c>
      <c r="AG40" s="262"/>
      <c r="AH40" s="262"/>
      <c r="AI40" s="98" t="s">
        <v>309</v>
      </c>
      <c r="AJ40" s="266" t="s">
        <v>21</v>
      </c>
      <c r="AK40" s="262"/>
      <c r="AL40" s="262"/>
      <c r="AM40" s="262"/>
      <c r="AN40" s="262"/>
      <c r="AO40" s="262"/>
      <c r="AP40" s="99" t="s">
        <v>312</v>
      </c>
      <c r="AQ40" s="99" t="s">
        <v>312</v>
      </c>
      <c r="AR40" s="99" t="s">
        <v>312</v>
      </c>
      <c r="AS40" s="261" t="s">
        <v>312</v>
      </c>
      <c r="AT40" s="262"/>
      <c r="AU40" s="261" t="s">
        <v>312</v>
      </c>
      <c r="AV40" s="262"/>
      <c r="AW40" s="99" t="s">
        <v>312</v>
      </c>
      <c r="AX40" s="99" t="s">
        <v>312</v>
      </c>
      <c r="AY40" s="99" t="s">
        <v>312</v>
      </c>
    </row>
    <row r="41" spans="1:51" x14ac:dyDescent="0.25">
      <c r="A41" s="268" t="s">
        <v>22</v>
      </c>
      <c r="B41" s="262"/>
      <c r="C41" s="268" t="s">
        <v>314</v>
      </c>
      <c r="D41" s="262"/>
      <c r="E41" s="268" t="s">
        <v>314</v>
      </c>
      <c r="F41" s="262"/>
      <c r="G41" s="268" t="s">
        <v>334</v>
      </c>
      <c r="H41" s="262"/>
      <c r="I41" s="268"/>
      <c r="J41" s="262"/>
      <c r="K41" s="262"/>
      <c r="L41" s="268"/>
      <c r="M41" s="262"/>
      <c r="N41" s="262"/>
      <c r="O41" s="268"/>
      <c r="P41" s="262"/>
      <c r="Q41" s="268"/>
      <c r="R41" s="262"/>
      <c r="S41" s="267" t="s">
        <v>67</v>
      </c>
      <c r="T41" s="262"/>
      <c r="U41" s="262"/>
      <c r="V41" s="262"/>
      <c r="W41" s="262"/>
      <c r="X41" s="262"/>
      <c r="Y41" s="262"/>
      <c r="Z41" s="262"/>
      <c r="AA41" s="268" t="s">
        <v>19</v>
      </c>
      <c r="AB41" s="262"/>
      <c r="AC41" s="262"/>
      <c r="AD41" s="262"/>
      <c r="AE41" s="262"/>
      <c r="AF41" s="268" t="s">
        <v>20</v>
      </c>
      <c r="AG41" s="262"/>
      <c r="AH41" s="262"/>
      <c r="AI41" s="96" t="s">
        <v>309</v>
      </c>
      <c r="AJ41" s="269" t="s">
        <v>21</v>
      </c>
      <c r="AK41" s="262"/>
      <c r="AL41" s="262"/>
      <c r="AM41" s="262"/>
      <c r="AN41" s="262"/>
      <c r="AO41" s="262"/>
      <c r="AP41" s="97" t="s">
        <v>312</v>
      </c>
      <c r="AQ41" s="97" t="s">
        <v>312</v>
      </c>
      <c r="AR41" s="97" t="s">
        <v>312</v>
      </c>
      <c r="AS41" s="270" t="s">
        <v>312</v>
      </c>
      <c r="AT41" s="262"/>
      <c r="AU41" s="270" t="s">
        <v>312</v>
      </c>
      <c r="AV41" s="262"/>
      <c r="AW41" s="97" t="s">
        <v>312</v>
      </c>
      <c r="AX41" s="97" t="s">
        <v>312</v>
      </c>
      <c r="AY41" s="97" t="s">
        <v>312</v>
      </c>
    </row>
    <row r="42" spans="1:51" x14ac:dyDescent="0.25">
      <c r="A42" s="268" t="s">
        <v>22</v>
      </c>
      <c r="B42" s="262"/>
      <c r="C42" s="268" t="s">
        <v>314</v>
      </c>
      <c r="D42" s="262"/>
      <c r="E42" s="268" t="s">
        <v>314</v>
      </c>
      <c r="F42" s="262"/>
      <c r="G42" s="268" t="s">
        <v>334</v>
      </c>
      <c r="H42" s="262"/>
      <c r="I42" s="268" t="s">
        <v>318</v>
      </c>
      <c r="J42" s="262"/>
      <c r="K42" s="262"/>
      <c r="L42" s="268"/>
      <c r="M42" s="262"/>
      <c r="N42" s="262"/>
      <c r="O42" s="268"/>
      <c r="P42" s="262"/>
      <c r="Q42" s="268"/>
      <c r="R42" s="262"/>
      <c r="S42" s="267" t="s">
        <v>69</v>
      </c>
      <c r="T42" s="262"/>
      <c r="U42" s="262"/>
      <c r="V42" s="262"/>
      <c r="W42" s="262"/>
      <c r="X42" s="262"/>
      <c r="Y42" s="262"/>
      <c r="Z42" s="262"/>
      <c r="AA42" s="268" t="s">
        <v>19</v>
      </c>
      <c r="AB42" s="262"/>
      <c r="AC42" s="262"/>
      <c r="AD42" s="262"/>
      <c r="AE42" s="262"/>
      <c r="AF42" s="268" t="s">
        <v>20</v>
      </c>
      <c r="AG42" s="262"/>
      <c r="AH42" s="262"/>
      <c r="AI42" s="96" t="s">
        <v>309</v>
      </c>
      <c r="AJ42" s="269" t="s">
        <v>21</v>
      </c>
      <c r="AK42" s="262"/>
      <c r="AL42" s="262"/>
      <c r="AM42" s="262"/>
      <c r="AN42" s="262"/>
      <c r="AO42" s="262"/>
      <c r="AP42" s="97" t="s">
        <v>312</v>
      </c>
      <c r="AQ42" s="97" t="s">
        <v>312</v>
      </c>
      <c r="AR42" s="97" t="s">
        <v>312</v>
      </c>
      <c r="AS42" s="270" t="s">
        <v>312</v>
      </c>
      <c r="AT42" s="262"/>
      <c r="AU42" s="270" t="s">
        <v>312</v>
      </c>
      <c r="AV42" s="262"/>
      <c r="AW42" s="97" t="s">
        <v>312</v>
      </c>
      <c r="AX42" s="97" t="s">
        <v>312</v>
      </c>
      <c r="AY42" s="97" t="s">
        <v>312</v>
      </c>
    </row>
    <row r="43" spans="1:51" x14ac:dyDescent="0.25">
      <c r="A43" s="264" t="s">
        <v>22</v>
      </c>
      <c r="B43" s="262"/>
      <c r="C43" s="264" t="s">
        <v>314</v>
      </c>
      <c r="D43" s="262"/>
      <c r="E43" s="264" t="s">
        <v>314</v>
      </c>
      <c r="F43" s="262"/>
      <c r="G43" s="264" t="s">
        <v>334</v>
      </c>
      <c r="H43" s="262"/>
      <c r="I43" s="264" t="s">
        <v>318</v>
      </c>
      <c r="J43" s="262"/>
      <c r="K43" s="262"/>
      <c r="L43" s="264" t="s">
        <v>318</v>
      </c>
      <c r="M43" s="262"/>
      <c r="N43" s="262"/>
      <c r="O43" s="264"/>
      <c r="P43" s="262"/>
      <c r="Q43" s="264"/>
      <c r="R43" s="262"/>
      <c r="S43" s="265" t="s">
        <v>71</v>
      </c>
      <c r="T43" s="262"/>
      <c r="U43" s="262"/>
      <c r="V43" s="262"/>
      <c r="W43" s="262"/>
      <c r="X43" s="262"/>
      <c r="Y43" s="262"/>
      <c r="Z43" s="262"/>
      <c r="AA43" s="264" t="s">
        <v>19</v>
      </c>
      <c r="AB43" s="262"/>
      <c r="AC43" s="262"/>
      <c r="AD43" s="262"/>
      <c r="AE43" s="262"/>
      <c r="AF43" s="264" t="s">
        <v>20</v>
      </c>
      <c r="AG43" s="262"/>
      <c r="AH43" s="262"/>
      <c r="AI43" s="98" t="s">
        <v>309</v>
      </c>
      <c r="AJ43" s="266" t="s">
        <v>21</v>
      </c>
      <c r="AK43" s="262"/>
      <c r="AL43" s="262"/>
      <c r="AM43" s="262"/>
      <c r="AN43" s="262"/>
      <c r="AO43" s="262"/>
      <c r="AP43" s="99" t="s">
        <v>312</v>
      </c>
      <c r="AQ43" s="99" t="s">
        <v>312</v>
      </c>
      <c r="AR43" s="99" t="s">
        <v>312</v>
      </c>
      <c r="AS43" s="261" t="s">
        <v>312</v>
      </c>
      <c r="AT43" s="262"/>
      <c r="AU43" s="261" t="s">
        <v>312</v>
      </c>
      <c r="AV43" s="262"/>
      <c r="AW43" s="99" t="s">
        <v>312</v>
      </c>
      <c r="AX43" s="99" t="s">
        <v>312</v>
      </c>
      <c r="AY43" s="99" t="s">
        <v>312</v>
      </c>
    </row>
    <row r="44" spans="1:51" x14ac:dyDescent="0.25">
      <c r="A44" s="264" t="s">
        <v>22</v>
      </c>
      <c r="B44" s="262"/>
      <c r="C44" s="264" t="s">
        <v>314</v>
      </c>
      <c r="D44" s="262"/>
      <c r="E44" s="264" t="s">
        <v>314</v>
      </c>
      <c r="F44" s="262"/>
      <c r="G44" s="264" t="s">
        <v>334</v>
      </c>
      <c r="H44" s="262"/>
      <c r="I44" s="264" t="s">
        <v>318</v>
      </c>
      <c r="J44" s="262"/>
      <c r="K44" s="262"/>
      <c r="L44" s="264" t="s">
        <v>333</v>
      </c>
      <c r="M44" s="262"/>
      <c r="N44" s="262"/>
      <c r="O44" s="264"/>
      <c r="P44" s="262"/>
      <c r="Q44" s="264"/>
      <c r="R44" s="262"/>
      <c r="S44" s="265" t="s">
        <v>73</v>
      </c>
      <c r="T44" s="262"/>
      <c r="U44" s="262"/>
      <c r="V44" s="262"/>
      <c r="W44" s="262"/>
      <c r="X44" s="262"/>
      <c r="Y44" s="262"/>
      <c r="Z44" s="262"/>
      <c r="AA44" s="264" t="s">
        <v>19</v>
      </c>
      <c r="AB44" s="262"/>
      <c r="AC44" s="262"/>
      <c r="AD44" s="262"/>
      <c r="AE44" s="262"/>
      <c r="AF44" s="264" t="s">
        <v>20</v>
      </c>
      <c r="AG44" s="262"/>
      <c r="AH44" s="262"/>
      <c r="AI44" s="98" t="s">
        <v>309</v>
      </c>
      <c r="AJ44" s="266" t="s">
        <v>21</v>
      </c>
      <c r="AK44" s="262"/>
      <c r="AL44" s="262"/>
      <c r="AM44" s="262"/>
      <c r="AN44" s="262"/>
      <c r="AO44" s="262"/>
      <c r="AP44" s="99" t="s">
        <v>312</v>
      </c>
      <c r="AQ44" s="99" t="s">
        <v>312</v>
      </c>
      <c r="AR44" s="99" t="s">
        <v>312</v>
      </c>
      <c r="AS44" s="261" t="s">
        <v>312</v>
      </c>
      <c r="AT44" s="262"/>
      <c r="AU44" s="261" t="s">
        <v>312</v>
      </c>
      <c r="AV44" s="262"/>
      <c r="AW44" s="99" t="s">
        <v>312</v>
      </c>
      <c r="AX44" s="99" t="s">
        <v>312</v>
      </c>
      <c r="AY44" s="99" t="s">
        <v>312</v>
      </c>
    </row>
    <row r="45" spans="1:51" x14ac:dyDescent="0.25">
      <c r="A45" s="264" t="s">
        <v>22</v>
      </c>
      <c r="B45" s="262"/>
      <c r="C45" s="264" t="s">
        <v>314</v>
      </c>
      <c r="D45" s="262"/>
      <c r="E45" s="264" t="s">
        <v>314</v>
      </c>
      <c r="F45" s="262"/>
      <c r="G45" s="264" t="s">
        <v>334</v>
      </c>
      <c r="H45" s="262"/>
      <c r="I45" s="264" t="s">
        <v>318</v>
      </c>
      <c r="J45" s="262"/>
      <c r="K45" s="262"/>
      <c r="L45" s="264" t="s">
        <v>319</v>
      </c>
      <c r="M45" s="262"/>
      <c r="N45" s="262"/>
      <c r="O45" s="264"/>
      <c r="P45" s="262"/>
      <c r="Q45" s="264"/>
      <c r="R45" s="262"/>
      <c r="S45" s="265" t="s">
        <v>75</v>
      </c>
      <c r="T45" s="262"/>
      <c r="U45" s="262"/>
      <c r="V45" s="262"/>
      <c r="W45" s="262"/>
      <c r="X45" s="262"/>
      <c r="Y45" s="262"/>
      <c r="Z45" s="262"/>
      <c r="AA45" s="264" t="s">
        <v>19</v>
      </c>
      <c r="AB45" s="262"/>
      <c r="AC45" s="262"/>
      <c r="AD45" s="262"/>
      <c r="AE45" s="262"/>
      <c r="AF45" s="264" t="s">
        <v>20</v>
      </c>
      <c r="AG45" s="262"/>
      <c r="AH45" s="262"/>
      <c r="AI45" s="98" t="s">
        <v>309</v>
      </c>
      <c r="AJ45" s="266" t="s">
        <v>21</v>
      </c>
      <c r="AK45" s="262"/>
      <c r="AL45" s="262"/>
      <c r="AM45" s="262"/>
      <c r="AN45" s="262"/>
      <c r="AO45" s="262"/>
      <c r="AP45" s="99" t="s">
        <v>312</v>
      </c>
      <c r="AQ45" s="99" t="s">
        <v>312</v>
      </c>
      <c r="AR45" s="99" t="s">
        <v>312</v>
      </c>
      <c r="AS45" s="261" t="s">
        <v>312</v>
      </c>
      <c r="AT45" s="262"/>
      <c r="AU45" s="261" t="s">
        <v>312</v>
      </c>
      <c r="AV45" s="262"/>
      <c r="AW45" s="99" t="s">
        <v>312</v>
      </c>
      <c r="AX45" s="99" t="s">
        <v>312</v>
      </c>
      <c r="AY45" s="99" t="s">
        <v>312</v>
      </c>
    </row>
    <row r="46" spans="1:51" x14ac:dyDescent="0.25">
      <c r="A46" s="264" t="s">
        <v>22</v>
      </c>
      <c r="B46" s="262"/>
      <c r="C46" s="264" t="s">
        <v>314</v>
      </c>
      <c r="D46" s="262"/>
      <c r="E46" s="264" t="s">
        <v>314</v>
      </c>
      <c r="F46" s="262"/>
      <c r="G46" s="264" t="s">
        <v>334</v>
      </c>
      <c r="H46" s="262"/>
      <c r="I46" s="264" t="s">
        <v>333</v>
      </c>
      <c r="J46" s="262"/>
      <c r="K46" s="262"/>
      <c r="L46" s="264"/>
      <c r="M46" s="262"/>
      <c r="N46" s="262"/>
      <c r="O46" s="264"/>
      <c r="P46" s="262"/>
      <c r="Q46" s="264"/>
      <c r="R46" s="262"/>
      <c r="S46" s="265" t="s">
        <v>77</v>
      </c>
      <c r="T46" s="262"/>
      <c r="U46" s="262"/>
      <c r="V46" s="262"/>
      <c r="W46" s="262"/>
      <c r="X46" s="262"/>
      <c r="Y46" s="262"/>
      <c r="Z46" s="262"/>
      <c r="AA46" s="264" t="s">
        <v>19</v>
      </c>
      <c r="AB46" s="262"/>
      <c r="AC46" s="262"/>
      <c r="AD46" s="262"/>
      <c r="AE46" s="262"/>
      <c r="AF46" s="264" t="s">
        <v>20</v>
      </c>
      <c r="AG46" s="262"/>
      <c r="AH46" s="262"/>
      <c r="AI46" s="98" t="s">
        <v>309</v>
      </c>
      <c r="AJ46" s="266" t="s">
        <v>21</v>
      </c>
      <c r="AK46" s="262"/>
      <c r="AL46" s="262"/>
      <c r="AM46" s="262"/>
      <c r="AN46" s="262"/>
      <c r="AO46" s="262"/>
      <c r="AP46" s="99" t="s">
        <v>312</v>
      </c>
      <c r="AQ46" s="99" t="s">
        <v>312</v>
      </c>
      <c r="AR46" s="99" t="s">
        <v>312</v>
      </c>
      <c r="AS46" s="261" t="s">
        <v>312</v>
      </c>
      <c r="AT46" s="262"/>
      <c r="AU46" s="261" t="s">
        <v>312</v>
      </c>
      <c r="AV46" s="262"/>
      <c r="AW46" s="99" t="s">
        <v>312</v>
      </c>
      <c r="AX46" s="99" t="s">
        <v>312</v>
      </c>
      <c r="AY46" s="99" t="s">
        <v>312</v>
      </c>
    </row>
    <row r="47" spans="1:51" x14ac:dyDescent="0.25">
      <c r="A47" s="264" t="s">
        <v>22</v>
      </c>
      <c r="B47" s="262"/>
      <c r="C47" s="264" t="s">
        <v>314</v>
      </c>
      <c r="D47" s="262"/>
      <c r="E47" s="264" t="s">
        <v>314</v>
      </c>
      <c r="F47" s="262"/>
      <c r="G47" s="264" t="s">
        <v>334</v>
      </c>
      <c r="H47" s="262"/>
      <c r="I47" s="264" t="s">
        <v>338</v>
      </c>
      <c r="J47" s="262"/>
      <c r="K47" s="262"/>
      <c r="L47" s="264"/>
      <c r="M47" s="262"/>
      <c r="N47" s="262"/>
      <c r="O47" s="264"/>
      <c r="P47" s="262"/>
      <c r="Q47" s="264"/>
      <c r="R47" s="262"/>
      <c r="S47" s="265" t="s">
        <v>79</v>
      </c>
      <c r="T47" s="262"/>
      <c r="U47" s="262"/>
      <c r="V47" s="262"/>
      <c r="W47" s="262"/>
      <c r="X47" s="262"/>
      <c r="Y47" s="262"/>
      <c r="Z47" s="262"/>
      <c r="AA47" s="264" t="s">
        <v>19</v>
      </c>
      <c r="AB47" s="262"/>
      <c r="AC47" s="262"/>
      <c r="AD47" s="262"/>
      <c r="AE47" s="262"/>
      <c r="AF47" s="264" t="s">
        <v>20</v>
      </c>
      <c r="AG47" s="262"/>
      <c r="AH47" s="262"/>
      <c r="AI47" s="98" t="s">
        <v>309</v>
      </c>
      <c r="AJ47" s="266" t="s">
        <v>21</v>
      </c>
      <c r="AK47" s="262"/>
      <c r="AL47" s="262"/>
      <c r="AM47" s="262"/>
      <c r="AN47" s="262"/>
      <c r="AO47" s="262"/>
      <c r="AP47" s="99" t="s">
        <v>312</v>
      </c>
      <c r="AQ47" s="99" t="s">
        <v>312</v>
      </c>
      <c r="AR47" s="99" t="s">
        <v>312</v>
      </c>
      <c r="AS47" s="261" t="s">
        <v>312</v>
      </c>
      <c r="AT47" s="262"/>
      <c r="AU47" s="261" t="s">
        <v>312</v>
      </c>
      <c r="AV47" s="262"/>
      <c r="AW47" s="99" t="s">
        <v>312</v>
      </c>
      <c r="AX47" s="99" t="s">
        <v>312</v>
      </c>
      <c r="AY47" s="99" t="s">
        <v>312</v>
      </c>
    </row>
    <row r="48" spans="1:51" x14ac:dyDescent="0.25">
      <c r="A48" s="264" t="s">
        <v>22</v>
      </c>
      <c r="B48" s="262"/>
      <c r="C48" s="264" t="s">
        <v>314</v>
      </c>
      <c r="D48" s="262"/>
      <c r="E48" s="264" t="s">
        <v>314</v>
      </c>
      <c r="F48" s="262"/>
      <c r="G48" s="264" t="s">
        <v>334</v>
      </c>
      <c r="H48" s="262"/>
      <c r="I48" s="264" t="s">
        <v>339</v>
      </c>
      <c r="J48" s="262"/>
      <c r="K48" s="262"/>
      <c r="L48" s="264"/>
      <c r="M48" s="262"/>
      <c r="N48" s="262"/>
      <c r="O48" s="264"/>
      <c r="P48" s="262"/>
      <c r="Q48" s="264"/>
      <c r="R48" s="262"/>
      <c r="S48" s="265" t="s">
        <v>81</v>
      </c>
      <c r="T48" s="262"/>
      <c r="U48" s="262"/>
      <c r="V48" s="262"/>
      <c r="W48" s="262"/>
      <c r="X48" s="262"/>
      <c r="Y48" s="262"/>
      <c r="Z48" s="262"/>
      <c r="AA48" s="264" t="s">
        <v>19</v>
      </c>
      <c r="AB48" s="262"/>
      <c r="AC48" s="262"/>
      <c r="AD48" s="262"/>
      <c r="AE48" s="262"/>
      <c r="AF48" s="264" t="s">
        <v>20</v>
      </c>
      <c r="AG48" s="262"/>
      <c r="AH48" s="262"/>
      <c r="AI48" s="98" t="s">
        <v>309</v>
      </c>
      <c r="AJ48" s="266" t="s">
        <v>21</v>
      </c>
      <c r="AK48" s="262"/>
      <c r="AL48" s="262"/>
      <c r="AM48" s="262"/>
      <c r="AN48" s="262"/>
      <c r="AO48" s="262"/>
      <c r="AP48" s="99" t="s">
        <v>312</v>
      </c>
      <c r="AQ48" s="99" t="s">
        <v>312</v>
      </c>
      <c r="AR48" s="99" t="s">
        <v>312</v>
      </c>
      <c r="AS48" s="261" t="s">
        <v>312</v>
      </c>
      <c r="AT48" s="262"/>
      <c r="AU48" s="261" t="s">
        <v>312</v>
      </c>
      <c r="AV48" s="262"/>
      <c r="AW48" s="99" t="s">
        <v>312</v>
      </c>
      <c r="AX48" s="99" t="s">
        <v>312</v>
      </c>
      <c r="AY48" s="99" t="s">
        <v>312</v>
      </c>
    </row>
    <row r="49" spans="1:51" x14ac:dyDescent="0.25">
      <c r="A49" s="264" t="s">
        <v>22</v>
      </c>
      <c r="B49" s="262"/>
      <c r="C49" s="264" t="s">
        <v>314</v>
      </c>
      <c r="D49" s="262"/>
      <c r="E49" s="264" t="s">
        <v>314</v>
      </c>
      <c r="F49" s="262"/>
      <c r="G49" s="264" t="s">
        <v>334</v>
      </c>
      <c r="H49" s="262"/>
      <c r="I49" s="264" t="s">
        <v>340</v>
      </c>
      <c r="J49" s="262"/>
      <c r="K49" s="262"/>
      <c r="L49" s="264"/>
      <c r="M49" s="262"/>
      <c r="N49" s="262"/>
      <c r="O49" s="264"/>
      <c r="P49" s="262"/>
      <c r="Q49" s="264"/>
      <c r="R49" s="262"/>
      <c r="S49" s="265" t="s">
        <v>83</v>
      </c>
      <c r="T49" s="262"/>
      <c r="U49" s="262"/>
      <c r="V49" s="262"/>
      <c r="W49" s="262"/>
      <c r="X49" s="262"/>
      <c r="Y49" s="262"/>
      <c r="Z49" s="262"/>
      <c r="AA49" s="264" t="s">
        <v>19</v>
      </c>
      <c r="AB49" s="262"/>
      <c r="AC49" s="262"/>
      <c r="AD49" s="262"/>
      <c r="AE49" s="262"/>
      <c r="AF49" s="264" t="s">
        <v>20</v>
      </c>
      <c r="AG49" s="262"/>
      <c r="AH49" s="262"/>
      <c r="AI49" s="98" t="s">
        <v>309</v>
      </c>
      <c r="AJ49" s="266" t="s">
        <v>21</v>
      </c>
      <c r="AK49" s="262"/>
      <c r="AL49" s="262"/>
      <c r="AM49" s="262"/>
      <c r="AN49" s="262"/>
      <c r="AO49" s="262"/>
      <c r="AP49" s="99" t="s">
        <v>312</v>
      </c>
      <c r="AQ49" s="99" t="s">
        <v>312</v>
      </c>
      <c r="AR49" s="99" t="s">
        <v>312</v>
      </c>
      <c r="AS49" s="261" t="s">
        <v>312</v>
      </c>
      <c r="AT49" s="262"/>
      <c r="AU49" s="261" t="s">
        <v>312</v>
      </c>
      <c r="AV49" s="262"/>
      <c r="AW49" s="99" t="s">
        <v>312</v>
      </c>
      <c r="AX49" s="99" t="s">
        <v>312</v>
      </c>
      <c r="AY49" s="99" t="s">
        <v>312</v>
      </c>
    </row>
    <row r="50" spans="1:51" x14ac:dyDescent="0.25">
      <c r="A50" s="268" t="s">
        <v>22</v>
      </c>
      <c r="B50" s="262"/>
      <c r="C50" s="268" t="s">
        <v>332</v>
      </c>
      <c r="D50" s="262"/>
      <c r="E50" s="268"/>
      <c r="F50" s="262"/>
      <c r="G50" s="268"/>
      <c r="H50" s="262"/>
      <c r="I50" s="268"/>
      <c r="J50" s="262"/>
      <c r="K50" s="262"/>
      <c r="L50" s="268"/>
      <c r="M50" s="262"/>
      <c r="N50" s="262"/>
      <c r="O50" s="268"/>
      <c r="P50" s="262"/>
      <c r="Q50" s="268"/>
      <c r="R50" s="262"/>
      <c r="S50" s="267" t="s">
        <v>85</v>
      </c>
      <c r="T50" s="262"/>
      <c r="U50" s="262"/>
      <c r="V50" s="262"/>
      <c r="W50" s="262"/>
      <c r="X50" s="262"/>
      <c r="Y50" s="262"/>
      <c r="Z50" s="262"/>
      <c r="AA50" s="268" t="s">
        <v>19</v>
      </c>
      <c r="AB50" s="262"/>
      <c r="AC50" s="262"/>
      <c r="AD50" s="262"/>
      <c r="AE50" s="262"/>
      <c r="AF50" s="268" t="s">
        <v>20</v>
      </c>
      <c r="AG50" s="262"/>
      <c r="AH50" s="262"/>
      <c r="AI50" s="96" t="s">
        <v>309</v>
      </c>
      <c r="AJ50" s="269" t="s">
        <v>21</v>
      </c>
      <c r="AK50" s="262"/>
      <c r="AL50" s="262"/>
      <c r="AM50" s="262"/>
      <c r="AN50" s="262"/>
      <c r="AO50" s="262"/>
      <c r="AP50" s="97" t="s">
        <v>440</v>
      </c>
      <c r="AQ50" s="97" t="s">
        <v>441</v>
      </c>
      <c r="AR50" s="97" t="s">
        <v>442</v>
      </c>
      <c r="AS50" s="270" t="s">
        <v>443</v>
      </c>
      <c r="AT50" s="262"/>
      <c r="AU50" s="270" t="s">
        <v>444</v>
      </c>
      <c r="AV50" s="262"/>
      <c r="AW50" s="97" t="s">
        <v>443</v>
      </c>
      <c r="AX50" s="97" t="s">
        <v>312</v>
      </c>
      <c r="AY50" s="97" t="s">
        <v>312</v>
      </c>
    </row>
    <row r="51" spans="1:51" x14ac:dyDescent="0.25">
      <c r="A51" s="268" t="s">
        <v>22</v>
      </c>
      <c r="B51" s="262"/>
      <c r="C51" s="268" t="s">
        <v>332</v>
      </c>
      <c r="D51" s="262"/>
      <c r="E51" s="268" t="s">
        <v>314</v>
      </c>
      <c r="F51" s="262"/>
      <c r="G51" s="268"/>
      <c r="H51" s="262"/>
      <c r="I51" s="268"/>
      <c r="J51" s="262"/>
      <c r="K51" s="262"/>
      <c r="L51" s="268"/>
      <c r="M51" s="262"/>
      <c r="N51" s="262"/>
      <c r="O51" s="268"/>
      <c r="P51" s="262"/>
      <c r="Q51" s="268"/>
      <c r="R51" s="262"/>
      <c r="S51" s="267" t="s">
        <v>87</v>
      </c>
      <c r="T51" s="262"/>
      <c r="U51" s="262"/>
      <c r="V51" s="262"/>
      <c r="W51" s="262"/>
      <c r="X51" s="262"/>
      <c r="Y51" s="262"/>
      <c r="Z51" s="262"/>
      <c r="AA51" s="268" t="s">
        <v>19</v>
      </c>
      <c r="AB51" s="262"/>
      <c r="AC51" s="262"/>
      <c r="AD51" s="262"/>
      <c r="AE51" s="262"/>
      <c r="AF51" s="268" t="s">
        <v>20</v>
      </c>
      <c r="AG51" s="262"/>
      <c r="AH51" s="262"/>
      <c r="AI51" s="96" t="s">
        <v>309</v>
      </c>
      <c r="AJ51" s="269" t="s">
        <v>21</v>
      </c>
      <c r="AK51" s="262"/>
      <c r="AL51" s="262"/>
      <c r="AM51" s="262"/>
      <c r="AN51" s="262"/>
      <c r="AO51" s="262"/>
      <c r="AP51" s="97" t="s">
        <v>312</v>
      </c>
      <c r="AQ51" s="97" t="s">
        <v>312</v>
      </c>
      <c r="AR51" s="97" t="s">
        <v>312</v>
      </c>
      <c r="AS51" s="270" t="s">
        <v>312</v>
      </c>
      <c r="AT51" s="262"/>
      <c r="AU51" s="270" t="s">
        <v>312</v>
      </c>
      <c r="AV51" s="262"/>
      <c r="AW51" s="97" t="s">
        <v>312</v>
      </c>
      <c r="AX51" s="97" t="s">
        <v>312</v>
      </c>
      <c r="AY51" s="97" t="s">
        <v>312</v>
      </c>
    </row>
    <row r="52" spans="1:51" x14ac:dyDescent="0.25">
      <c r="A52" s="268" t="s">
        <v>22</v>
      </c>
      <c r="B52" s="262"/>
      <c r="C52" s="268" t="s">
        <v>332</v>
      </c>
      <c r="D52" s="262"/>
      <c r="E52" s="268" t="s">
        <v>314</v>
      </c>
      <c r="F52" s="262"/>
      <c r="G52" s="268" t="s">
        <v>314</v>
      </c>
      <c r="H52" s="262"/>
      <c r="I52" s="268"/>
      <c r="J52" s="262"/>
      <c r="K52" s="262"/>
      <c r="L52" s="268"/>
      <c r="M52" s="262"/>
      <c r="N52" s="262"/>
      <c r="O52" s="268"/>
      <c r="P52" s="262"/>
      <c r="Q52" s="268"/>
      <c r="R52" s="262"/>
      <c r="S52" s="267" t="s">
        <v>89</v>
      </c>
      <c r="T52" s="262"/>
      <c r="U52" s="262"/>
      <c r="V52" s="262"/>
      <c r="W52" s="262"/>
      <c r="X52" s="262"/>
      <c r="Y52" s="262"/>
      <c r="Z52" s="262"/>
      <c r="AA52" s="268" t="s">
        <v>19</v>
      </c>
      <c r="AB52" s="262"/>
      <c r="AC52" s="262"/>
      <c r="AD52" s="262"/>
      <c r="AE52" s="262"/>
      <c r="AF52" s="268" t="s">
        <v>20</v>
      </c>
      <c r="AG52" s="262"/>
      <c r="AH52" s="262"/>
      <c r="AI52" s="96" t="s">
        <v>309</v>
      </c>
      <c r="AJ52" s="269" t="s">
        <v>21</v>
      </c>
      <c r="AK52" s="262"/>
      <c r="AL52" s="262"/>
      <c r="AM52" s="262"/>
      <c r="AN52" s="262"/>
      <c r="AO52" s="262"/>
      <c r="AP52" s="97" t="s">
        <v>312</v>
      </c>
      <c r="AQ52" s="97" t="s">
        <v>312</v>
      </c>
      <c r="AR52" s="97" t="s">
        <v>312</v>
      </c>
      <c r="AS52" s="270" t="s">
        <v>312</v>
      </c>
      <c r="AT52" s="262"/>
      <c r="AU52" s="270" t="s">
        <v>312</v>
      </c>
      <c r="AV52" s="262"/>
      <c r="AW52" s="97" t="s">
        <v>312</v>
      </c>
      <c r="AX52" s="97" t="s">
        <v>312</v>
      </c>
      <c r="AY52" s="97" t="s">
        <v>312</v>
      </c>
    </row>
    <row r="53" spans="1:51" x14ac:dyDescent="0.25">
      <c r="A53" s="268" t="s">
        <v>22</v>
      </c>
      <c r="B53" s="262"/>
      <c r="C53" s="268" t="s">
        <v>332</v>
      </c>
      <c r="D53" s="262"/>
      <c r="E53" s="268" t="s">
        <v>314</v>
      </c>
      <c r="F53" s="262"/>
      <c r="G53" s="268" t="s">
        <v>314</v>
      </c>
      <c r="H53" s="262"/>
      <c r="I53" s="268" t="s">
        <v>319</v>
      </c>
      <c r="J53" s="262"/>
      <c r="K53" s="262"/>
      <c r="L53" s="268"/>
      <c r="M53" s="262"/>
      <c r="N53" s="262"/>
      <c r="O53" s="268"/>
      <c r="P53" s="262"/>
      <c r="Q53" s="268"/>
      <c r="R53" s="262"/>
      <c r="S53" s="267" t="s">
        <v>91</v>
      </c>
      <c r="T53" s="262"/>
      <c r="U53" s="262"/>
      <c r="V53" s="262"/>
      <c r="W53" s="262"/>
      <c r="X53" s="262"/>
      <c r="Y53" s="262"/>
      <c r="Z53" s="262"/>
      <c r="AA53" s="268" t="s">
        <v>19</v>
      </c>
      <c r="AB53" s="262"/>
      <c r="AC53" s="262"/>
      <c r="AD53" s="262"/>
      <c r="AE53" s="262"/>
      <c r="AF53" s="268" t="s">
        <v>20</v>
      </c>
      <c r="AG53" s="262"/>
      <c r="AH53" s="262"/>
      <c r="AI53" s="96" t="s">
        <v>309</v>
      </c>
      <c r="AJ53" s="269" t="s">
        <v>21</v>
      </c>
      <c r="AK53" s="262"/>
      <c r="AL53" s="262"/>
      <c r="AM53" s="262"/>
      <c r="AN53" s="262"/>
      <c r="AO53" s="262"/>
      <c r="AP53" s="97" t="s">
        <v>312</v>
      </c>
      <c r="AQ53" s="97" t="s">
        <v>312</v>
      </c>
      <c r="AR53" s="97" t="s">
        <v>312</v>
      </c>
      <c r="AS53" s="270" t="s">
        <v>312</v>
      </c>
      <c r="AT53" s="262"/>
      <c r="AU53" s="270" t="s">
        <v>312</v>
      </c>
      <c r="AV53" s="262"/>
      <c r="AW53" s="97" t="s">
        <v>312</v>
      </c>
      <c r="AX53" s="97" t="s">
        <v>312</v>
      </c>
      <c r="AY53" s="97" t="s">
        <v>312</v>
      </c>
    </row>
    <row r="54" spans="1:51" x14ac:dyDescent="0.25">
      <c r="A54" s="264" t="s">
        <v>22</v>
      </c>
      <c r="B54" s="262"/>
      <c r="C54" s="264" t="s">
        <v>332</v>
      </c>
      <c r="D54" s="262"/>
      <c r="E54" s="264" t="s">
        <v>314</v>
      </c>
      <c r="F54" s="262"/>
      <c r="G54" s="264" t="s">
        <v>314</v>
      </c>
      <c r="H54" s="262"/>
      <c r="I54" s="264" t="s">
        <v>319</v>
      </c>
      <c r="J54" s="262"/>
      <c r="K54" s="262"/>
      <c r="L54" s="264" t="s">
        <v>326</v>
      </c>
      <c r="M54" s="262"/>
      <c r="N54" s="262"/>
      <c r="O54" s="264"/>
      <c r="P54" s="262"/>
      <c r="Q54" s="264"/>
      <c r="R54" s="262"/>
      <c r="S54" s="265" t="s">
        <v>93</v>
      </c>
      <c r="T54" s="262"/>
      <c r="U54" s="262"/>
      <c r="V54" s="262"/>
      <c r="W54" s="262"/>
      <c r="X54" s="262"/>
      <c r="Y54" s="262"/>
      <c r="Z54" s="262"/>
      <c r="AA54" s="264" t="s">
        <v>19</v>
      </c>
      <c r="AB54" s="262"/>
      <c r="AC54" s="262"/>
      <c r="AD54" s="262"/>
      <c r="AE54" s="262"/>
      <c r="AF54" s="264" t="s">
        <v>20</v>
      </c>
      <c r="AG54" s="262"/>
      <c r="AH54" s="262"/>
      <c r="AI54" s="98" t="s">
        <v>309</v>
      </c>
      <c r="AJ54" s="266" t="s">
        <v>21</v>
      </c>
      <c r="AK54" s="262"/>
      <c r="AL54" s="262"/>
      <c r="AM54" s="262"/>
      <c r="AN54" s="262"/>
      <c r="AO54" s="262"/>
      <c r="AP54" s="99" t="s">
        <v>312</v>
      </c>
      <c r="AQ54" s="99" t="s">
        <v>312</v>
      </c>
      <c r="AR54" s="99" t="s">
        <v>312</v>
      </c>
      <c r="AS54" s="261" t="s">
        <v>312</v>
      </c>
      <c r="AT54" s="262"/>
      <c r="AU54" s="261" t="s">
        <v>312</v>
      </c>
      <c r="AV54" s="262"/>
      <c r="AW54" s="99" t="s">
        <v>312</v>
      </c>
      <c r="AX54" s="99" t="s">
        <v>312</v>
      </c>
      <c r="AY54" s="99" t="s">
        <v>312</v>
      </c>
    </row>
    <row r="55" spans="1:51" x14ac:dyDescent="0.25">
      <c r="A55" s="268" t="s">
        <v>22</v>
      </c>
      <c r="B55" s="262"/>
      <c r="C55" s="268" t="s">
        <v>332</v>
      </c>
      <c r="D55" s="262"/>
      <c r="E55" s="268" t="s">
        <v>314</v>
      </c>
      <c r="F55" s="262"/>
      <c r="G55" s="268" t="s">
        <v>314</v>
      </c>
      <c r="H55" s="262"/>
      <c r="I55" s="268" t="s">
        <v>320</v>
      </c>
      <c r="J55" s="262"/>
      <c r="K55" s="262"/>
      <c r="L55" s="268"/>
      <c r="M55" s="262"/>
      <c r="N55" s="262"/>
      <c r="O55" s="268"/>
      <c r="P55" s="262"/>
      <c r="Q55" s="268"/>
      <c r="R55" s="262"/>
      <c r="S55" s="267" t="s">
        <v>94</v>
      </c>
      <c r="T55" s="262"/>
      <c r="U55" s="262"/>
      <c r="V55" s="262"/>
      <c r="W55" s="262"/>
      <c r="X55" s="262"/>
      <c r="Y55" s="262"/>
      <c r="Z55" s="262"/>
      <c r="AA55" s="268" t="s">
        <v>19</v>
      </c>
      <c r="AB55" s="262"/>
      <c r="AC55" s="262"/>
      <c r="AD55" s="262"/>
      <c r="AE55" s="262"/>
      <c r="AF55" s="268" t="s">
        <v>20</v>
      </c>
      <c r="AG55" s="262"/>
      <c r="AH55" s="262"/>
      <c r="AI55" s="96" t="s">
        <v>309</v>
      </c>
      <c r="AJ55" s="269" t="s">
        <v>21</v>
      </c>
      <c r="AK55" s="262"/>
      <c r="AL55" s="262"/>
      <c r="AM55" s="262"/>
      <c r="AN55" s="262"/>
      <c r="AO55" s="262"/>
      <c r="AP55" s="97" t="s">
        <v>312</v>
      </c>
      <c r="AQ55" s="97" t="s">
        <v>312</v>
      </c>
      <c r="AR55" s="97" t="s">
        <v>312</v>
      </c>
      <c r="AS55" s="270" t="s">
        <v>312</v>
      </c>
      <c r="AT55" s="262"/>
      <c r="AU55" s="270" t="s">
        <v>312</v>
      </c>
      <c r="AV55" s="262"/>
      <c r="AW55" s="97" t="s">
        <v>312</v>
      </c>
      <c r="AX55" s="97" t="s">
        <v>312</v>
      </c>
      <c r="AY55" s="97" t="s">
        <v>312</v>
      </c>
    </row>
    <row r="56" spans="1:51" x14ac:dyDescent="0.25">
      <c r="A56" s="264" t="s">
        <v>22</v>
      </c>
      <c r="B56" s="262"/>
      <c r="C56" s="264" t="s">
        <v>332</v>
      </c>
      <c r="D56" s="262"/>
      <c r="E56" s="264" t="s">
        <v>314</v>
      </c>
      <c r="F56" s="262"/>
      <c r="G56" s="264" t="s">
        <v>314</v>
      </c>
      <c r="H56" s="262"/>
      <c r="I56" s="264" t="s">
        <v>320</v>
      </c>
      <c r="J56" s="262"/>
      <c r="K56" s="262"/>
      <c r="L56" s="264" t="s">
        <v>319</v>
      </c>
      <c r="M56" s="262"/>
      <c r="N56" s="262"/>
      <c r="O56" s="264"/>
      <c r="P56" s="262"/>
      <c r="Q56" s="264"/>
      <c r="R56" s="262"/>
      <c r="S56" s="265" t="s">
        <v>95</v>
      </c>
      <c r="T56" s="262"/>
      <c r="U56" s="262"/>
      <c r="V56" s="262"/>
      <c r="W56" s="262"/>
      <c r="X56" s="262"/>
      <c r="Y56" s="262"/>
      <c r="Z56" s="262"/>
      <c r="AA56" s="264" t="s">
        <v>19</v>
      </c>
      <c r="AB56" s="262"/>
      <c r="AC56" s="262"/>
      <c r="AD56" s="262"/>
      <c r="AE56" s="262"/>
      <c r="AF56" s="264" t="s">
        <v>20</v>
      </c>
      <c r="AG56" s="262"/>
      <c r="AH56" s="262"/>
      <c r="AI56" s="98" t="s">
        <v>309</v>
      </c>
      <c r="AJ56" s="266" t="s">
        <v>21</v>
      </c>
      <c r="AK56" s="262"/>
      <c r="AL56" s="262"/>
      <c r="AM56" s="262"/>
      <c r="AN56" s="262"/>
      <c r="AO56" s="262"/>
      <c r="AP56" s="99" t="s">
        <v>312</v>
      </c>
      <c r="AQ56" s="99" t="s">
        <v>312</v>
      </c>
      <c r="AR56" s="99" t="s">
        <v>312</v>
      </c>
      <c r="AS56" s="261" t="s">
        <v>312</v>
      </c>
      <c r="AT56" s="262"/>
      <c r="AU56" s="261" t="s">
        <v>312</v>
      </c>
      <c r="AV56" s="262"/>
      <c r="AW56" s="99" t="s">
        <v>312</v>
      </c>
      <c r="AX56" s="99" t="s">
        <v>312</v>
      </c>
      <c r="AY56" s="99" t="s">
        <v>312</v>
      </c>
    </row>
    <row r="57" spans="1:51" x14ac:dyDescent="0.25">
      <c r="A57" s="264" t="s">
        <v>22</v>
      </c>
      <c r="B57" s="262"/>
      <c r="C57" s="264" t="s">
        <v>332</v>
      </c>
      <c r="D57" s="262"/>
      <c r="E57" s="264" t="s">
        <v>314</v>
      </c>
      <c r="F57" s="262"/>
      <c r="G57" s="264" t="s">
        <v>314</v>
      </c>
      <c r="H57" s="262"/>
      <c r="I57" s="264" t="s">
        <v>320</v>
      </c>
      <c r="J57" s="262"/>
      <c r="K57" s="262"/>
      <c r="L57" s="264" t="s">
        <v>320</v>
      </c>
      <c r="M57" s="262"/>
      <c r="N57" s="262"/>
      <c r="O57" s="264"/>
      <c r="P57" s="262"/>
      <c r="Q57" s="264"/>
      <c r="R57" s="262"/>
      <c r="S57" s="265" t="s">
        <v>96</v>
      </c>
      <c r="T57" s="262"/>
      <c r="U57" s="262"/>
      <c r="V57" s="262"/>
      <c r="W57" s="262"/>
      <c r="X57" s="262"/>
      <c r="Y57" s="262"/>
      <c r="Z57" s="262"/>
      <c r="AA57" s="264" t="s">
        <v>19</v>
      </c>
      <c r="AB57" s="262"/>
      <c r="AC57" s="262"/>
      <c r="AD57" s="262"/>
      <c r="AE57" s="262"/>
      <c r="AF57" s="264" t="s">
        <v>20</v>
      </c>
      <c r="AG57" s="262"/>
      <c r="AH57" s="262"/>
      <c r="AI57" s="98" t="s">
        <v>309</v>
      </c>
      <c r="AJ57" s="266" t="s">
        <v>21</v>
      </c>
      <c r="AK57" s="262"/>
      <c r="AL57" s="262"/>
      <c r="AM57" s="262"/>
      <c r="AN57" s="262"/>
      <c r="AO57" s="262"/>
      <c r="AP57" s="99" t="s">
        <v>312</v>
      </c>
      <c r="AQ57" s="99" t="s">
        <v>312</v>
      </c>
      <c r="AR57" s="99" t="s">
        <v>312</v>
      </c>
      <c r="AS57" s="261" t="s">
        <v>312</v>
      </c>
      <c r="AT57" s="262"/>
      <c r="AU57" s="261" t="s">
        <v>312</v>
      </c>
      <c r="AV57" s="262"/>
      <c r="AW57" s="99" t="s">
        <v>312</v>
      </c>
      <c r="AX57" s="99" t="s">
        <v>312</v>
      </c>
      <c r="AY57" s="99" t="s">
        <v>312</v>
      </c>
    </row>
    <row r="58" spans="1:51" x14ac:dyDescent="0.25">
      <c r="A58" s="264" t="s">
        <v>22</v>
      </c>
      <c r="B58" s="262"/>
      <c r="C58" s="264" t="s">
        <v>332</v>
      </c>
      <c r="D58" s="262"/>
      <c r="E58" s="264" t="s">
        <v>314</v>
      </c>
      <c r="F58" s="262"/>
      <c r="G58" s="264" t="s">
        <v>314</v>
      </c>
      <c r="H58" s="262"/>
      <c r="I58" s="264" t="s">
        <v>320</v>
      </c>
      <c r="J58" s="262"/>
      <c r="K58" s="262"/>
      <c r="L58" s="264" t="s">
        <v>321</v>
      </c>
      <c r="M58" s="262"/>
      <c r="N58" s="262"/>
      <c r="O58" s="264"/>
      <c r="P58" s="262"/>
      <c r="Q58" s="264"/>
      <c r="R58" s="262"/>
      <c r="S58" s="265" t="s">
        <v>97</v>
      </c>
      <c r="T58" s="262"/>
      <c r="U58" s="262"/>
      <c r="V58" s="262"/>
      <c r="W58" s="262"/>
      <c r="X58" s="262"/>
      <c r="Y58" s="262"/>
      <c r="Z58" s="262"/>
      <c r="AA58" s="264" t="s">
        <v>19</v>
      </c>
      <c r="AB58" s="262"/>
      <c r="AC58" s="262"/>
      <c r="AD58" s="262"/>
      <c r="AE58" s="262"/>
      <c r="AF58" s="264" t="s">
        <v>20</v>
      </c>
      <c r="AG58" s="262"/>
      <c r="AH58" s="262"/>
      <c r="AI58" s="98" t="s">
        <v>309</v>
      </c>
      <c r="AJ58" s="266" t="s">
        <v>21</v>
      </c>
      <c r="AK58" s="262"/>
      <c r="AL58" s="262"/>
      <c r="AM58" s="262"/>
      <c r="AN58" s="262"/>
      <c r="AO58" s="262"/>
      <c r="AP58" s="99" t="s">
        <v>312</v>
      </c>
      <c r="AQ58" s="99" t="s">
        <v>312</v>
      </c>
      <c r="AR58" s="99" t="s">
        <v>312</v>
      </c>
      <c r="AS58" s="261" t="s">
        <v>312</v>
      </c>
      <c r="AT58" s="262"/>
      <c r="AU58" s="261" t="s">
        <v>312</v>
      </c>
      <c r="AV58" s="262"/>
      <c r="AW58" s="99" t="s">
        <v>312</v>
      </c>
      <c r="AX58" s="99" t="s">
        <v>312</v>
      </c>
      <c r="AY58" s="99" t="s">
        <v>312</v>
      </c>
    </row>
    <row r="59" spans="1:51" x14ac:dyDescent="0.25">
      <c r="A59" s="264" t="s">
        <v>22</v>
      </c>
      <c r="B59" s="262"/>
      <c r="C59" s="264" t="s">
        <v>332</v>
      </c>
      <c r="D59" s="262"/>
      <c r="E59" s="264" t="s">
        <v>314</v>
      </c>
      <c r="F59" s="262"/>
      <c r="G59" s="264" t="s">
        <v>314</v>
      </c>
      <c r="H59" s="262"/>
      <c r="I59" s="264" t="s">
        <v>320</v>
      </c>
      <c r="J59" s="262"/>
      <c r="K59" s="262"/>
      <c r="L59" s="264" t="s">
        <v>322</v>
      </c>
      <c r="M59" s="262"/>
      <c r="N59" s="262"/>
      <c r="O59" s="264"/>
      <c r="P59" s="262"/>
      <c r="Q59" s="264"/>
      <c r="R59" s="262"/>
      <c r="S59" s="265" t="s">
        <v>98</v>
      </c>
      <c r="T59" s="262"/>
      <c r="U59" s="262"/>
      <c r="V59" s="262"/>
      <c r="W59" s="262"/>
      <c r="X59" s="262"/>
      <c r="Y59" s="262"/>
      <c r="Z59" s="262"/>
      <c r="AA59" s="264" t="s">
        <v>19</v>
      </c>
      <c r="AB59" s="262"/>
      <c r="AC59" s="262"/>
      <c r="AD59" s="262"/>
      <c r="AE59" s="262"/>
      <c r="AF59" s="264" t="s">
        <v>20</v>
      </c>
      <c r="AG59" s="262"/>
      <c r="AH59" s="262"/>
      <c r="AI59" s="98" t="s">
        <v>309</v>
      </c>
      <c r="AJ59" s="266" t="s">
        <v>21</v>
      </c>
      <c r="AK59" s="262"/>
      <c r="AL59" s="262"/>
      <c r="AM59" s="262"/>
      <c r="AN59" s="262"/>
      <c r="AO59" s="262"/>
      <c r="AP59" s="99" t="s">
        <v>312</v>
      </c>
      <c r="AQ59" s="99" t="s">
        <v>312</v>
      </c>
      <c r="AR59" s="99" t="s">
        <v>312</v>
      </c>
      <c r="AS59" s="261" t="s">
        <v>312</v>
      </c>
      <c r="AT59" s="262"/>
      <c r="AU59" s="261" t="s">
        <v>312</v>
      </c>
      <c r="AV59" s="262"/>
      <c r="AW59" s="99" t="s">
        <v>312</v>
      </c>
      <c r="AX59" s="99" t="s">
        <v>312</v>
      </c>
      <c r="AY59" s="99" t="s">
        <v>312</v>
      </c>
    </row>
    <row r="60" spans="1:51" x14ac:dyDescent="0.25">
      <c r="A60" s="264" t="s">
        <v>22</v>
      </c>
      <c r="B60" s="262"/>
      <c r="C60" s="264" t="s">
        <v>332</v>
      </c>
      <c r="D60" s="262"/>
      <c r="E60" s="264" t="s">
        <v>314</v>
      </c>
      <c r="F60" s="262"/>
      <c r="G60" s="264" t="s">
        <v>314</v>
      </c>
      <c r="H60" s="262"/>
      <c r="I60" s="264" t="s">
        <v>320</v>
      </c>
      <c r="J60" s="262"/>
      <c r="K60" s="262"/>
      <c r="L60" s="264" t="s">
        <v>324</v>
      </c>
      <c r="M60" s="262"/>
      <c r="N60" s="262"/>
      <c r="O60" s="264"/>
      <c r="P60" s="262"/>
      <c r="Q60" s="264"/>
      <c r="R60" s="262"/>
      <c r="S60" s="265" t="s">
        <v>99</v>
      </c>
      <c r="T60" s="262"/>
      <c r="U60" s="262"/>
      <c r="V60" s="262"/>
      <c r="W60" s="262"/>
      <c r="X60" s="262"/>
      <c r="Y60" s="262"/>
      <c r="Z60" s="262"/>
      <c r="AA60" s="264" t="s">
        <v>19</v>
      </c>
      <c r="AB60" s="262"/>
      <c r="AC60" s="262"/>
      <c r="AD60" s="262"/>
      <c r="AE60" s="262"/>
      <c r="AF60" s="264" t="s">
        <v>20</v>
      </c>
      <c r="AG60" s="262"/>
      <c r="AH60" s="262"/>
      <c r="AI60" s="98" t="s">
        <v>309</v>
      </c>
      <c r="AJ60" s="266" t="s">
        <v>21</v>
      </c>
      <c r="AK60" s="262"/>
      <c r="AL60" s="262"/>
      <c r="AM60" s="262"/>
      <c r="AN60" s="262"/>
      <c r="AO60" s="262"/>
      <c r="AP60" s="99" t="s">
        <v>312</v>
      </c>
      <c r="AQ60" s="99" t="s">
        <v>312</v>
      </c>
      <c r="AR60" s="99" t="s">
        <v>312</v>
      </c>
      <c r="AS60" s="261" t="s">
        <v>312</v>
      </c>
      <c r="AT60" s="262"/>
      <c r="AU60" s="261" t="s">
        <v>312</v>
      </c>
      <c r="AV60" s="262"/>
      <c r="AW60" s="99" t="s">
        <v>312</v>
      </c>
      <c r="AX60" s="99" t="s">
        <v>312</v>
      </c>
      <c r="AY60" s="99" t="s">
        <v>312</v>
      </c>
    </row>
    <row r="61" spans="1:51" x14ac:dyDescent="0.25">
      <c r="A61" s="264" t="s">
        <v>22</v>
      </c>
      <c r="B61" s="262"/>
      <c r="C61" s="264" t="s">
        <v>332</v>
      </c>
      <c r="D61" s="262"/>
      <c r="E61" s="264" t="s">
        <v>314</v>
      </c>
      <c r="F61" s="262"/>
      <c r="G61" s="264" t="s">
        <v>314</v>
      </c>
      <c r="H61" s="262"/>
      <c r="I61" s="264" t="s">
        <v>320</v>
      </c>
      <c r="J61" s="262"/>
      <c r="K61" s="262"/>
      <c r="L61" s="264" t="s">
        <v>326</v>
      </c>
      <c r="M61" s="262"/>
      <c r="N61" s="262"/>
      <c r="O61" s="264"/>
      <c r="P61" s="262"/>
      <c r="Q61" s="264"/>
      <c r="R61" s="262"/>
      <c r="S61" s="265" t="s">
        <v>100</v>
      </c>
      <c r="T61" s="262"/>
      <c r="U61" s="262"/>
      <c r="V61" s="262"/>
      <c r="W61" s="262"/>
      <c r="X61" s="262"/>
      <c r="Y61" s="262"/>
      <c r="Z61" s="262"/>
      <c r="AA61" s="264" t="s">
        <v>19</v>
      </c>
      <c r="AB61" s="262"/>
      <c r="AC61" s="262"/>
      <c r="AD61" s="262"/>
      <c r="AE61" s="262"/>
      <c r="AF61" s="264" t="s">
        <v>20</v>
      </c>
      <c r="AG61" s="262"/>
      <c r="AH61" s="262"/>
      <c r="AI61" s="98" t="s">
        <v>309</v>
      </c>
      <c r="AJ61" s="266" t="s">
        <v>21</v>
      </c>
      <c r="AK61" s="262"/>
      <c r="AL61" s="262"/>
      <c r="AM61" s="262"/>
      <c r="AN61" s="262"/>
      <c r="AO61" s="262"/>
      <c r="AP61" s="99" t="s">
        <v>312</v>
      </c>
      <c r="AQ61" s="99" t="s">
        <v>312</v>
      </c>
      <c r="AR61" s="99" t="s">
        <v>312</v>
      </c>
      <c r="AS61" s="261" t="s">
        <v>312</v>
      </c>
      <c r="AT61" s="262"/>
      <c r="AU61" s="261" t="s">
        <v>312</v>
      </c>
      <c r="AV61" s="262"/>
      <c r="AW61" s="99" t="s">
        <v>312</v>
      </c>
      <c r="AX61" s="99" t="s">
        <v>312</v>
      </c>
      <c r="AY61" s="99" t="s">
        <v>312</v>
      </c>
    </row>
    <row r="62" spans="1:51" x14ac:dyDescent="0.25">
      <c r="A62" s="268" t="s">
        <v>22</v>
      </c>
      <c r="B62" s="262"/>
      <c r="C62" s="268" t="s">
        <v>332</v>
      </c>
      <c r="D62" s="262"/>
      <c r="E62" s="268" t="s">
        <v>314</v>
      </c>
      <c r="F62" s="262"/>
      <c r="G62" s="268" t="s">
        <v>314</v>
      </c>
      <c r="H62" s="262"/>
      <c r="I62" s="268" t="s">
        <v>322</v>
      </c>
      <c r="J62" s="262"/>
      <c r="K62" s="262"/>
      <c r="L62" s="268"/>
      <c r="M62" s="262"/>
      <c r="N62" s="262"/>
      <c r="O62" s="268"/>
      <c r="P62" s="262"/>
      <c r="Q62" s="268"/>
      <c r="R62" s="262"/>
      <c r="S62" s="267" t="s">
        <v>102</v>
      </c>
      <c r="T62" s="262"/>
      <c r="U62" s="262"/>
      <c r="V62" s="262"/>
      <c r="W62" s="262"/>
      <c r="X62" s="262"/>
      <c r="Y62" s="262"/>
      <c r="Z62" s="262"/>
      <c r="AA62" s="268" t="s">
        <v>19</v>
      </c>
      <c r="AB62" s="262"/>
      <c r="AC62" s="262"/>
      <c r="AD62" s="262"/>
      <c r="AE62" s="262"/>
      <c r="AF62" s="268" t="s">
        <v>20</v>
      </c>
      <c r="AG62" s="262"/>
      <c r="AH62" s="262"/>
      <c r="AI62" s="96" t="s">
        <v>309</v>
      </c>
      <c r="AJ62" s="269" t="s">
        <v>21</v>
      </c>
      <c r="AK62" s="262"/>
      <c r="AL62" s="262"/>
      <c r="AM62" s="262"/>
      <c r="AN62" s="262"/>
      <c r="AO62" s="262"/>
      <c r="AP62" s="97" t="s">
        <v>312</v>
      </c>
      <c r="AQ62" s="97" t="s">
        <v>312</v>
      </c>
      <c r="AR62" s="97" t="s">
        <v>312</v>
      </c>
      <c r="AS62" s="270" t="s">
        <v>312</v>
      </c>
      <c r="AT62" s="262"/>
      <c r="AU62" s="270" t="s">
        <v>312</v>
      </c>
      <c r="AV62" s="262"/>
      <c r="AW62" s="97" t="s">
        <v>312</v>
      </c>
      <c r="AX62" s="97" t="s">
        <v>312</v>
      </c>
      <c r="AY62" s="97" t="s">
        <v>312</v>
      </c>
    </row>
    <row r="63" spans="1:51" x14ac:dyDescent="0.25">
      <c r="A63" s="264" t="s">
        <v>22</v>
      </c>
      <c r="B63" s="262"/>
      <c r="C63" s="264" t="s">
        <v>332</v>
      </c>
      <c r="D63" s="262"/>
      <c r="E63" s="264" t="s">
        <v>314</v>
      </c>
      <c r="F63" s="262"/>
      <c r="G63" s="264" t="s">
        <v>314</v>
      </c>
      <c r="H63" s="262"/>
      <c r="I63" s="264" t="s">
        <v>322</v>
      </c>
      <c r="J63" s="262"/>
      <c r="K63" s="262"/>
      <c r="L63" s="264" t="s">
        <v>333</v>
      </c>
      <c r="M63" s="262"/>
      <c r="N63" s="262"/>
      <c r="O63" s="264"/>
      <c r="P63" s="262"/>
      <c r="Q63" s="264"/>
      <c r="R63" s="262"/>
      <c r="S63" s="265" t="s">
        <v>104</v>
      </c>
      <c r="T63" s="262"/>
      <c r="U63" s="262"/>
      <c r="V63" s="262"/>
      <c r="W63" s="262"/>
      <c r="X63" s="262"/>
      <c r="Y63" s="262"/>
      <c r="Z63" s="262"/>
      <c r="AA63" s="264" t="s">
        <v>19</v>
      </c>
      <c r="AB63" s="262"/>
      <c r="AC63" s="262"/>
      <c r="AD63" s="262"/>
      <c r="AE63" s="262"/>
      <c r="AF63" s="264" t="s">
        <v>20</v>
      </c>
      <c r="AG63" s="262"/>
      <c r="AH63" s="262"/>
      <c r="AI63" s="98" t="s">
        <v>309</v>
      </c>
      <c r="AJ63" s="266" t="s">
        <v>21</v>
      </c>
      <c r="AK63" s="262"/>
      <c r="AL63" s="262"/>
      <c r="AM63" s="262"/>
      <c r="AN63" s="262"/>
      <c r="AO63" s="262"/>
      <c r="AP63" s="99" t="s">
        <v>312</v>
      </c>
      <c r="AQ63" s="99" t="s">
        <v>312</v>
      </c>
      <c r="AR63" s="99" t="s">
        <v>312</v>
      </c>
      <c r="AS63" s="261" t="s">
        <v>312</v>
      </c>
      <c r="AT63" s="262"/>
      <c r="AU63" s="261" t="s">
        <v>312</v>
      </c>
      <c r="AV63" s="262"/>
      <c r="AW63" s="99" t="s">
        <v>312</v>
      </c>
      <c r="AX63" s="99" t="s">
        <v>312</v>
      </c>
      <c r="AY63" s="99" t="s">
        <v>312</v>
      </c>
    </row>
    <row r="64" spans="1:51" x14ac:dyDescent="0.25">
      <c r="A64" s="264" t="s">
        <v>22</v>
      </c>
      <c r="B64" s="262"/>
      <c r="C64" s="264" t="s">
        <v>332</v>
      </c>
      <c r="D64" s="262"/>
      <c r="E64" s="264" t="s">
        <v>332</v>
      </c>
      <c r="F64" s="262"/>
      <c r="G64" s="264"/>
      <c r="H64" s="262"/>
      <c r="I64" s="264"/>
      <c r="J64" s="262"/>
      <c r="K64" s="262"/>
      <c r="L64" s="264"/>
      <c r="M64" s="262"/>
      <c r="N64" s="262"/>
      <c r="O64" s="264"/>
      <c r="P64" s="262"/>
      <c r="Q64" s="264"/>
      <c r="R64" s="262"/>
      <c r="S64" s="265" t="s">
        <v>106</v>
      </c>
      <c r="T64" s="262"/>
      <c r="U64" s="262"/>
      <c r="V64" s="262"/>
      <c r="W64" s="262"/>
      <c r="X64" s="262"/>
      <c r="Y64" s="262"/>
      <c r="Z64" s="262"/>
      <c r="AA64" s="264" t="s">
        <v>19</v>
      </c>
      <c r="AB64" s="262"/>
      <c r="AC64" s="262"/>
      <c r="AD64" s="262"/>
      <c r="AE64" s="262"/>
      <c r="AF64" s="264" t="s">
        <v>20</v>
      </c>
      <c r="AG64" s="262"/>
      <c r="AH64" s="262"/>
      <c r="AI64" s="98" t="s">
        <v>309</v>
      </c>
      <c r="AJ64" s="266" t="s">
        <v>21</v>
      </c>
      <c r="AK64" s="262"/>
      <c r="AL64" s="262"/>
      <c r="AM64" s="262"/>
      <c r="AN64" s="262"/>
      <c r="AO64" s="262"/>
      <c r="AP64" s="99" t="s">
        <v>440</v>
      </c>
      <c r="AQ64" s="99" t="s">
        <v>441</v>
      </c>
      <c r="AR64" s="99" t="s">
        <v>442</v>
      </c>
      <c r="AS64" s="261" t="s">
        <v>443</v>
      </c>
      <c r="AT64" s="262"/>
      <c r="AU64" s="261" t="s">
        <v>444</v>
      </c>
      <c r="AV64" s="262"/>
      <c r="AW64" s="99" t="s">
        <v>443</v>
      </c>
      <c r="AX64" s="99" t="s">
        <v>312</v>
      </c>
      <c r="AY64" s="99" t="s">
        <v>312</v>
      </c>
    </row>
    <row r="65" spans="1:51" x14ac:dyDescent="0.25">
      <c r="A65" s="268" t="s">
        <v>22</v>
      </c>
      <c r="B65" s="262"/>
      <c r="C65" s="268" t="s">
        <v>332</v>
      </c>
      <c r="D65" s="262"/>
      <c r="E65" s="268" t="s">
        <v>332</v>
      </c>
      <c r="F65" s="262"/>
      <c r="G65" s="268" t="s">
        <v>314</v>
      </c>
      <c r="H65" s="262"/>
      <c r="I65" s="268"/>
      <c r="J65" s="262"/>
      <c r="K65" s="262"/>
      <c r="L65" s="268"/>
      <c r="M65" s="262"/>
      <c r="N65" s="262"/>
      <c r="O65" s="268"/>
      <c r="P65" s="262"/>
      <c r="Q65" s="268"/>
      <c r="R65" s="262"/>
      <c r="S65" s="267" t="s">
        <v>108</v>
      </c>
      <c r="T65" s="262"/>
      <c r="U65" s="262"/>
      <c r="V65" s="262"/>
      <c r="W65" s="262"/>
      <c r="X65" s="262"/>
      <c r="Y65" s="262"/>
      <c r="Z65" s="262"/>
      <c r="AA65" s="268" t="s">
        <v>19</v>
      </c>
      <c r="AB65" s="262"/>
      <c r="AC65" s="262"/>
      <c r="AD65" s="262"/>
      <c r="AE65" s="262"/>
      <c r="AF65" s="268" t="s">
        <v>20</v>
      </c>
      <c r="AG65" s="262"/>
      <c r="AH65" s="262"/>
      <c r="AI65" s="96" t="s">
        <v>309</v>
      </c>
      <c r="AJ65" s="269" t="s">
        <v>21</v>
      </c>
      <c r="AK65" s="262"/>
      <c r="AL65" s="262"/>
      <c r="AM65" s="262"/>
      <c r="AN65" s="262"/>
      <c r="AO65" s="262"/>
      <c r="AP65" s="97" t="s">
        <v>445</v>
      </c>
      <c r="AQ65" s="97" t="s">
        <v>446</v>
      </c>
      <c r="AR65" s="97" t="s">
        <v>447</v>
      </c>
      <c r="AS65" s="270" t="s">
        <v>312</v>
      </c>
      <c r="AT65" s="262"/>
      <c r="AU65" s="270" t="s">
        <v>446</v>
      </c>
      <c r="AV65" s="262"/>
      <c r="AW65" s="97" t="s">
        <v>312</v>
      </c>
      <c r="AX65" s="97" t="s">
        <v>312</v>
      </c>
      <c r="AY65" s="97" t="s">
        <v>312</v>
      </c>
    </row>
    <row r="66" spans="1:51" x14ac:dyDescent="0.25">
      <c r="A66" s="268" t="s">
        <v>22</v>
      </c>
      <c r="B66" s="262"/>
      <c r="C66" s="268" t="s">
        <v>332</v>
      </c>
      <c r="D66" s="262"/>
      <c r="E66" s="268" t="s">
        <v>332</v>
      </c>
      <c r="F66" s="262"/>
      <c r="G66" s="268" t="s">
        <v>314</v>
      </c>
      <c r="H66" s="262"/>
      <c r="I66" s="268" t="s">
        <v>333</v>
      </c>
      <c r="J66" s="262"/>
      <c r="K66" s="262"/>
      <c r="L66" s="268"/>
      <c r="M66" s="262"/>
      <c r="N66" s="262"/>
      <c r="O66" s="268"/>
      <c r="P66" s="262"/>
      <c r="Q66" s="268"/>
      <c r="R66" s="262"/>
      <c r="S66" s="267" t="s">
        <v>110</v>
      </c>
      <c r="T66" s="262"/>
      <c r="U66" s="262"/>
      <c r="V66" s="262"/>
      <c r="W66" s="262"/>
      <c r="X66" s="262"/>
      <c r="Y66" s="262"/>
      <c r="Z66" s="262"/>
      <c r="AA66" s="268" t="s">
        <v>19</v>
      </c>
      <c r="AB66" s="262"/>
      <c r="AC66" s="262"/>
      <c r="AD66" s="262"/>
      <c r="AE66" s="262"/>
      <c r="AF66" s="268" t="s">
        <v>20</v>
      </c>
      <c r="AG66" s="262"/>
      <c r="AH66" s="262"/>
      <c r="AI66" s="96" t="s">
        <v>309</v>
      </c>
      <c r="AJ66" s="269" t="s">
        <v>21</v>
      </c>
      <c r="AK66" s="262"/>
      <c r="AL66" s="262"/>
      <c r="AM66" s="262"/>
      <c r="AN66" s="262"/>
      <c r="AO66" s="262"/>
      <c r="AP66" s="97" t="s">
        <v>445</v>
      </c>
      <c r="AQ66" s="97" t="s">
        <v>446</v>
      </c>
      <c r="AR66" s="97" t="s">
        <v>447</v>
      </c>
      <c r="AS66" s="270" t="s">
        <v>312</v>
      </c>
      <c r="AT66" s="262"/>
      <c r="AU66" s="270" t="s">
        <v>446</v>
      </c>
      <c r="AV66" s="262"/>
      <c r="AW66" s="97" t="s">
        <v>312</v>
      </c>
      <c r="AX66" s="97" t="s">
        <v>312</v>
      </c>
      <c r="AY66" s="97" t="s">
        <v>312</v>
      </c>
    </row>
    <row r="67" spans="1:51" x14ac:dyDescent="0.25">
      <c r="A67" s="264" t="s">
        <v>22</v>
      </c>
      <c r="B67" s="262"/>
      <c r="C67" s="264" t="s">
        <v>332</v>
      </c>
      <c r="D67" s="262"/>
      <c r="E67" s="264" t="s">
        <v>332</v>
      </c>
      <c r="F67" s="262"/>
      <c r="G67" s="264" t="s">
        <v>314</v>
      </c>
      <c r="H67" s="262"/>
      <c r="I67" s="264" t="s">
        <v>333</v>
      </c>
      <c r="J67" s="262"/>
      <c r="K67" s="262"/>
      <c r="L67" s="264" t="s">
        <v>319</v>
      </c>
      <c r="M67" s="262"/>
      <c r="N67" s="262"/>
      <c r="O67" s="264"/>
      <c r="P67" s="262"/>
      <c r="Q67" s="264"/>
      <c r="R67" s="262"/>
      <c r="S67" s="265" t="s">
        <v>112</v>
      </c>
      <c r="T67" s="262"/>
      <c r="U67" s="262"/>
      <c r="V67" s="262"/>
      <c r="W67" s="262"/>
      <c r="X67" s="262"/>
      <c r="Y67" s="262"/>
      <c r="Z67" s="262"/>
      <c r="AA67" s="264" t="s">
        <v>19</v>
      </c>
      <c r="AB67" s="262"/>
      <c r="AC67" s="262"/>
      <c r="AD67" s="262"/>
      <c r="AE67" s="262"/>
      <c r="AF67" s="264" t="s">
        <v>20</v>
      </c>
      <c r="AG67" s="262"/>
      <c r="AH67" s="262"/>
      <c r="AI67" s="98" t="s">
        <v>309</v>
      </c>
      <c r="AJ67" s="266" t="s">
        <v>21</v>
      </c>
      <c r="AK67" s="262"/>
      <c r="AL67" s="262"/>
      <c r="AM67" s="262"/>
      <c r="AN67" s="262"/>
      <c r="AO67" s="262"/>
      <c r="AP67" s="99" t="s">
        <v>312</v>
      </c>
      <c r="AQ67" s="99" t="s">
        <v>312</v>
      </c>
      <c r="AR67" s="99" t="s">
        <v>312</v>
      </c>
      <c r="AS67" s="261" t="s">
        <v>312</v>
      </c>
      <c r="AT67" s="262"/>
      <c r="AU67" s="261" t="s">
        <v>312</v>
      </c>
      <c r="AV67" s="262"/>
      <c r="AW67" s="99" t="s">
        <v>312</v>
      </c>
      <c r="AX67" s="99" t="s">
        <v>312</v>
      </c>
      <c r="AY67" s="99" t="s">
        <v>312</v>
      </c>
    </row>
    <row r="68" spans="1:51" x14ac:dyDescent="0.25">
      <c r="A68" s="264" t="s">
        <v>22</v>
      </c>
      <c r="B68" s="262"/>
      <c r="C68" s="264" t="s">
        <v>332</v>
      </c>
      <c r="D68" s="262"/>
      <c r="E68" s="264" t="s">
        <v>332</v>
      </c>
      <c r="F68" s="262"/>
      <c r="G68" s="264" t="s">
        <v>314</v>
      </c>
      <c r="H68" s="262"/>
      <c r="I68" s="264" t="s">
        <v>333</v>
      </c>
      <c r="J68" s="262"/>
      <c r="K68" s="262"/>
      <c r="L68" s="264" t="s">
        <v>321</v>
      </c>
      <c r="M68" s="262"/>
      <c r="N68" s="262"/>
      <c r="O68" s="264"/>
      <c r="P68" s="262"/>
      <c r="Q68" s="264"/>
      <c r="R68" s="262"/>
      <c r="S68" s="265" t="s">
        <v>114</v>
      </c>
      <c r="T68" s="262"/>
      <c r="U68" s="262"/>
      <c r="V68" s="262"/>
      <c r="W68" s="262"/>
      <c r="X68" s="262"/>
      <c r="Y68" s="262"/>
      <c r="Z68" s="262"/>
      <c r="AA68" s="264" t="s">
        <v>19</v>
      </c>
      <c r="AB68" s="262"/>
      <c r="AC68" s="262"/>
      <c r="AD68" s="262"/>
      <c r="AE68" s="262"/>
      <c r="AF68" s="264" t="s">
        <v>20</v>
      </c>
      <c r="AG68" s="262"/>
      <c r="AH68" s="262"/>
      <c r="AI68" s="98" t="s">
        <v>309</v>
      </c>
      <c r="AJ68" s="266" t="s">
        <v>21</v>
      </c>
      <c r="AK68" s="262"/>
      <c r="AL68" s="262"/>
      <c r="AM68" s="262"/>
      <c r="AN68" s="262"/>
      <c r="AO68" s="262"/>
      <c r="AP68" s="99" t="s">
        <v>312</v>
      </c>
      <c r="AQ68" s="99" t="s">
        <v>312</v>
      </c>
      <c r="AR68" s="99" t="s">
        <v>312</v>
      </c>
      <c r="AS68" s="261" t="s">
        <v>312</v>
      </c>
      <c r="AT68" s="262"/>
      <c r="AU68" s="261" t="s">
        <v>312</v>
      </c>
      <c r="AV68" s="262"/>
      <c r="AW68" s="99" t="s">
        <v>312</v>
      </c>
      <c r="AX68" s="99" t="s">
        <v>312</v>
      </c>
      <c r="AY68" s="99" t="s">
        <v>312</v>
      </c>
    </row>
    <row r="69" spans="1:51" x14ac:dyDescent="0.25">
      <c r="A69" s="264" t="s">
        <v>22</v>
      </c>
      <c r="B69" s="262"/>
      <c r="C69" s="264" t="s">
        <v>332</v>
      </c>
      <c r="D69" s="262"/>
      <c r="E69" s="264" t="s">
        <v>332</v>
      </c>
      <c r="F69" s="262"/>
      <c r="G69" s="264" t="s">
        <v>314</v>
      </c>
      <c r="H69" s="262"/>
      <c r="I69" s="264" t="s">
        <v>333</v>
      </c>
      <c r="J69" s="262"/>
      <c r="K69" s="262"/>
      <c r="L69" s="264" t="s">
        <v>322</v>
      </c>
      <c r="M69" s="262"/>
      <c r="N69" s="262"/>
      <c r="O69" s="264"/>
      <c r="P69" s="262"/>
      <c r="Q69" s="264"/>
      <c r="R69" s="262"/>
      <c r="S69" s="265" t="s">
        <v>116</v>
      </c>
      <c r="T69" s="262"/>
      <c r="U69" s="262"/>
      <c r="V69" s="262"/>
      <c r="W69" s="262"/>
      <c r="X69" s="262"/>
      <c r="Y69" s="262"/>
      <c r="Z69" s="262"/>
      <c r="AA69" s="264" t="s">
        <v>19</v>
      </c>
      <c r="AB69" s="262"/>
      <c r="AC69" s="262"/>
      <c r="AD69" s="262"/>
      <c r="AE69" s="262"/>
      <c r="AF69" s="264" t="s">
        <v>20</v>
      </c>
      <c r="AG69" s="262"/>
      <c r="AH69" s="262"/>
      <c r="AI69" s="98" t="s">
        <v>309</v>
      </c>
      <c r="AJ69" s="266" t="s">
        <v>21</v>
      </c>
      <c r="AK69" s="262"/>
      <c r="AL69" s="262"/>
      <c r="AM69" s="262"/>
      <c r="AN69" s="262"/>
      <c r="AO69" s="262"/>
      <c r="AP69" s="99" t="s">
        <v>312</v>
      </c>
      <c r="AQ69" s="99" t="s">
        <v>312</v>
      </c>
      <c r="AR69" s="99" t="s">
        <v>312</v>
      </c>
      <c r="AS69" s="261" t="s">
        <v>312</v>
      </c>
      <c r="AT69" s="262"/>
      <c r="AU69" s="261" t="s">
        <v>312</v>
      </c>
      <c r="AV69" s="262"/>
      <c r="AW69" s="99" t="s">
        <v>312</v>
      </c>
      <c r="AX69" s="99" t="s">
        <v>312</v>
      </c>
      <c r="AY69" s="99" t="s">
        <v>312</v>
      </c>
    </row>
    <row r="70" spans="1:51" x14ac:dyDescent="0.25">
      <c r="A70" s="264" t="s">
        <v>22</v>
      </c>
      <c r="B70" s="262"/>
      <c r="C70" s="264" t="s">
        <v>332</v>
      </c>
      <c r="D70" s="262"/>
      <c r="E70" s="264" t="s">
        <v>332</v>
      </c>
      <c r="F70" s="262"/>
      <c r="G70" s="264" t="s">
        <v>314</v>
      </c>
      <c r="H70" s="262"/>
      <c r="I70" s="264" t="s">
        <v>333</v>
      </c>
      <c r="J70" s="262"/>
      <c r="K70" s="262"/>
      <c r="L70" s="264" t="s">
        <v>324</v>
      </c>
      <c r="M70" s="262"/>
      <c r="N70" s="262"/>
      <c r="O70" s="264"/>
      <c r="P70" s="262"/>
      <c r="Q70" s="264"/>
      <c r="R70" s="262"/>
      <c r="S70" s="265" t="s">
        <v>118</v>
      </c>
      <c r="T70" s="262"/>
      <c r="U70" s="262"/>
      <c r="V70" s="262"/>
      <c r="W70" s="262"/>
      <c r="X70" s="262"/>
      <c r="Y70" s="262"/>
      <c r="Z70" s="262"/>
      <c r="AA70" s="264" t="s">
        <v>19</v>
      </c>
      <c r="AB70" s="262"/>
      <c r="AC70" s="262"/>
      <c r="AD70" s="262"/>
      <c r="AE70" s="262"/>
      <c r="AF70" s="264" t="s">
        <v>20</v>
      </c>
      <c r="AG70" s="262"/>
      <c r="AH70" s="262"/>
      <c r="AI70" s="98" t="s">
        <v>309</v>
      </c>
      <c r="AJ70" s="266" t="s">
        <v>21</v>
      </c>
      <c r="AK70" s="262"/>
      <c r="AL70" s="262"/>
      <c r="AM70" s="262"/>
      <c r="AN70" s="262"/>
      <c r="AO70" s="262"/>
      <c r="AP70" s="99" t="s">
        <v>312</v>
      </c>
      <c r="AQ70" s="99" t="s">
        <v>312</v>
      </c>
      <c r="AR70" s="99" t="s">
        <v>312</v>
      </c>
      <c r="AS70" s="261" t="s">
        <v>312</v>
      </c>
      <c r="AT70" s="262"/>
      <c r="AU70" s="261" t="s">
        <v>312</v>
      </c>
      <c r="AV70" s="262"/>
      <c r="AW70" s="99" t="s">
        <v>312</v>
      </c>
      <c r="AX70" s="99" t="s">
        <v>312</v>
      </c>
      <c r="AY70" s="99" t="s">
        <v>312</v>
      </c>
    </row>
    <row r="71" spans="1:51" x14ac:dyDescent="0.25">
      <c r="A71" s="264" t="s">
        <v>22</v>
      </c>
      <c r="B71" s="262"/>
      <c r="C71" s="264" t="s">
        <v>332</v>
      </c>
      <c r="D71" s="262"/>
      <c r="E71" s="264" t="s">
        <v>332</v>
      </c>
      <c r="F71" s="262"/>
      <c r="G71" s="264" t="s">
        <v>314</v>
      </c>
      <c r="H71" s="262"/>
      <c r="I71" s="264" t="s">
        <v>333</v>
      </c>
      <c r="J71" s="262"/>
      <c r="K71" s="262"/>
      <c r="L71" s="264" t="s">
        <v>326</v>
      </c>
      <c r="M71" s="262"/>
      <c r="N71" s="262"/>
      <c r="O71" s="264"/>
      <c r="P71" s="262"/>
      <c r="Q71" s="264"/>
      <c r="R71" s="262"/>
      <c r="S71" s="265" t="s">
        <v>120</v>
      </c>
      <c r="T71" s="262"/>
      <c r="U71" s="262"/>
      <c r="V71" s="262"/>
      <c r="W71" s="262"/>
      <c r="X71" s="262"/>
      <c r="Y71" s="262"/>
      <c r="Z71" s="262"/>
      <c r="AA71" s="264" t="s">
        <v>19</v>
      </c>
      <c r="AB71" s="262"/>
      <c r="AC71" s="262"/>
      <c r="AD71" s="262"/>
      <c r="AE71" s="262"/>
      <c r="AF71" s="264" t="s">
        <v>20</v>
      </c>
      <c r="AG71" s="262"/>
      <c r="AH71" s="262"/>
      <c r="AI71" s="98" t="s">
        <v>309</v>
      </c>
      <c r="AJ71" s="266" t="s">
        <v>21</v>
      </c>
      <c r="AK71" s="262"/>
      <c r="AL71" s="262"/>
      <c r="AM71" s="262"/>
      <c r="AN71" s="262"/>
      <c r="AO71" s="262"/>
      <c r="AP71" s="99" t="s">
        <v>445</v>
      </c>
      <c r="AQ71" s="99" t="s">
        <v>446</v>
      </c>
      <c r="AR71" s="99" t="s">
        <v>447</v>
      </c>
      <c r="AS71" s="261" t="s">
        <v>312</v>
      </c>
      <c r="AT71" s="262"/>
      <c r="AU71" s="261" t="s">
        <v>446</v>
      </c>
      <c r="AV71" s="262"/>
      <c r="AW71" s="99" t="s">
        <v>312</v>
      </c>
      <c r="AX71" s="99" t="s">
        <v>312</v>
      </c>
      <c r="AY71" s="99" t="s">
        <v>312</v>
      </c>
    </row>
    <row r="72" spans="1:51" x14ac:dyDescent="0.25">
      <c r="A72" s="268" t="s">
        <v>22</v>
      </c>
      <c r="B72" s="262"/>
      <c r="C72" s="268" t="s">
        <v>332</v>
      </c>
      <c r="D72" s="262"/>
      <c r="E72" s="268" t="s">
        <v>332</v>
      </c>
      <c r="F72" s="262"/>
      <c r="G72" s="268" t="s">
        <v>314</v>
      </c>
      <c r="H72" s="262"/>
      <c r="I72" s="268" t="s">
        <v>319</v>
      </c>
      <c r="J72" s="262"/>
      <c r="K72" s="262"/>
      <c r="L72" s="268"/>
      <c r="M72" s="262"/>
      <c r="N72" s="262"/>
      <c r="O72" s="268"/>
      <c r="P72" s="262"/>
      <c r="Q72" s="268"/>
      <c r="R72" s="262"/>
      <c r="S72" s="267" t="s">
        <v>122</v>
      </c>
      <c r="T72" s="262"/>
      <c r="U72" s="262"/>
      <c r="V72" s="262"/>
      <c r="W72" s="262"/>
      <c r="X72" s="262"/>
      <c r="Y72" s="262"/>
      <c r="Z72" s="262"/>
      <c r="AA72" s="268" t="s">
        <v>19</v>
      </c>
      <c r="AB72" s="262"/>
      <c r="AC72" s="262"/>
      <c r="AD72" s="262"/>
      <c r="AE72" s="262"/>
      <c r="AF72" s="268" t="s">
        <v>20</v>
      </c>
      <c r="AG72" s="262"/>
      <c r="AH72" s="262"/>
      <c r="AI72" s="96" t="s">
        <v>309</v>
      </c>
      <c r="AJ72" s="269" t="s">
        <v>21</v>
      </c>
      <c r="AK72" s="262"/>
      <c r="AL72" s="262"/>
      <c r="AM72" s="262"/>
      <c r="AN72" s="262"/>
      <c r="AO72" s="262"/>
      <c r="AP72" s="97" t="s">
        <v>312</v>
      </c>
      <c r="AQ72" s="97" t="s">
        <v>312</v>
      </c>
      <c r="AR72" s="97" t="s">
        <v>312</v>
      </c>
      <c r="AS72" s="270" t="s">
        <v>312</v>
      </c>
      <c r="AT72" s="262"/>
      <c r="AU72" s="270" t="s">
        <v>312</v>
      </c>
      <c r="AV72" s="262"/>
      <c r="AW72" s="97" t="s">
        <v>312</v>
      </c>
      <c r="AX72" s="97" t="s">
        <v>312</v>
      </c>
      <c r="AY72" s="97" t="s">
        <v>312</v>
      </c>
    </row>
    <row r="73" spans="1:51" x14ac:dyDescent="0.25">
      <c r="A73" s="264" t="s">
        <v>22</v>
      </c>
      <c r="B73" s="262"/>
      <c r="C73" s="264" t="s">
        <v>332</v>
      </c>
      <c r="D73" s="262"/>
      <c r="E73" s="264" t="s">
        <v>332</v>
      </c>
      <c r="F73" s="262"/>
      <c r="G73" s="264" t="s">
        <v>314</v>
      </c>
      <c r="H73" s="262"/>
      <c r="I73" s="264" t="s">
        <v>319</v>
      </c>
      <c r="J73" s="262"/>
      <c r="K73" s="262"/>
      <c r="L73" s="264" t="s">
        <v>318</v>
      </c>
      <c r="M73" s="262"/>
      <c r="N73" s="262"/>
      <c r="O73" s="264"/>
      <c r="P73" s="262"/>
      <c r="Q73" s="264"/>
      <c r="R73" s="262"/>
      <c r="S73" s="265" t="s">
        <v>124</v>
      </c>
      <c r="T73" s="262"/>
      <c r="U73" s="262"/>
      <c r="V73" s="262"/>
      <c r="W73" s="262"/>
      <c r="X73" s="262"/>
      <c r="Y73" s="262"/>
      <c r="Z73" s="262"/>
      <c r="AA73" s="264" t="s">
        <v>19</v>
      </c>
      <c r="AB73" s="262"/>
      <c r="AC73" s="262"/>
      <c r="AD73" s="262"/>
      <c r="AE73" s="262"/>
      <c r="AF73" s="264" t="s">
        <v>20</v>
      </c>
      <c r="AG73" s="262"/>
      <c r="AH73" s="262"/>
      <c r="AI73" s="98" t="s">
        <v>309</v>
      </c>
      <c r="AJ73" s="266" t="s">
        <v>21</v>
      </c>
      <c r="AK73" s="262"/>
      <c r="AL73" s="262"/>
      <c r="AM73" s="262"/>
      <c r="AN73" s="262"/>
      <c r="AO73" s="262"/>
      <c r="AP73" s="99" t="s">
        <v>312</v>
      </c>
      <c r="AQ73" s="99" t="s">
        <v>312</v>
      </c>
      <c r="AR73" s="99" t="s">
        <v>312</v>
      </c>
      <c r="AS73" s="261" t="s">
        <v>312</v>
      </c>
      <c r="AT73" s="262"/>
      <c r="AU73" s="261" t="s">
        <v>312</v>
      </c>
      <c r="AV73" s="262"/>
      <c r="AW73" s="99" t="s">
        <v>312</v>
      </c>
      <c r="AX73" s="99" t="s">
        <v>312</v>
      </c>
      <c r="AY73" s="99" t="s">
        <v>312</v>
      </c>
    </row>
    <row r="74" spans="1:51" x14ac:dyDescent="0.25">
      <c r="A74" s="264" t="s">
        <v>22</v>
      </c>
      <c r="B74" s="262"/>
      <c r="C74" s="264" t="s">
        <v>332</v>
      </c>
      <c r="D74" s="262"/>
      <c r="E74" s="264" t="s">
        <v>332</v>
      </c>
      <c r="F74" s="262"/>
      <c r="G74" s="264" t="s">
        <v>314</v>
      </c>
      <c r="H74" s="262"/>
      <c r="I74" s="264" t="s">
        <v>319</v>
      </c>
      <c r="J74" s="262"/>
      <c r="K74" s="262"/>
      <c r="L74" s="264" t="s">
        <v>333</v>
      </c>
      <c r="M74" s="262"/>
      <c r="N74" s="262"/>
      <c r="O74" s="264"/>
      <c r="P74" s="262"/>
      <c r="Q74" s="264"/>
      <c r="R74" s="262"/>
      <c r="S74" s="265" t="s">
        <v>126</v>
      </c>
      <c r="T74" s="262"/>
      <c r="U74" s="262"/>
      <c r="V74" s="262"/>
      <c r="W74" s="262"/>
      <c r="X74" s="262"/>
      <c r="Y74" s="262"/>
      <c r="Z74" s="262"/>
      <c r="AA74" s="264" t="s">
        <v>19</v>
      </c>
      <c r="AB74" s="262"/>
      <c r="AC74" s="262"/>
      <c r="AD74" s="262"/>
      <c r="AE74" s="262"/>
      <c r="AF74" s="264" t="s">
        <v>20</v>
      </c>
      <c r="AG74" s="262"/>
      <c r="AH74" s="262"/>
      <c r="AI74" s="98" t="s">
        <v>309</v>
      </c>
      <c r="AJ74" s="266" t="s">
        <v>21</v>
      </c>
      <c r="AK74" s="262"/>
      <c r="AL74" s="262"/>
      <c r="AM74" s="262"/>
      <c r="AN74" s="262"/>
      <c r="AO74" s="262"/>
      <c r="AP74" s="99" t="s">
        <v>312</v>
      </c>
      <c r="AQ74" s="99" t="s">
        <v>312</v>
      </c>
      <c r="AR74" s="99" t="s">
        <v>312</v>
      </c>
      <c r="AS74" s="261" t="s">
        <v>312</v>
      </c>
      <c r="AT74" s="262"/>
      <c r="AU74" s="261" t="s">
        <v>312</v>
      </c>
      <c r="AV74" s="262"/>
      <c r="AW74" s="99" t="s">
        <v>312</v>
      </c>
      <c r="AX74" s="99" t="s">
        <v>312</v>
      </c>
      <c r="AY74" s="99" t="s">
        <v>312</v>
      </c>
    </row>
    <row r="75" spans="1:51" x14ac:dyDescent="0.25">
      <c r="A75" s="264" t="s">
        <v>22</v>
      </c>
      <c r="B75" s="262"/>
      <c r="C75" s="264" t="s">
        <v>332</v>
      </c>
      <c r="D75" s="262"/>
      <c r="E75" s="264" t="s">
        <v>332</v>
      </c>
      <c r="F75" s="262"/>
      <c r="G75" s="264" t="s">
        <v>314</v>
      </c>
      <c r="H75" s="262"/>
      <c r="I75" s="264" t="s">
        <v>319</v>
      </c>
      <c r="J75" s="262"/>
      <c r="K75" s="262"/>
      <c r="L75" s="264" t="s">
        <v>319</v>
      </c>
      <c r="M75" s="262"/>
      <c r="N75" s="262"/>
      <c r="O75" s="264"/>
      <c r="P75" s="262"/>
      <c r="Q75" s="264"/>
      <c r="R75" s="262"/>
      <c r="S75" s="265" t="s">
        <v>128</v>
      </c>
      <c r="T75" s="262"/>
      <c r="U75" s="262"/>
      <c r="V75" s="262"/>
      <c r="W75" s="262"/>
      <c r="X75" s="262"/>
      <c r="Y75" s="262"/>
      <c r="Z75" s="262"/>
      <c r="AA75" s="264" t="s">
        <v>19</v>
      </c>
      <c r="AB75" s="262"/>
      <c r="AC75" s="262"/>
      <c r="AD75" s="262"/>
      <c r="AE75" s="262"/>
      <c r="AF75" s="264" t="s">
        <v>20</v>
      </c>
      <c r="AG75" s="262"/>
      <c r="AH75" s="262"/>
      <c r="AI75" s="98" t="s">
        <v>309</v>
      </c>
      <c r="AJ75" s="266" t="s">
        <v>21</v>
      </c>
      <c r="AK75" s="262"/>
      <c r="AL75" s="262"/>
      <c r="AM75" s="262"/>
      <c r="AN75" s="262"/>
      <c r="AO75" s="262"/>
      <c r="AP75" s="99" t="s">
        <v>312</v>
      </c>
      <c r="AQ75" s="99" t="s">
        <v>312</v>
      </c>
      <c r="AR75" s="99" t="s">
        <v>312</v>
      </c>
      <c r="AS75" s="261" t="s">
        <v>312</v>
      </c>
      <c r="AT75" s="262"/>
      <c r="AU75" s="261" t="s">
        <v>312</v>
      </c>
      <c r="AV75" s="262"/>
      <c r="AW75" s="99" t="s">
        <v>312</v>
      </c>
      <c r="AX75" s="99" t="s">
        <v>312</v>
      </c>
      <c r="AY75" s="99" t="s">
        <v>312</v>
      </c>
    </row>
    <row r="76" spans="1:51" x14ac:dyDescent="0.25">
      <c r="A76" s="264" t="s">
        <v>22</v>
      </c>
      <c r="B76" s="262"/>
      <c r="C76" s="264" t="s">
        <v>332</v>
      </c>
      <c r="D76" s="262"/>
      <c r="E76" s="264" t="s">
        <v>332</v>
      </c>
      <c r="F76" s="262"/>
      <c r="G76" s="264" t="s">
        <v>314</v>
      </c>
      <c r="H76" s="262"/>
      <c r="I76" s="264" t="s">
        <v>319</v>
      </c>
      <c r="J76" s="262"/>
      <c r="K76" s="262"/>
      <c r="L76" s="264" t="s">
        <v>320</v>
      </c>
      <c r="M76" s="262"/>
      <c r="N76" s="262"/>
      <c r="O76" s="264"/>
      <c r="P76" s="262"/>
      <c r="Q76" s="264"/>
      <c r="R76" s="262"/>
      <c r="S76" s="265" t="s">
        <v>130</v>
      </c>
      <c r="T76" s="262"/>
      <c r="U76" s="262"/>
      <c r="V76" s="262"/>
      <c r="W76" s="262"/>
      <c r="X76" s="262"/>
      <c r="Y76" s="262"/>
      <c r="Z76" s="262"/>
      <c r="AA76" s="264" t="s">
        <v>19</v>
      </c>
      <c r="AB76" s="262"/>
      <c r="AC76" s="262"/>
      <c r="AD76" s="262"/>
      <c r="AE76" s="262"/>
      <c r="AF76" s="264" t="s">
        <v>20</v>
      </c>
      <c r="AG76" s="262"/>
      <c r="AH76" s="262"/>
      <c r="AI76" s="98" t="s">
        <v>309</v>
      </c>
      <c r="AJ76" s="266" t="s">
        <v>21</v>
      </c>
      <c r="AK76" s="262"/>
      <c r="AL76" s="262"/>
      <c r="AM76" s="262"/>
      <c r="AN76" s="262"/>
      <c r="AO76" s="262"/>
      <c r="AP76" s="99" t="s">
        <v>312</v>
      </c>
      <c r="AQ76" s="99" t="s">
        <v>312</v>
      </c>
      <c r="AR76" s="99" t="s">
        <v>312</v>
      </c>
      <c r="AS76" s="261" t="s">
        <v>312</v>
      </c>
      <c r="AT76" s="262"/>
      <c r="AU76" s="261" t="s">
        <v>312</v>
      </c>
      <c r="AV76" s="262"/>
      <c r="AW76" s="99" t="s">
        <v>312</v>
      </c>
      <c r="AX76" s="99" t="s">
        <v>312</v>
      </c>
      <c r="AY76" s="99" t="s">
        <v>312</v>
      </c>
    </row>
    <row r="77" spans="1:51" x14ac:dyDescent="0.25">
      <c r="A77" s="264" t="s">
        <v>22</v>
      </c>
      <c r="B77" s="262"/>
      <c r="C77" s="264" t="s">
        <v>332</v>
      </c>
      <c r="D77" s="262"/>
      <c r="E77" s="264" t="s">
        <v>332</v>
      </c>
      <c r="F77" s="262"/>
      <c r="G77" s="264" t="s">
        <v>314</v>
      </c>
      <c r="H77" s="262"/>
      <c r="I77" s="264" t="s">
        <v>319</v>
      </c>
      <c r="J77" s="262"/>
      <c r="K77" s="262"/>
      <c r="L77" s="264" t="s">
        <v>321</v>
      </c>
      <c r="M77" s="262"/>
      <c r="N77" s="262"/>
      <c r="O77" s="264"/>
      <c r="P77" s="262"/>
      <c r="Q77" s="264"/>
      <c r="R77" s="262"/>
      <c r="S77" s="265" t="s">
        <v>132</v>
      </c>
      <c r="T77" s="262"/>
      <c r="U77" s="262"/>
      <c r="V77" s="262"/>
      <c r="W77" s="262"/>
      <c r="X77" s="262"/>
      <c r="Y77" s="262"/>
      <c r="Z77" s="262"/>
      <c r="AA77" s="264" t="s">
        <v>19</v>
      </c>
      <c r="AB77" s="262"/>
      <c r="AC77" s="262"/>
      <c r="AD77" s="262"/>
      <c r="AE77" s="262"/>
      <c r="AF77" s="264" t="s">
        <v>20</v>
      </c>
      <c r="AG77" s="262"/>
      <c r="AH77" s="262"/>
      <c r="AI77" s="98" t="s">
        <v>309</v>
      </c>
      <c r="AJ77" s="266" t="s">
        <v>21</v>
      </c>
      <c r="AK77" s="262"/>
      <c r="AL77" s="262"/>
      <c r="AM77" s="262"/>
      <c r="AN77" s="262"/>
      <c r="AO77" s="262"/>
      <c r="AP77" s="99" t="s">
        <v>312</v>
      </c>
      <c r="AQ77" s="99" t="s">
        <v>312</v>
      </c>
      <c r="AR77" s="99" t="s">
        <v>312</v>
      </c>
      <c r="AS77" s="261" t="s">
        <v>312</v>
      </c>
      <c r="AT77" s="262"/>
      <c r="AU77" s="261" t="s">
        <v>312</v>
      </c>
      <c r="AV77" s="262"/>
      <c r="AW77" s="99" t="s">
        <v>312</v>
      </c>
      <c r="AX77" s="99" t="s">
        <v>312</v>
      </c>
      <c r="AY77" s="99" t="s">
        <v>312</v>
      </c>
    </row>
    <row r="78" spans="1:51" x14ac:dyDescent="0.25">
      <c r="A78" s="264" t="s">
        <v>22</v>
      </c>
      <c r="B78" s="262"/>
      <c r="C78" s="264" t="s">
        <v>332</v>
      </c>
      <c r="D78" s="262"/>
      <c r="E78" s="264" t="s">
        <v>332</v>
      </c>
      <c r="F78" s="262"/>
      <c r="G78" s="264" t="s">
        <v>314</v>
      </c>
      <c r="H78" s="262"/>
      <c r="I78" s="264" t="s">
        <v>319</v>
      </c>
      <c r="J78" s="262"/>
      <c r="K78" s="262"/>
      <c r="L78" s="264" t="s">
        <v>322</v>
      </c>
      <c r="M78" s="262"/>
      <c r="N78" s="262"/>
      <c r="O78" s="264"/>
      <c r="P78" s="262"/>
      <c r="Q78" s="264"/>
      <c r="R78" s="262"/>
      <c r="S78" s="265" t="s">
        <v>134</v>
      </c>
      <c r="T78" s="262"/>
      <c r="U78" s="262"/>
      <c r="V78" s="262"/>
      <c r="W78" s="262"/>
      <c r="X78" s="262"/>
      <c r="Y78" s="262"/>
      <c r="Z78" s="262"/>
      <c r="AA78" s="264" t="s">
        <v>19</v>
      </c>
      <c r="AB78" s="262"/>
      <c r="AC78" s="262"/>
      <c r="AD78" s="262"/>
      <c r="AE78" s="262"/>
      <c r="AF78" s="264" t="s">
        <v>20</v>
      </c>
      <c r="AG78" s="262"/>
      <c r="AH78" s="262"/>
      <c r="AI78" s="98" t="s">
        <v>309</v>
      </c>
      <c r="AJ78" s="266" t="s">
        <v>21</v>
      </c>
      <c r="AK78" s="262"/>
      <c r="AL78" s="262"/>
      <c r="AM78" s="262"/>
      <c r="AN78" s="262"/>
      <c r="AO78" s="262"/>
      <c r="AP78" s="99" t="s">
        <v>312</v>
      </c>
      <c r="AQ78" s="99" t="s">
        <v>312</v>
      </c>
      <c r="AR78" s="99" t="s">
        <v>312</v>
      </c>
      <c r="AS78" s="261" t="s">
        <v>312</v>
      </c>
      <c r="AT78" s="262"/>
      <c r="AU78" s="261" t="s">
        <v>312</v>
      </c>
      <c r="AV78" s="262"/>
      <c r="AW78" s="99" t="s">
        <v>312</v>
      </c>
      <c r="AX78" s="99" t="s">
        <v>312</v>
      </c>
      <c r="AY78" s="99" t="s">
        <v>312</v>
      </c>
    </row>
    <row r="79" spans="1:51" x14ac:dyDescent="0.25">
      <c r="A79" s="264" t="s">
        <v>22</v>
      </c>
      <c r="B79" s="262"/>
      <c r="C79" s="264" t="s">
        <v>332</v>
      </c>
      <c r="D79" s="262"/>
      <c r="E79" s="264" t="s">
        <v>332</v>
      </c>
      <c r="F79" s="262"/>
      <c r="G79" s="264" t="s">
        <v>314</v>
      </c>
      <c r="H79" s="262"/>
      <c r="I79" s="264" t="s">
        <v>319</v>
      </c>
      <c r="J79" s="262"/>
      <c r="K79" s="262"/>
      <c r="L79" s="264" t="s">
        <v>324</v>
      </c>
      <c r="M79" s="262"/>
      <c r="N79" s="262"/>
      <c r="O79" s="264"/>
      <c r="P79" s="262"/>
      <c r="Q79" s="264"/>
      <c r="R79" s="262"/>
      <c r="S79" s="265" t="s">
        <v>136</v>
      </c>
      <c r="T79" s="262"/>
      <c r="U79" s="262"/>
      <c r="V79" s="262"/>
      <c r="W79" s="262"/>
      <c r="X79" s="262"/>
      <c r="Y79" s="262"/>
      <c r="Z79" s="262"/>
      <c r="AA79" s="264" t="s">
        <v>19</v>
      </c>
      <c r="AB79" s="262"/>
      <c r="AC79" s="262"/>
      <c r="AD79" s="262"/>
      <c r="AE79" s="262"/>
      <c r="AF79" s="264" t="s">
        <v>20</v>
      </c>
      <c r="AG79" s="262"/>
      <c r="AH79" s="262"/>
      <c r="AI79" s="98" t="s">
        <v>309</v>
      </c>
      <c r="AJ79" s="266" t="s">
        <v>21</v>
      </c>
      <c r="AK79" s="262"/>
      <c r="AL79" s="262"/>
      <c r="AM79" s="262"/>
      <c r="AN79" s="262"/>
      <c r="AO79" s="262"/>
      <c r="AP79" s="99" t="s">
        <v>312</v>
      </c>
      <c r="AQ79" s="99" t="s">
        <v>312</v>
      </c>
      <c r="AR79" s="99" t="s">
        <v>312</v>
      </c>
      <c r="AS79" s="261" t="s">
        <v>312</v>
      </c>
      <c r="AT79" s="262"/>
      <c r="AU79" s="261" t="s">
        <v>312</v>
      </c>
      <c r="AV79" s="262"/>
      <c r="AW79" s="99" t="s">
        <v>312</v>
      </c>
      <c r="AX79" s="99" t="s">
        <v>312</v>
      </c>
      <c r="AY79" s="99" t="s">
        <v>312</v>
      </c>
    </row>
    <row r="80" spans="1:51" x14ac:dyDescent="0.25">
      <c r="A80" s="264" t="s">
        <v>22</v>
      </c>
      <c r="B80" s="262"/>
      <c r="C80" s="264" t="s">
        <v>332</v>
      </c>
      <c r="D80" s="262"/>
      <c r="E80" s="264" t="s">
        <v>332</v>
      </c>
      <c r="F80" s="262"/>
      <c r="G80" s="264" t="s">
        <v>314</v>
      </c>
      <c r="H80" s="262"/>
      <c r="I80" s="264" t="s">
        <v>319</v>
      </c>
      <c r="J80" s="262"/>
      <c r="K80" s="262"/>
      <c r="L80" s="264" t="s">
        <v>326</v>
      </c>
      <c r="M80" s="262"/>
      <c r="N80" s="262"/>
      <c r="O80" s="264"/>
      <c r="P80" s="262"/>
      <c r="Q80" s="264"/>
      <c r="R80" s="262"/>
      <c r="S80" s="265" t="s">
        <v>138</v>
      </c>
      <c r="T80" s="262"/>
      <c r="U80" s="262"/>
      <c r="V80" s="262"/>
      <c r="W80" s="262"/>
      <c r="X80" s="262"/>
      <c r="Y80" s="262"/>
      <c r="Z80" s="262"/>
      <c r="AA80" s="264" t="s">
        <v>19</v>
      </c>
      <c r="AB80" s="262"/>
      <c r="AC80" s="262"/>
      <c r="AD80" s="262"/>
      <c r="AE80" s="262"/>
      <c r="AF80" s="264" t="s">
        <v>20</v>
      </c>
      <c r="AG80" s="262"/>
      <c r="AH80" s="262"/>
      <c r="AI80" s="98" t="s">
        <v>309</v>
      </c>
      <c r="AJ80" s="266" t="s">
        <v>21</v>
      </c>
      <c r="AK80" s="262"/>
      <c r="AL80" s="262"/>
      <c r="AM80" s="262"/>
      <c r="AN80" s="262"/>
      <c r="AO80" s="262"/>
      <c r="AP80" s="99" t="s">
        <v>312</v>
      </c>
      <c r="AQ80" s="99" t="s">
        <v>312</v>
      </c>
      <c r="AR80" s="99" t="s">
        <v>312</v>
      </c>
      <c r="AS80" s="261" t="s">
        <v>312</v>
      </c>
      <c r="AT80" s="262"/>
      <c r="AU80" s="261" t="s">
        <v>312</v>
      </c>
      <c r="AV80" s="262"/>
      <c r="AW80" s="99" t="s">
        <v>312</v>
      </c>
      <c r="AX80" s="99" t="s">
        <v>312</v>
      </c>
      <c r="AY80" s="99" t="s">
        <v>312</v>
      </c>
    </row>
    <row r="81" spans="1:51" x14ac:dyDescent="0.25">
      <c r="A81" s="268" t="s">
        <v>22</v>
      </c>
      <c r="B81" s="262"/>
      <c r="C81" s="268" t="s">
        <v>332</v>
      </c>
      <c r="D81" s="262"/>
      <c r="E81" s="268" t="s">
        <v>332</v>
      </c>
      <c r="F81" s="262"/>
      <c r="G81" s="268" t="s">
        <v>314</v>
      </c>
      <c r="H81" s="262"/>
      <c r="I81" s="268" t="s">
        <v>320</v>
      </c>
      <c r="J81" s="262"/>
      <c r="K81" s="262"/>
      <c r="L81" s="268"/>
      <c r="M81" s="262"/>
      <c r="N81" s="262"/>
      <c r="O81" s="268"/>
      <c r="P81" s="262"/>
      <c r="Q81" s="268"/>
      <c r="R81" s="262"/>
      <c r="S81" s="267" t="s">
        <v>140</v>
      </c>
      <c r="T81" s="262"/>
      <c r="U81" s="262"/>
      <c r="V81" s="262"/>
      <c r="W81" s="262"/>
      <c r="X81" s="262"/>
      <c r="Y81" s="262"/>
      <c r="Z81" s="262"/>
      <c r="AA81" s="268" t="s">
        <v>19</v>
      </c>
      <c r="AB81" s="262"/>
      <c r="AC81" s="262"/>
      <c r="AD81" s="262"/>
      <c r="AE81" s="262"/>
      <c r="AF81" s="268" t="s">
        <v>20</v>
      </c>
      <c r="AG81" s="262"/>
      <c r="AH81" s="262"/>
      <c r="AI81" s="96" t="s">
        <v>309</v>
      </c>
      <c r="AJ81" s="269" t="s">
        <v>21</v>
      </c>
      <c r="AK81" s="262"/>
      <c r="AL81" s="262"/>
      <c r="AM81" s="262"/>
      <c r="AN81" s="262"/>
      <c r="AO81" s="262"/>
      <c r="AP81" s="97" t="s">
        <v>312</v>
      </c>
      <c r="AQ81" s="97" t="s">
        <v>312</v>
      </c>
      <c r="AR81" s="97" t="s">
        <v>312</v>
      </c>
      <c r="AS81" s="270" t="s">
        <v>312</v>
      </c>
      <c r="AT81" s="262"/>
      <c r="AU81" s="270" t="s">
        <v>312</v>
      </c>
      <c r="AV81" s="262"/>
      <c r="AW81" s="97" t="s">
        <v>312</v>
      </c>
      <c r="AX81" s="97" t="s">
        <v>312</v>
      </c>
      <c r="AY81" s="97" t="s">
        <v>312</v>
      </c>
    </row>
    <row r="82" spans="1:51" x14ac:dyDescent="0.25">
      <c r="A82" s="264" t="s">
        <v>22</v>
      </c>
      <c r="B82" s="262"/>
      <c r="C82" s="264" t="s">
        <v>332</v>
      </c>
      <c r="D82" s="262"/>
      <c r="E82" s="264" t="s">
        <v>332</v>
      </c>
      <c r="F82" s="262"/>
      <c r="G82" s="264" t="s">
        <v>314</v>
      </c>
      <c r="H82" s="262"/>
      <c r="I82" s="264" t="s">
        <v>320</v>
      </c>
      <c r="J82" s="262"/>
      <c r="K82" s="262"/>
      <c r="L82" s="264" t="s">
        <v>318</v>
      </c>
      <c r="M82" s="262"/>
      <c r="N82" s="262"/>
      <c r="O82" s="264"/>
      <c r="P82" s="262"/>
      <c r="Q82" s="264"/>
      <c r="R82" s="262"/>
      <c r="S82" s="265" t="s">
        <v>142</v>
      </c>
      <c r="T82" s="262"/>
      <c r="U82" s="262"/>
      <c r="V82" s="262"/>
      <c r="W82" s="262"/>
      <c r="X82" s="262"/>
      <c r="Y82" s="262"/>
      <c r="Z82" s="262"/>
      <c r="AA82" s="264" t="s">
        <v>19</v>
      </c>
      <c r="AB82" s="262"/>
      <c r="AC82" s="262"/>
      <c r="AD82" s="262"/>
      <c r="AE82" s="262"/>
      <c r="AF82" s="264" t="s">
        <v>20</v>
      </c>
      <c r="AG82" s="262"/>
      <c r="AH82" s="262"/>
      <c r="AI82" s="98" t="s">
        <v>309</v>
      </c>
      <c r="AJ82" s="266" t="s">
        <v>21</v>
      </c>
      <c r="AK82" s="262"/>
      <c r="AL82" s="262"/>
      <c r="AM82" s="262"/>
      <c r="AN82" s="262"/>
      <c r="AO82" s="262"/>
      <c r="AP82" s="99" t="s">
        <v>312</v>
      </c>
      <c r="AQ82" s="99" t="s">
        <v>312</v>
      </c>
      <c r="AR82" s="99" t="s">
        <v>312</v>
      </c>
      <c r="AS82" s="261" t="s">
        <v>312</v>
      </c>
      <c r="AT82" s="262"/>
      <c r="AU82" s="261" t="s">
        <v>312</v>
      </c>
      <c r="AV82" s="262"/>
      <c r="AW82" s="99" t="s">
        <v>312</v>
      </c>
      <c r="AX82" s="99" t="s">
        <v>312</v>
      </c>
      <c r="AY82" s="99" t="s">
        <v>312</v>
      </c>
    </row>
    <row r="83" spans="1:51" x14ac:dyDescent="0.25">
      <c r="A83" s="264" t="s">
        <v>22</v>
      </c>
      <c r="B83" s="262"/>
      <c r="C83" s="264" t="s">
        <v>332</v>
      </c>
      <c r="D83" s="262"/>
      <c r="E83" s="264" t="s">
        <v>332</v>
      </c>
      <c r="F83" s="262"/>
      <c r="G83" s="264" t="s">
        <v>314</v>
      </c>
      <c r="H83" s="262"/>
      <c r="I83" s="264" t="s">
        <v>320</v>
      </c>
      <c r="J83" s="262"/>
      <c r="K83" s="262"/>
      <c r="L83" s="264" t="s">
        <v>333</v>
      </c>
      <c r="M83" s="262"/>
      <c r="N83" s="262"/>
      <c r="O83" s="264"/>
      <c r="P83" s="262"/>
      <c r="Q83" s="264"/>
      <c r="R83" s="262"/>
      <c r="S83" s="265" t="s">
        <v>144</v>
      </c>
      <c r="T83" s="262"/>
      <c r="U83" s="262"/>
      <c r="V83" s="262"/>
      <c r="W83" s="262"/>
      <c r="X83" s="262"/>
      <c r="Y83" s="262"/>
      <c r="Z83" s="262"/>
      <c r="AA83" s="264" t="s">
        <v>19</v>
      </c>
      <c r="AB83" s="262"/>
      <c r="AC83" s="262"/>
      <c r="AD83" s="262"/>
      <c r="AE83" s="262"/>
      <c r="AF83" s="264" t="s">
        <v>20</v>
      </c>
      <c r="AG83" s="262"/>
      <c r="AH83" s="262"/>
      <c r="AI83" s="98" t="s">
        <v>309</v>
      </c>
      <c r="AJ83" s="266" t="s">
        <v>21</v>
      </c>
      <c r="AK83" s="262"/>
      <c r="AL83" s="262"/>
      <c r="AM83" s="262"/>
      <c r="AN83" s="262"/>
      <c r="AO83" s="262"/>
      <c r="AP83" s="99" t="s">
        <v>312</v>
      </c>
      <c r="AQ83" s="99" t="s">
        <v>312</v>
      </c>
      <c r="AR83" s="99" t="s">
        <v>312</v>
      </c>
      <c r="AS83" s="261" t="s">
        <v>312</v>
      </c>
      <c r="AT83" s="262"/>
      <c r="AU83" s="261" t="s">
        <v>312</v>
      </c>
      <c r="AV83" s="262"/>
      <c r="AW83" s="99" t="s">
        <v>312</v>
      </c>
      <c r="AX83" s="99" t="s">
        <v>312</v>
      </c>
      <c r="AY83" s="99" t="s">
        <v>312</v>
      </c>
    </row>
    <row r="84" spans="1:51" x14ac:dyDescent="0.25">
      <c r="A84" s="264" t="s">
        <v>22</v>
      </c>
      <c r="B84" s="262"/>
      <c r="C84" s="264" t="s">
        <v>332</v>
      </c>
      <c r="D84" s="262"/>
      <c r="E84" s="264" t="s">
        <v>332</v>
      </c>
      <c r="F84" s="262"/>
      <c r="G84" s="264" t="s">
        <v>314</v>
      </c>
      <c r="H84" s="262"/>
      <c r="I84" s="264" t="s">
        <v>320</v>
      </c>
      <c r="J84" s="262"/>
      <c r="K84" s="262"/>
      <c r="L84" s="264" t="s">
        <v>319</v>
      </c>
      <c r="M84" s="262"/>
      <c r="N84" s="262"/>
      <c r="O84" s="264"/>
      <c r="P84" s="262"/>
      <c r="Q84" s="264"/>
      <c r="R84" s="262"/>
      <c r="S84" s="265" t="s">
        <v>95</v>
      </c>
      <c r="T84" s="262"/>
      <c r="U84" s="262"/>
      <c r="V84" s="262"/>
      <c r="W84" s="262"/>
      <c r="X84" s="262"/>
      <c r="Y84" s="262"/>
      <c r="Z84" s="262"/>
      <c r="AA84" s="264" t="s">
        <v>19</v>
      </c>
      <c r="AB84" s="262"/>
      <c r="AC84" s="262"/>
      <c r="AD84" s="262"/>
      <c r="AE84" s="262"/>
      <c r="AF84" s="264" t="s">
        <v>20</v>
      </c>
      <c r="AG84" s="262"/>
      <c r="AH84" s="262"/>
      <c r="AI84" s="98" t="s">
        <v>309</v>
      </c>
      <c r="AJ84" s="266" t="s">
        <v>21</v>
      </c>
      <c r="AK84" s="262"/>
      <c r="AL84" s="262"/>
      <c r="AM84" s="262"/>
      <c r="AN84" s="262"/>
      <c r="AO84" s="262"/>
      <c r="AP84" s="99" t="s">
        <v>312</v>
      </c>
      <c r="AQ84" s="99" t="s">
        <v>312</v>
      </c>
      <c r="AR84" s="99" t="s">
        <v>312</v>
      </c>
      <c r="AS84" s="261" t="s">
        <v>312</v>
      </c>
      <c r="AT84" s="262"/>
      <c r="AU84" s="261" t="s">
        <v>312</v>
      </c>
      <c r="AV84" s="262"/>
      <c r="AW84" s="99" t="s">
        <v>312</v>
      </c>
      <c r="AX84" s="99" t="s">
        <v>312</v>
      </c>
      <c r="AY84" s="99" t="s">
        <v>312</v>
      </c>
    </row>
    <row r="85" spans="1:51" x14ac:dyDescent="0.25">
      <c r="A85" s="264" t="s">
        <v>22</v>
      </c>
      <c r="B85" s="262"/>
      <c r="C85" s="264" t="s">
        <v>332</v>
      </c>
      <c r="D85" s="262"/>
      <c r="E85" s="264" t="s">
        <v>332</v>
      </c>
      <c r="F85" s="262"/>
      <c r="G85" s="264" t="s">
        <v>314</v>
      </c>
      <c r="H85" s="262"/>
      <c r="I85" s="264" t="s">
        <v>320</v>
      </c>
      <c r="J85" s="262"/>
      <c r="K85" s="262"/>
      <c r="L85" s="264" t="s">
        <v>320</v>
      </c>
      <c r="M85" s="262"/>
      <c r="N85" s="262"/>
      <c r="O85" s="264"/>
      <c r="P85" s="262"/>
      <c r="Q85" s="264"/>
      <c r="R85" s="262"/>
      <c r="S85" s="265" t="s">
        <v>96</v>
      </c>
      <c r="T85" s="262"/>
      <c r="U85" s="262"/>
      <c r="V85" s="262"/>
      <c r="W85" s="262"/>
      <c r="X85" s="262"/>
      <c r="Y85" s="262"/>
      <c r="Z85" s="262"/>
      <c r="AA85" s="264" t="s">
        <v>19</v>
      </c>
      <c r="AB85" s="262"/>
      <c r="AC85" s="262"/>
      <c r="AD85" s="262"/>
      <c r="AE85" s="262"/>
      <c r="AF85" s="264" t="s">
        <v>20</v>
      </c>
      <c r="AG85" s="262"/>
      <c r="AH85" s="262"/>
      <c r="AI85" s="98" t="s">
        <v>309</v>
      </c>
      <c r="AJ85" s="266" t="s">
        <v>21</v>
      </c>
      <c r="AK85" s="262"/>
      <c r="AL85" s="262"/>
      <c r="AM85" s="262"/>
      <c r="AN85" s="262"/>
      <c r="AO85" s="262"/>
      <c r="AP85" s="99" t="s">
        <v>312</v>
      </c>
      <c r="AQ85" s="99" t="s">
        <v>312</v>
      </c>
      <c r="AR85" s="99" t="s">
        <v>312</v>
      </c>
      <c r="AS85" s="261" t="s">
        <v>312</v>
      </c>
      <c r="AT85" s="262"/>
      <c r="AU85" s="261" t="s">
        <v>312</v>
      </c>
      <c r="AV85" s="262"/>
      <c r="AW85" s="99" t="s">
        <v>312</v>
      </c>
      <c r="AX85" s="99" t="s">
        <v>312</v>
      </c>
      <c r="AY85" s="99" t="s">
        <v>312</v>
      </c>
    </row>
    <row r="86" spans="1:51" x14ac:dyDescent="0.25">
      <c r="A86" s="264" t="s">
        <v>22</v>
      </c>
      <c r="B86" s="262"/>
      <c r="C86" s="264" t="s">
        <v>332</v>
      </c>
      <c r="D86" s="262"/>
      <c r="E86" s="264" t="s">
        <v>332</v>
      </c>
      <c r="F86" s="262"/>
      <c r="G86" s="264" t="s">
        <v>314</v>
      </c>
      <c r="H86" s="262"/>
      <c r="I86" s="264" t="s">
        <v>320</v>
      </c>
      <c r="J86" s="262"/>
      <c r="K86" s="262"/>
      <c r="L86" s="264" t="s">
        <v>321</v>
      </c>
      <c r="M86" s="262"/>
      <c r="N86" s="262"/>
      <c r="O86" s="264"/>
      <c r="P86" s="262"/>
      <c r="Q86" s="264"/>
      <c r="R86" s="262"/>
      <c r="S86" s="265" t="s">
        <v>97</v>
      </c>
      <c r="T86" s="262"/>
      <c r="U86" s="262"/>
      <c r="V86" s="262"/>
      <c r="W86" s="262"/>
      <c r="X86" s="262"/>
      <c r="Y86" s="262"/>
      <c r="Z86" s="262"/>
      <c r="AA86" s="264" t="s">
        <v>19</v>
      </c>
      <c r="AB86" s="262"/>
      <c r="AC86" s="262"/>
      <c r="AD86" s="262"/>
      <c r="AE86" s="262"/>
      <c r="AF86" s="264" t="s">
        <v>20</v>
      </c>
      <c r="AG86" s="262"/>
      <c r="AH86" s="262"/>
      <c r="AI86" s="98" t="s">
        <v>309</v>
      </c>
      <c r="AJ86" s="266" t="s">
        <v>21</v>
      </c>
      <c r="AK86" s="262"/>
      <c r="AL86" s="262"/>
      <c r="AM86" s="262"/>
      <c r="AN86" s="262"/>
      <c r="AO86" s="262"/>
      <c r="AP86" s="99" t="s">
        <v>312</v>
      </c>
      <c r="AQ86" s="99" t="s">
        <v>312</v>
      </c>
      <c r="AR86" s="99" t="s">
        <v>312</v>
      </c>
      <c r="AS86" s="261" t="s">
        <v>312</v>
      </c>
      <c r="AT86" s="262"/>
      <c r="AU86" s="261" t="s">
        <v>312</v>
      </c>
      <c r="AV86" s="262"/>
      <c r="AW86" s="99" t="s">
        <v>312</v>
      </c>
      <c r="AX86" s="99" t="s">
        <v>312</v>
      </c>
      <c r="AY86" s="99" t="s">
        <v>312</v>
      </c>
    </row>
    <row r="87" spans="1:51" x14ac:dyDescent="0.25">
      <c r="A87" s="264" t="s">
        <v>22</v>
      </c>
      <c r="B87" s="262"/>
      <c r="C87" s="264" t="s">
        <v>332</v>
      </c>
      <c r="D87" s="262"/>
      <c r="E87" s="264" t="s">
        <v>332</v>
      </c>
      <c r="F87" s="262"/>
      <c r="G87" s="264" t="s">
        <v>314</v>
      </c>
      <c r="H87" s="262"/>
      <c r="I87" s="264" t="s">
        <v>320</v>
      </c>
      <c r="J87" s="262"/>
      <c r="K87" s="262"/>
      <c r="L87" s="264" t="s">
        <v>322</v>
      </c>
      <c r="M87" s="262"/>
      <c r="N87" s="262"/>
      <c r="O87" s="264"/>
      <c r="P87" s="262"/>
      <c r="Q87" s="264"/>
      <c r="R87" s="262"/>
      <c r="S87" s="265" t="s">
        <v>98</v>
      </c>
      <c r="T87" s="262"/>
      <c r="U87" s="262"/>
      <c r="V87" s="262"/>
      <c r="W87" s="262"/>
      <c r="X87" s="262"/>
      <c r="Y87" s="262"/>
      <c r="Z87" s="262"/>
      <c r="AA87" s="264" t="s">
        <v>19</v>
      </c>
      <c r="AB87" s="262"/>
      <c r="AC87" s="262"/>
      <c r="AD87" s="262"/>
      <c r="AE87" s="262"/>
      <c r="AF87" s="264" t="s">
        <v>20</v>
      </c>
      <c r="AG87" s="262"/>
      <c r="AH87" s="262"/>
      <c r="AI87" s="98" t="s">
        <v>309</v>
      </c>
      <c r="AJ87" s="266" t="s">
        <v>21</v>
      </c>
      <c r="AK87" s="262"/>
      <c r="AL87" s="262"/>
      <c r="AM87" s="262"/>
      <c r="AN87" s="262"/>
      <c r="AO87" s="262"/>
      <c r="AP87" s="99" t="s">
        <v>312</v>
      </c>
      <c r="AQ87" s="99" t="s">
        <v>312</v>
      </c>
      <c r="AR87" s="99" t="s">
        <v>312</v>
      </c>
      <c r="AS87" s="261" t="s">
        <v>312</v>
      </c>
      <c r="AT87" s="262"/>
      <c r="AU87" s="261" t="s">
        <v>312</v>
      </c>
      <c r="AV87" s="262"/>
      <c r="AW87" s="99" t="s">
        <v>312</v>
      </c>
      <c r="AX87" s="99" t="s">
        <v>312</v>
      </c>
      <c r="AY87" s="99" t="s">
        <v>312</v>
      </c>
    </row>
    <row r="88" spans="1:51" x14ac:dyDescent="0.25">
      <c r="A88" s="264" t="s">
        <v>22</v>
      </c>
      <c r="B88" s="262"/>
      <c r="C88" s="264" t="s">
        <v>332</v>
      </c>
      <c r="D88" s="262"/>
      <c r="E88" s="264" t="s">
        <v>332</v>
      </c>
      <c r="F88" s="262"/>
      <c r="G88" s="264" t="s">
        <v>314</v>
      </c>
      <c r="H88" s="262"/>
      <c r="I88" s="264" t="s">
        <v>320</v>
      </c>
      <c r="J88" s="262"/>
      <c r="K88" s="262"/>
      <c r="L88" s="264" t="s">
        <v>324</v>
      </c>
      <c r="M88" s="262"/>
      <c r="N88" s="262"/>
      <c r="O88" s="264"/>
      <c r="P88" s="262"/>
      <c r="Q88" s="264"/>
      <c r="R88" s="262"/>
      <c r="S88" s="265" t="s">
        <v>99</v>
      </c>
      <c r="T88" s="262"/>
      <c r="U88" s="262"/>
      <c r="V88" s="262"/>
      <c r="W88" s="262"/>
      <c r="X88" s="262"/>
      <c r="Y88" s="262"/>
      <c r="Z88" s="262"/>
      <c r="AA88" s="264" t="s">
        <v>19</v>
      </c>
      <c r="AB88" s="262"/>
      <c r="AC88" s="262"/>
      <c r="AD88" s="262"/>
      <c r="AE88" s="262"/>
      <c r="AF88" s="264" t="s">
        <v>20</v>
      </c>
      <c r="AG88" s="262"/>
      <c r="AH88" s="262"/>
      <c r="AI88" s="98" t="s">
        <v>309</v>
      </c>
      <c r="AJ88" s="266" t="s">
        <v>21</v>
      </c>
      <c r="AK88" s="262"/>
      <c r="AL88" s="262"/>
      <c r="AM88" s="262"/>
      <c r="AN88" s="262"/>
      <c r="AO88" s="262"/>
      <c r="AP88" s="99" t="s">
        <v>312</v>
      </c>
      <c r="AQ88" s="99" t="s">
        <v>312</v>
      </c>
      <c r="AR88" s="99" t="s">
        <v>312</v>
      </c>
      <c r="AS88" s="261" t="s">
        <v>312</v>
      </c>
      <c r="AT88" s="262"/>
      <c r="AU88" s="261" t="s">
        <v>312</v>
      </c>
      <c r="AV88" s="262"/>
      <c r="AW88" s="99" t="s">
        <v>312</v>
      </c>
      <c r="AX88" s="99" t="s">
        <v>312</v>
      </c>
      <c r="AY88" s="99" t="s">
        <v>312</v>
      </c>
    </row>
    <row r="89" spans="1:51" x14ac:dyDescent="0.25">
      <c r="A89" s="264" t="s">
        <v>22</v>
      </c>
      <c r="B89" s="262"/>
      <c r="C89" s="264" t="s">
        <v>332</v>
      </c>
      <c r="D89" s="262"/>
      <c r="E89" s="264" t="s">
        <v>332</v>
      </c>
      <c r="F89" s="262"/>
      <c r="G89" s="264" t="s">
        <v>314</v>
      </c>
      <c r="H89" s="262"/>
      <c r="I89" s="264" t="s">
        <v>320</v>
      </c>
      <c r="J89" s="262"/>
      <c r="K89" s="262"/>
      <c r="L89" s="264" t="s">
        <v>326</v>
      </c>
      <c r="M89" s="262"/>
      <c r="N89" s="262"/>
      <c r="O89" s="264"/>
      <c r="P89" s="262"/>
      <c r="Q89" s="264"/>
      <c r="R89" s="262"/>
      <c r="S89" s="265" t="s">
        <v>100</v>
      </c>
      <c r="T89" s="262"/>
      <c r="U89" s="262"/>
      <c r="V89" s="262"/>
      <c r="W89" s="262"/>
      <c r="X89" s="262"/>
      <c r="Y89" s="262"/>
      <c r="Z89" s="262"/>
      <c r="AA89" s="264" t="s">
        <v>19</v>
      </c>
      <c r="AB89" s="262"/>
      <c r="AC89" s="262"/>
      <c r="AD89" s="262"/>
      <c r="AE89" s="262"/>
      <c r="AF89" s="264" t="s">
        <v>20</v>
      </c>
      <c r="AG89" s="262"/>
      <c r="AH89" s="262"/>
      <c r="AI89" s="98" t="s">
        <v>309</v>
      </c>
      <c r="AJ89" s="266" t="s">
        <v>21</v>
      </c>
      <c r="AK89" s="262"/>
      <c r="AL89" s="262"/>
      <c r="AM89" s="262"/>
      <c r="AN89" s="262"/>
      <c r="AO89" s="262"/>
      <c r="AP89" s="99" t="s">
        <v>312</v>
      </c>
      <c r="AQ89" s="99" t="s">
        <v>312</v>
      </c>
      <c r="AR89" s="99" t="s">
        <v>312</v>
      </c>
      <c r="AS89" s="261" t="s">
        <v>312</v>
      </c>
      <c r="AT89" s="262"/>
      <c r="AU89" s="261" t="s">
        <v>312</v>
      </c>
      <c r="AV89" s="262"/>
      <c r="AW89" s="99" t="s">
        <v>312</v>
      </c>
      <c r="AX89" s="99" t="s">
        <v>312</v>
      </c>
      <c r="AY89" s="99" t="s">
        <v>312</v>
      </c>
    </row>
    <row r="90" spans="1:51" x14ac:dyDescent="0.25">
      <c r="A90" s="268" t="s">
        <v>22</v>
      </c>
      <c r="B90" s="262"/>
      <c r="C90" s="268" t="s">
        <v>332</v>
      </c>
      <c r="D90" s="262"/>
      <c r="E90" s="268" t="s">
        <v>332</v>
      </c>
      <c r="F90" s="262"/>
      <c r="G90" s="268" t="s">
        <v>332</v>
      </c>
      <c r="H90" s="262"/>
      <c r="I90" s="268"/>
      <c r="J90" s="262"/>
      <c r="K90" s="262"/>
      <c r="L90" s="268"/>
      <c r="M90" s="262"/>
      <c r="N90" s="262"/>
      <c r="O90" s="268"/>
      <c r="P90" s="262"/>
      <c r="Q90" s="268"/>
      <c r="R90" s="262"/>
      <c r="S90" s="267" t="s">
        <v>152</v>
      </c>
      <c r="T90" s="262"/>
      <c r="U90" s="262"/>
      <c r="V90" s="262"/>
      <c r="W90" s="262"/>
      <c r="X90" s="262"/>
      <c r="Y90" s="262"/>
      <c r="Z90" s="262"/>
      <c r="AA90" s="268" t="s">
        <v>19</v>
      </c>
      <c r="AB90" s="262"/>
      <c r="AC90" s="262"/>
      <c r="AD90" s="262"/>
      <c r="AE90" s="262"/>
      <c r="AF90" s="268" t="s">
        <v>20</v>
      </c>
      <c r="AG90" s="262"/>
      <c r="AH90" s="262"/>
      <c r="AI90" s="96" t="s">
        <v>309</v>
      </c>
      <c r="AJ90" s="269" t="s">
        <v>21</v>
      </c>
      <c r="AK90" s="262"/>
      <c r="AL90" s="262"/>
      <c r="AM90" s="262"/>
      <c r="AN90" s="262"/>
      <c r="AO90" s="262"/>
      <c r="AP90" s="97" t="s">
        <v>448</v>
      </c>
      <c r="AQ90" s="97" t="s">
        <v>449</v>
      </c>
      <c r="AR90" s="97" t="s">
        <v>450</v>
      </c>
      <c r="AS90" s="270" t="s">
        <v>443</v>
      </c>
      <c r="AT90" s="262"/>
      <c r="AU90" s="270" t="s">
        <v>451</v>
      </c>
      <c r="AV90" s="262"/>
      <c r="AW90" s="97" t="s">
        <v>443</v>
      </c>
      <c r="AX90" s="97" t="s">
        <v>312</v>
      </c>
      <c r="AY90" s="97" t="s">
        <v>312</v>
      </c>
    </row>
    <row r="91" spans="1:51" x14ac:dyDescent="0.25">
      <c r="A91" s="268" t="s">
        <v>22</v>
      </c>
      <c r="B91" s="262"/>
      <c r="C91" s="268" t="s">
        <v>332</v>
      </c>
      <c r="D91" s="262"/>
      <c r="E91" s="268" t="s">
        <v>332</v>
      </c>
      <c r="F91" s="262"/>
      <c r="G91" s="268" t="s">
        <v>332</v>
      </c>
      <c r="H91" s="262"/>
      <c r="I91" s="268" t="s">
        <v>321</v>
      </c>
      <c r="J91" s="262"/>
      <c r="K91" s="262"/>
      <c r="L91" s="268"/>
      <c r="M91" s="262"/>
      <c r="N91" s="262"/>
      <c r="O91" s="268"/>
      <c r="P91" s="262"/>
      <c r="Q91" s="268"/>
      <c r="R91" s="262"/>
      <c r="S91" s="267" t="s">
        <v>154</v>
      </c>
      <c r="T91" s="262"/>
      <c r="U91" s="262"/>
      <c r="V91" s="262"/>
      <c r="W91" s="262"/>
      <c r="X91" s="262"/>
      <c r="Y91" s="262"/>
      <c r="Z91" s="262"/>
      <c r="AA91" s="268" t="s">
        <v>19</v>
      </c>
      <c r="AB91" s="262"/>
      <c r="AC91" s="262"/>
      <c r="AD91" s="262"/>
      <c r="AE91" s="262"/>
      <c r="AF91" s="268" t="s">
        <v>20</v>
      </c>
      <c r="AG91" s="262"/>
      <c r="AH91" s="262"/>
      <c r="AI91" s="96" t="s">
        <v>309</v>
      </c>
      <c r="AJ91" s="269" t="s">
        <v>21</v>
      </c>
      <c r="AK91" s="262"/>
      <c r="AL91" s="262"/>
      <c r="AM91" s="262"/>
      <c r="AN91" s="262"/>
      <c r="AO91" s="262"/>
      <c r="AP91" s="97" t="s">
        <v>312</v>
      </c>
      <c r="AQ91" s="97" t="s">
        <v>312</v>
      </c>
      <c r="AR91" s="97" t="s">
        <v>312</v>
      </c>
      <c r="AS91" s="270" t="s">
        <v>312</v>
      </c>
      <c r="AT91" s="262"/>
      <c r="AU91" s="270" t="s">
        <v>312</v>
      </c>
      <c r="AV91" s="262"/>
      <c r="AW91" s="97" t="s">
        <v>312</v>
      </c>
      <c r="AX91" s="97" t="s">
        <v>312</v>
      </c>
      <c r="AY91" s="97" t="s">
        <v>312</v>
      </c>
    </row>
    <row r="92" spans="1:51" x14ac:dyDescent="0.25">
      <c r="A92" s="264" t="s">
        <v>22</v>
      </c>
      <c r="B92" s="262"/>
      <c r="C92" s="264" t="s">
        <v>332</v>
      </c>
      <c r="D92" s="262"/>
      <c r="E92" s="264" t="s">
        <v>332</v>
      </c>
      <c r="F92" s="262"/>
      <c r="G92" s="264" t="s">
        <v>332</v>
      </c>
      <c r="H92" s="262"/>
      <c r="I92" s="264" t="s">
        <v>321</v>
      </c>
      <c r="J92" s="262"/>
      <c r="K92" s="262"/>
      <c r="L92" s="264" t="s">
        <v>320</v>
      </c>
      <c r="M92" s="262"/>
      <c r="N92" s="262"/>
      <c r="O92" s="264"/>
      <c r="P92" s="262"/>
      <c r="Q92" s="264"/>
      <c r="R92" s="262"/>
      <c r="S92" s="265" t="s">
        <v>156</v>
      </c>
      <c r="T92" s="262"/>
      <c r="U92" s="262"/>
      <c r="V92" s="262"/>
      <c r="W92" s="262"/>
      <c r="X92" s="262"/>
      <c r="Y92" s="262"/>
      <c r="Z92" s="262"/>
      <c r="AA92" s="264" t="s">
        <v>19</v>
      </c>
      <c r="AB92" s="262"/>
      <c r="AC92" s="262"/>
      <c r="AD92" s="262"/>
      <c r="AE92" s="262"/>
      <c r="AF92" s="264" t="s">
        <v>20</v>
      </c>
      <c r="AG92" s="262"/>
      <c r="AH92" s="262"/>
      <c r="AI92" s="98" t="s">
        <v>309</v>
      </c>
      <c r="AJ92" s="266" t="s">
        <v>21</v>
      </c>
      <c r="AK92" s="262"/>
      <c r="AL92" s="262"/>
      <c r="AM92" s="262"/>
      <c r="AN92" s="262"/>
      <c r="AO92" s="262"/>
      <c r="AP92" s="99" t="s">
        <v>312</v>
      </c>
      <c r="AQ92" s="99" t="s">
        <v>312</v>
      </c>
      <c r="AR92" s="99" t="s">
        <v>312</v>
      </c>
      <c r="AS92" s="261" t="s">
        <v>312</v>
      </c>
      <c r="AT92" s="262"/>
      <c r="AU92" s="261" t="s">
        <v>312</v>
      </c>
      <c r="AV92" s="262"/>
      <c r="AW92" s="99" t="s">
        <v>312</v>
      </c>
      <c r="AX92" s="99" t="s">
        <v>312</v>
      </c>
      <c r="AY92" s="99" t="s">
        <v>312</v>
      </c>
    </row>
    <row r="93" spans="1:51" x14ac:dyDescent="0.25">
      <c r="A93" s="268" t="s">
        <v>22</v>
      </c>
      <c r="B93" s="262"/>
      <c r="C93" s="268" t="s">
        <v>332</v>
      </c>
      <c r="D93" s="262"/>
      <c r="E93" s="268" t="s">
        <v>332</v>
      </c>
      <c r="F93" s="262"/>
      <c r="G93" s="268" t="s">
        <v>332</v>
      </c>
      <c r="H93" s="262"/>
      <c r="I93" s="268" t="s">
        <v>322</v>
      </c>
      <c r="J93" s="262"/>
      <c r="K93" s="262"/>
      <c r="L93" s="268"/>
      <c r="M93" s="262"/>
      <c r="N93" s="262"/>
      <c r="O93" s="268"/>
      <c r="P93" s="262"/>
      <c r="Q93" s="268"/>
      <c r="R93" s="262"/>
      <c r="S93" s="267" t="s">
        <v>158</v>
      </c>
      <c r="T93" s="262"/>
      <c r="U93" s="262"/>
      <c r="V93" s="262"/>
      <c r="W93" s="262"/>
      <c r="X93" s="262"/>
      <c r="Y93" s="262"/>
      <c r="Z93" s="262"/>
      <c r="AA93" s="268" t="s">
        <v>19</v>
      </c>
      <c r="AB93" s="262"/>
      <c r="AC93" s="262"/>
      <c r="AD93" s="262"/>
      <c r="AE93" s="262"/>
      <c r="AF93" s="268" t="s">
        <v>20</v>
      </c>
      <c r="AG93" s="262"/>
      <c r="AH93" s="262"/>
      <c r="AI93" s="96" t="s">
        <v>309</v>
      </c>
      <c r="AJ93" s="269" t="s">
        <v>21</v>
      </c>
      <c r="AK93" s="262"/>
      <c r="AL93" s="262"/>
      <c r="AM93" s="262"/>
      <c r="AN93" s="262"/>
      <c r="AO93" s="262"/>
      <c r="AP93" s="97" t="s">
        <v>452</v>
      </c>
      <c r="AQ93" s="97" t="s">
        <v>312</v>
      </c>
      <c r="AR93" s="97" t="s">
        <v>452</v>
      </c>
      <c r="AS93" s="270" t="s">
        <v>312</v>
      </c>
      <c r="AT93" s="262"/>
      <c r="AU93" s="270" t="s">
        <v>312</v>
      </c>
      <c r="AV93" s="262"/>
      <c r="AW93" s="97" t="s">
        <v>312</v>
      </c>
      <c r="AX93" s="97" t="s">
        <v>312</v>
      </c>
      <c r="AY93" s="97" t="s">
        <v>312</v>
      </c>
    </row>
    <row r="94" spans="1:51" x14ac:dyDescent="0.25">
      <c r="A94" s="264" t="s">
        <v>22</v>
      </c>
      <c r="B94" s="262"/>
      <c r="C94" s="264" t="s">
        <v>332</v>
      </c>
      <c r="D94" s="262"/>
      <c r="E94" s="264" t="s">
        <v>332</v>
      </c>
      <c r="F94" s="262"/>
      <c r="G94" s="264" t="s">
        <v>332</v>
      </c>
      <c r="H94" s="262"/>
      <c r="I94" s="264" t="s">
        <v>322</v>
      </c>
      <c r="J94" s="262"/>
      <c r="K94" s="262"/>
      <c r="L94" s="264" t="s">
        <v>319</v>
      </c>
      <c r="M94" s="262"/>
      <c r="N94" s="262"/>
      <c r="O94" s="264"/>
      <c r="P94" s="262"/>
      <c r="Q94" s="264"/>
      <c r="R94" s="262"/>
      <c r="S94" s="265" t="s">
        <v>160</v>
      </c>
      <c r="T94" s="262"/>
      <c r="U94" s="262"/>
      <c r="V94" s="262"/>
      <c r="W94" s="262"/>
      <c r="X94" s="262"/>
      <c r="Y94" s="262"/>
      <c r="Z94" s="262"/>
      <c r="AA94" s="264" t="s">
        <v>19</v>
      </c>
      <c r="AB94" s="262"/>
      <c r="AC94" s="262"/>
      <c r="AD94" s="262"/>
      <c r="AE94" s="262"/>
      <c r="AF94" s="264" t="s">
        <v>20</v>
      </c>
      <c r="AG94" s="262"/>
      <c r="AH94" s="262"/>
      <c r="AI94" s="98" t="s">
        <v>309</v>
      </c>
      <c r="AJ94" s="266" t="s">
        <v>21</v>
      </c>
      <c r="AK94" s="262"/>
      <c r="AL94" s="262"/>
      <c r="AM94" s="262"/>
      <c r="AN94" s="262"/>
      <c r="AO94" s="262"/>
      <c r="AP94" s="99" t="s">
        <v>312</v>
      </c>
      <c r="AQ94" s="99" t="s">
        <v>312</v>
      </c>
      <c r="AR94" s="99" t="s">
        <v>312</v>
      </c>
      <c r="AS94" s="261" t="s">
        <v>312</v>
      </c>
      <c r="AT94" s="262"/>
      <c r="AU94" s="261" t="s">
        <v>312</v>
      </c>
      <c r="AV94" s="262"/>
      <c r="AW94" s="99" t="s">
        <v>312</v>
      </c>
      <c r="AX94" s="99" t="s">
        <v>312</v>
      </c>
      <c r="AY94" s="99" t="s">
        <v>312</v>
      </c>
    </row>
    <row r="95" spans="1:51" x14ac:dyDescent="0.25">
      <c r="A95" s="264" t="s">
        <v>22</v>
      </c>
      <c r="B95" s="262"/>
      <c r="C95" s="264" t="s">
        <v>332</v>
      </c>
      <c r="D95" s="262"/>
      <c r="E95" s="264" t="s">
        <v>332</v>
      </c>
      <c r="F95" s="262"/>
      <c r="G95" s="264" t="s">
        <v>332</v>
      </c>
      <c r="H95" s="262"/>
      <c r="I95" s="264" t="s">
        <v>322</v>
      </c>
      <c r="J95" s="262"/>
      <c r="K95" s="262"/>
      <c r="L95" s="264" t="s">
        <v>320</v>
      </c>
      <c r="M95" s="262"/>
      <c r="N95" s="262"/>
      <c r="O95" s="264"/>
      <c r="P95" s="262"/>
      <c r="Q95" s="264"/>
      <c r="R95" s="262"/>
      <c r="S95" s="265" t="s">
        <v>162</v>
      </c>
      <c r="T95" s="262"/>
      <c r="U95" s="262"/>
      <c r="V95" s="262"/>
      <c r="W95" s="262"/>
      <c r="X95" s="262"/>
      <c r="Y95" s="262"/>
      <c r="Z95" s="262"/>
      <c r="AA95" s="264" t="s">
        <v>19</v>
      </c>
      <c r="AB95" s="262"/>
      <c r="AC95" s="262"/>
      <c r="AD95" s="262"/>
      <c r="AE95" s="262"/>
      <c r="AF95" s="264" t="s">
        <v>20</v>
      </c>
      <c r="AG95" s="262"/>
      <c r="AH95" s="262"/>
      <c r="AI95" s="98" t="s">
        <v>309</v>
      </c>
      <c r="AJ95" s="266" t="s">
        <v>21</v>
      </c>
      <c r="AK95" s="262"/>
      <c r="AL95" s="262"/>
      <c r="AM95" s="262"/>
      <c r="AN95" s="262"/>
      <c r="AO95" s="262"/>
      <c r="AP95" s="99" t="s">
        <v>453</v>
      </c>
      <c r="AQ95" s="99" t="s">
        <v>312</v>
      </c>
      <c r="AR95" s="99" t="s">
        <v>453</v>
      </c>
      <c r="AS95" s="261" t="s">
        <v>312</v>
      </c>
      <c r="AT95" s="262"/>
      <c r="AU95" s="261" t="s">
        <v>312</v>
      </c>
      <c r="AV95" s="262"/>
      <c r="AW95" s="99" t="s">
        <v>312</v>
      </c>
      <c r="AX95" s="99" t="s">
        <v>312</v>
      </c>
      <c r="AY95" s="99" t="s">
        <v>312</v>
      </c>
    </row>
    <row r="96" spans="1:51" x14ac:dyDescent="0.25">
      <c r="A96" s="264" t="s">
        <v>22</v>
      </c>
      <c r="B96" s="262"/>
      <c r="C96" s="264" t="s">
        <v>332</v>
      </c>
      <c r="D96" s="262"/>
      <c r="E96" s="264" t="s">
        <v>332</v>
      </c>
      <c r="F96" s="262"/>
      <c r="G96" s="264" t="s">
        <v>332</v>
      </c>
      <c r="H96" s="262"/>
      <c r="I96" s="264" t="s">
        <v>322</v>
      </c>
      <c r="J96" s="262"/>
      <c r="K96" s="262"/>
      <c r="L96" s="264" t="s">
        <v>321</v>
      </c>
      <c r="M96" s="262"/>
      <c r="N96" s="262"/>
      <c r="O96" s="264"/>
      <c r="P96" s="262"/>
      <c r="Q96" s="264"/>
      <c r="R96" s="262"/>
      <c r="S96" s="265" t="s">
        <v>164</v>
      </c>
      <c r="T96" s="262"/>
      <c r="U96" s="262"/>
      <c r="V96" s="262"/>
      <c r="W96" s="262"/>
      <c r="X96" s="262"/>
      <c r="Y96" s="262"/>
      <c r="Z96" s="262"/>
      <c r="AA96" s="264" t="s">
        <v>19</v>
      </c>
      <c r="AB96" s="262"/>
      <c r="AC96" s="262"/>
      <c r="AD96" s="262"/>
      <c r="AE96" s="262"/>
      <c r="AF96" s="264" t="s">
        <v>20</v>
      </c>
      <c r="AG96" s="262"/>
      <c r="AH96" s="262"/>
      <c r="AI96" s="98" t="s">
        <v>309</v>
      </c>
      <c r="AJ96" s="266" t="s">
        <v>21</v>
      </c>
      <c r="AK96" s="262"/>
      <c r="AL96" s="262"/>
      <c r="AM96" s="262"/>
      <c r="AN96" s="262"/>
      <c r="AO96" s="262"/>
      <c r="AP96" s="99" t="s">
        <v>312</v>
      </c>
      <c r="AQ96" s="99" t="s">
        <v>312</v>
      </c>
      <c r="AR96" s="99" t="s">
        <v>312</v>
      </c>
      <c r="AS96" s="261" t="s">
        <v>312</v>
      </c>
      <c r="AT96" s="262"/>
      <c r="AU96" s="261" t="s">
        <v>312</v>
      </c>
      <c r="AV96" s="262"/>
      <c r="AW96" s="99" t="s">
        <v>312</v>
      </c>
      <c r="AX96" s="99" t="s">
        <v>312</v>
      </c>
      <c r="AY96" s="99" t="s">
        <v>312</v>
      </c>
    </row>
    <row r="97" spans="1:51" x14ac:dyDescent="0.25">
      <c r="A97" s="264" t="s">
        <v>22</v>
      </c>
      <c r="B97" s="262"/>
      <c r="C97" s="264" t="s">
        <v>332</v>
      </c>
      <c r="D97" s="262"/>
      <c r="E97" s="264" t="s">
        <v>332</v>
      </c>
      <c r="F97" s="262"/>
      <c r="G97" s="264" t="s">
        <v>332</v>
      </c>
      <c r="H97" s="262"/>
      <c r="I97" s="264" t="s">
        <v>322</v>
      </c>
      <c r="J97" s="262"/>
      <c r="K97" s="262"/>
      <c r="L97" s="264" t="s">
        <v>324</v>
      </c>
      <c r="M97" s="262"/>
      <c r="N97" s="262"/>
      <c r="O97" s="264"/>
      <c r="P97" s="262"/>
      <c r="Q97" s="264"/>
      <c r="R97" s="262"/>
      <c r="S97" s="265" t="s">
        <v>166</v>
      </c>
      <c r="T97" s="262"/>
      <c r="U97" s="262"/>
      <c r="V97" s="262"/>
      <c r="W97" s="262"/>
      <c r="X97" s="262"/>
      <c r="Y97" s="262"/>
      <c r="Z97" s="262"/>
      <c r="AA97" s="264" t="s">
        <v>19</v>
      </c>
      <c r="AB97" s="262"/>
      <c r="AC97" s="262"/>
      <c r="AD97" s="262"/>
      <c r="AE97" s="262"/>
      <c r="AF97" s="264" t="s">
        <v>20</v>
      </c>
      <c r="AG97" s="262"/>
      <c r="AH97" s="262"/>
      <c r="AI97" s="98" t="s">
        <v>309</v>
      </c>
      <c r="AJ97" s="266" t="s">
        <v>21</v>
      </c>
      <c r="AK97" s="262"/>
      <c r="AL97" s="262"/>
      <c r="AM97" s="262"/>
      <c r="AN97" s="262"/>
      <c r="AO97" s="262"/>
      <c r="AP97" s="99" t="s">
        <v>312</v>
      </c>
      <c r="AQ97" s="99" t="s">
        <v>312</v>
      </c>
      <c r="AR97" s="99" t="s">
        <v>312</v>
      </c>
      <c r="AS97" s="261" t="s">
        <v>312</v>
      </c>
      <c r="AT97" s="262"/>
      <c r="AU97" s="261" t="s">
        <v>312</v>
      </c>
      <c r="AV97" s="262"/>
      <c r="AW97" s="99" t="s">
        <v>312</v>
      </c>
      <c r="AX97" s="99" t="s">
        <v>312</v>
      </c>
      <c r="AY97" s="99" t="s">
        <v>312</v>
      </c>
    </row>
    <row r="98" spans="1:51" x14ac:dyDescent="0.25">
      <c r="A98" s="264" t="s">
        <v>22</v>
      </c>
      <c r="B98" s="262"/>
      <c r="C98" s="264" t="s">
        <v>332</v>
      </c>
      <c r="D98" s="262"/>
      <c r="E98" s="264" t="s">
        <v>332</v>
      </c>
      <c r="F98" s="262"/>
      <c r="G98" s="264" t="s">
        <v>332</v>
      </c>
      <c r="H98" s="262"/>
      <c r="I98" s="264" t="s">
        <v>322</v>
      </c>
      <c r="J98" s="262"/>
      <c r="K98" s="262"/>
      <c r="L98" s="264" t="s">
        <v>326</v>
      </c>
      <c r="M98" s="262"/>
      <c r="N98" s="262"/>
      <c r="O98" s="264"/>
      <c r="P98" s="262"/>
      <c r="Q98" s="264"/>
      <c r="R98" s="262"/>
      <c r="S98" s="265" t="s">
        <v>168</v>
      </c>
      <c r="T98" s="262"/>
      <c r="U98" s="262"/>
      <c r="V98" s="262"/>
      <c r="W98" s="262"/>
      <c r="X98" s="262"/>
      <c r="Y98" s="262"/>
      <c r="Z98" s="262"/>
      <c r="AA98" s="264" t="s">
        <v>19</v>
      </c>
      <c r="AB98" s="262"/>
      <c r="AC98" s="262"/>
      <c r="AD98" s="262"/>
      <c r="AE98" s="262"/>
      <c r="AF98" s="264" t="s">
        <v>20</v>
      </c>
      <c r="AG98" s="262"/>
      <c r="AH98" s="262"/>
      <c r="AI98" s="98" t="s">
        <v>309</v>
      </c>
      <c r="AJ98" s="266" t="s">
        <v>21</v>
      </c>
      <c r="AK98" s="262"/>
      <c r="AL98" s="262"/>
      <c r="AM98" s="262"/>
      <c r="AN98" s="262"/>
      <c r="AO98" s="262"/>
      <c r="AP98" s="99" t="s">
        <v>312</v>
      </c>
      <c r="AQ98" s="99" t="s">
        <v>312</v>
      </c>
      <c r="AR98" s="99" t="s">
        <v>312</v>
      </c>
      <c r="AS98" s="261" t="s">
        <v>312</v>
      </c>
      <c r="AT98" s="262"/>
      <c r="AU98" s="261" t="s">
        <v>312</v>
      </c>
      <c r="AV98" s="262"/>
      <c r="AW98" s="99" t="s">
        <v>312</v>
      </c>
      <c r="AX98" s="99" t="s">
        <v>312</v>
      </c>
      <c r="AY98" s="99" t="s">
        <v>312</v>
      </c>
    </row>
    <row r="99" spans="1:51" x14ac:dyDescent="0.25">
      <c r="A99" s="264" t="s">
        <v>22</v>
      </c>
      <c r="B99" s="262"/>
      <c r="C99" s="264" t="s">
        <v>332</v>
      </c>
      <c r="D99" s="262"/>
      <c r="E99" s="264" t="s">
        <v>332</v>
      </c>
      <c r="F99" s="262"/>
      <c r="G99" s="264" t="s">
        <v>332</v>
      </c>
      <c r="H99" s="262"/>
      <c r="I99" s="264" t="s">
        <v>322</v>
      </c>
      <c r="J99" s="262"/>
      <c r="K99" s="262"/>
      <c r="L99" s="264" t="s">
        <v>327</v>
      </c>
      <c r="M99" s="262"/>
      <c r="N99" s="262"/>
      <c r="O99" s="264"/>
      <c r="P99" s="262"/>
      <c r="Q99" s="264"/>
      <c r="R99" s="262"/>
      <c r="S99" s="265" t="s">
        <v>170</v>
      </c>
      <c r="T99" s="262"/>
      <c r="U99" s="262"/>
      <c r="V99" s="262"/>
      <c r="W99" s="262"/>
      <c r="X99" s="262"/>
      <c r="Y99" s="262"/>
      <c r="Z99" s="262"/>
      <c r="AA99" s="264" t="s">
        <v>19</v>
      </c>
      <c r="AB99" s="262"/>
      <c r="AC99" s="262"/>
      <c r="AD99" s="262"/>
      <c r="AE99" s="262"/>
      <c r="AF99" s="264" t="s">
        <v>20</v>
      </c>
      <c r="AG99" s="262"/>
      <c r="AH99" s="262"/>
      <c r="AI99" s="98" t="s">
        <v>309</v>
      </c>
      <c r="AJ99" s="266" t="s">
        <v>21</v>
      </c>
      <c r="AK99" s="262"/>
      <c r="AL99" s="262"/>
      <c r="AM99" s="262"/>
      <c r="AN99" s="262"/>
      <c r="AO99" s="262"/>
      <c r="AP99" s="99" t="s">
        <v>454</v>
      </c>
      <c r="AQ99" s="99" t="s">
        <v>312</v>
      </c>
      <c r="AR99" s="99" t="s">
        <v>454</v>
      </c>
      <c r="AS99" s="261" t="s">
        <v>312</v>
      </c>
      <c r="AT99" s="262"/>
      <c r="AU99" s="261" t="s">
        <v>312</v>
      </c>
      <c r="AV99" s="262"/>
      <c r="AW99" s="99" t="s">
        <v>312</v>
      </c>
      <c r="AX99" s="99" t="s">
        <v>312</v>
      </c>
      <c r="AY99" s="99" t="s">
        <v>312</v>
      </c>
    </row>
    <row r="100" spans="1:51" x14ac:dyDescent="0.25">
      <c r="A100" s="268" t="s">
        <v>22</v>
      </c>
      <c r="B100" s="262"/>
      <c r="C100" s="268" t="s">
        <v>332</v>
      </c>
      <c r="D100" s="262"/>
      <c r="E100" s="268" t="s">
        <v>332</v>
      </c>
      <c r="F100" s="262"/>
      <c r="G100" s="268" t="s">
        <v>332</v>
      </c>
      <c r="H100" s="262"/>
      <c r="I100" s="268" t="s">
        <v>324</v>
      </c>
      <c r="J100" s="262"/>
      <c r="K100" s="262"/>
      <c r="L100" s="268"/>
      <c r="M100" s="262"/>
      <c r="N100" s="262"/>
      <c r="O100" s="268"/>
      <c r="P100" s="262"/>
      <c r="Q100" s="268"/>
      <c r="R100" s="262"/>
      <c r="S100" s="267" t="s">
        <v>172</v>
      </c>
      <c r="T100" s="262"/>
      <c r="U100" s="262"/>
      <c r="V100" s="262"/>
      <c r="W100" s="262"/>
      <c r="X100" s="262"/>
      <c r="Y100" s="262"/>
      <c r="Z100" s="262"/>
      <c r="AA100" s="268" t="s">
        <v>19</v>
      </c>
      <c r="AB100" s="262"/>
      <c r="AC100" s="262"/>
      <c r="AD100" s="262"/>
      <c r="AE100" s="262"/>
      <c r="AF100" s="268" t="s">
        <v>20</v>
      </c>
      <c r="AG100" s="262"/>
      <c r="AH100" s="262"/>
      <c r="AI100" s="96" t="s">
        <v>309</v>
      </c>
      <c r="AJ100" s="269" t="s">
        <v>21</v>
      </c>
      <c r="AK100" s="262"/>
      <c r="AL100" s="262"/>
      <c r="AM100" s="262"/>
      <c r="AN100" s="262"/>
      <c r="AO100" s="262"/>
      <c r="AP100" s="97" t="s">
        <v>455</v>
      </c>
      <c r="AQ100" s="97" t="s">
        <v>456</v>
      </c>
      <c r="AR100" s="97" t="s">
        <v>457</v>
      </c>
      <c r="AS100" s="270" t="s">
        <v>456</v>
      </c>
      <c r="AT100" s="262"/>
      <c r="AU100" s="270" t="s">
        <v>312</v>
      </c>
      <c r="AV100" s="262"/>
      <c r="AW100" s="97" t="s">
        <v>456</v>
      </c>
      <c r="AX100" s="97" t="s">
        <v>312</v>
      </c>
      <c r="AY100" s="97" t="s">
        <v>312</v>
      </c>
    </row>
    <row r="101" spans="1:51" x14ac:dyDescent="0.25">
      <c r="A101" s="264" t="s">
        <v>22</v>
      </c>
      <c r="B101" s="262"/>
      <c r="C101" s="264" t="s">
        <v>332</v>
      </c>
      <c r="D101" s="262"/>
      <c r="E101" s="264" t="s">
        <v>332</v>
      </c>
      <c r="F101" s="262"/>
      <c r="G101" s="264" t="s">
        <v>332</v>
      </c>
      <c r="H101" s="262"/>
      <c r="I101" s="264" t="s">
        <v>324</v>
      </c>
      <c r="J101" s="262"/>
      <c r="K101" s="262"/>
      <c r="L101" s="264" t="s">
        <v>318</v>
      </c>
      <c r="M101" s="262"/>
      <c r="N101" s="262"/>
      <c r="O101" s="264"/>
      <c r="P101" s="262"/>
      <c r="Q101" s="264"/>
      <c r="R101" s="262"/>
      <c r="S101" s="265" t="s">
        <v>174</v>
      </c>
      <c r="T101" s="262"/>
      <c r="U101" s="262"/>
      <c r="V101" s="262"/>
      <c r="W101" s="262"/>
      <c r="X101" s="262"/>
      <c r="Y101" s="262"/>
      <c r="Z101" s="262"/>
      <c r="AA101" s="264" t="s">
        <v>19</v>
      </c>
      <c r="AB101" s="262"/>
      <c r="AC101" s="262"/>
      <c r="AD101" s="262"/>
      <c r="AE101" s="262"/>
      <c r="AF101" s="264" t="s">
        <v>20</v>
      </c>
      <c r="AG101" s="262"/>
      <c r="AH101" s="262"/>
      <c r="AI101" s="98" t="s">
        <v>309</v>
      </c>
      <c r="AJ101" s="266" t="s">
        <v>21</v>
      </c>
      <c r="AK101" s="262"/>
      <c r="AL101" s="262"/>
      <c r="AM101" s="262"/>
      <c r="AN101" s="262"/>
      <c r="AO101" s="262"/>
      <c r="AP101" s="99" t="s">
        <v>312</v>
      </c>
      <c r="AQ101" s="99" t="s">
        <v>312</v>
      </c>
      <c r="AR101" s="99" t="s">
        <v>312</v>
      </c>
      <c r="AS101" s="261" t="s">
        <v>312</v>
      </c>
      <c r="AT101" s="262"/>
      <c r="AU101" s="261" t="s">
        <v>312</v>
      </c>
      <c r="AV101" s="262"/>
      <c r="AW101" s="99" t="s">
        <v>312</v>
      </c>
      <c r="AX101" s="99" t="s">
        <v>312</v>
      </c>
      <c r="AY101" s="99" t="s">
        <v>312</v>
      </c>
    </row>
    <row r="102" spans="1:51" x14ac:dyDescent="0.25">
      <c r="A102" s="264" t="s">
        <v>22</v>
      </c>
      <c r="B102" s="262"/>
      <c r="C102" s="264" t="s">
        <v>332</v>
      </c>
      <c r="D102" s="262"/>
      <c r="E102" s="264" t="s">
        <v>332</v>
      </c>
      <c r="F102" s="262"/>
      <c r="G102" s="264" t="s">
        <v>332</v>
      </c>
      <c r="H102" s="262"/>
      <c r="I102" s="264" t="s">
        <v>324</v>
      </c>
      <c r="J102" s="262"/>
      <c r="K102" s="262"/>
      <c r="L102" s="264" t="s">
        <v>333</v>
      </c>
      <c r="M102" s="262"/>
      <c r="N102" s="262"/>
      <c r="O102" s="264"/>
      <c r="P102" s="262"/>
      <c r="Q102" s="264"/>
      <c r="R102" s="262"/>
      <c r="S102" s="265" t="s">
        <v>176</v>
      </c>
      <c r="T102" s="262"/>
      <c r="U102" s="262"/>
      <c r="V102" s="262"/>
      <c r="W102" s="262"/>
      <c r="X102" s="262"/>
      <c r="Y102" s="262"/>
      <c r="Z102" s="262"/>
      <c r="AA102" s="264" t="s">
        <v>19</v>
      </c>
      <c r="AB102" s="262"/>
      <c r="AC102" s="262"/>
      <c r="AD102" s="262"/>
      <c r="AE102" s="262"/>
      <c r="AF102" s="264" t="s">
        <v>20</v>
      </c>
      <c r="AG102" s="262"/>
      <c r="AH102" s="262"/>
      <c r="AI102" s="98" t="s">
        <v>309</v>
      </c>
      <c r="AJ102" s="266" t="s">
        <v>21</v>
      </c>
      <c r="AK102" s="262"/>
      <c r="AL102" s="262"/>
      <c r="AM102" s="262"/>
      <c r="AN102" s="262"/>
      <c r="AO102" s="262"/>
      <c r="AP102" s="99" t="s">
        <v>455</v>
      </c>
      <c r="AQ102" s="99" t="s">
        <v>456</v>
      </c>
      <c r="AR102" s="99" t="s">
        <v>457</v>
      </c>
      <c r="AS102" s="261" t="s">
        <v>456</v>
      </c>
      <c r="AT102" s="262"/>
      <c r="AU102" s="261" t="s">
        <v>312</v>
      </c>
      <c r="AV102" s="262"/>
      <c r="AW102" s="99" t="s">
        <v>456</v>
      </c>
      <c r="AX102" s="99" t="s">
        <v>312</v>
      </c>
      <c r="AY102" s="99" t="s">
        <v>312</v>
      </c>
    </row>
    <row r="103" spans="1:51" x14ac:dyDescent="0.25">
      <c r="A103" s="264" t="s">
        <v>22</v>
      </c>
      <c r="B103" s="262"/>
      <c r="C103" s="264" t="s">
        <v>332</v>
      </c>
      <c r="D103" s="262"/>
      <c r="E103" s="264" t="s">
        <v>332</v>
      </c>
      <c r="F103" s="262"/>
      <c r="G103" s="264" t="s">
        <v>332</v>
      </c>
      <c r="H103" s="262"/>
      <c r="I103" s="264" t="s">
        <v>324</v>
      </c>
      <c r="J103" s="262"/>
      <c r="K103" s="262"/>
      <c r="L103" s="264" t="s">
        <v>319</v>
      </c>
      <c r="M103" s="262"/>
      <c r="N103" s="262"/>
      <c r="O103" s="264"/>
      <c r="P103" s="262"/>
      <c r="Q103" s="264"/>
      <c r="R103" s="262"/>
      <c r="S103" s="265" t="s">
        <v>177</v>
      </c>
      <c r="T103" s="262"/>
      <c r="U103" s="262"/>
      <c r="V103" s="262"/>
      <c r="W103" s="262"/>
      <c r="X103" s="262"/>
      <c r="Y103" s="262"/>
      <c r="Z103" s="262"/>
      <c r="AA103" s="264" t="s">
        <v>19</v>
      </c>
      <c r="AB103" s="262"/>
      <c r="AC103" s="262"/>
      <c r="AD103" s="262"/>
      <c r="AE103" s="262"/>
      <c r="AF103" s="264" t="s">
        <v>20</v>
      </c>
      <c r="AG103" s="262"/>
      <c r="AH103" s="262"/>
      <c r="AI103" s="98" t="s">
        <v>309</v>
      </c>
      <c r="AJ103" s="266" t="s">
        <v>21</v>
      </c>
      <c r="AK103" s="262"/>
      <c r="AL103" s="262"/>
      <c r="AM103" s="262"/>
      <c r="AN103" s="262"/>
      <c r="AO103" s="262"/>
      <c r="AP103" s="99" t="s">
        <v>312</v>
      </c>
      <c r="AQ103" s="99" t="s">
        <v>312</v>
      </c>
      <c r="AR103" s="99" t="s">
        <v>312</v>
      </c>
      <c r="AS103" s="261" t="s">
        <v>312</v>
      </c>
      <c r="AT103" s="262"/>
      <c r="AU103" s="261" t="s">
        <v>312</v>
      </c>
      <c r="AV103" s="262"/>
      <c r="AW103" s="99" t="s">
        <v>312</v>
      </c>
      <c r="AX103" s="99" t="s">
        <v>312</v>
      </c>
      <c r="AY103" s="99" t="s">
        <v>312</v>
      </c>
    </row>
    <row r="104" spans="1:51" x14ac:dyDescent="0.25">
      <c r="A104" s="268" t="s">
        <v>22</v>
      </c>
      <c r="B104" s="262"/>
      <c r="C104" s="268" t="s">
        <v>332</v>
      </c>
      <c r="D104" s="262"/>
      <c r="E104" s="268" t="s">
        <v>332</v>
      </c>
      <c r="F104" s="262"/>
      <c r="G104" s="268" t="s">
        <v>332</v>
      </c>
      <c r="H104" s="262"/>
      <c r="I104" s="268" t="s">
        <v>326</v>
      </c>
      <c r="J104" s="262"/>
      <c r="K104" s="262"/>
      <c r="L104" s="268"/>
      <c r="M104" s="262"/>
      <c r="N104" s="262"/>
      <c r="O104" s="268"/>
      <c r="P104" s="262"/>
      <c r="Q104" s="268"/>
      <c r="R104" s="262"/>
      <c r="S104" s="267" t="s">
        <v>179</v>
      </c>
      <c r="T104" s="262"/>
      <c r="U104" s="262"/>
      <c r="V104" s="262"/>
      <c r="W104" s="262"/>
      <c r="X104" s="262"/>
      <c r="Y104" s="262"/>
      <c r="Z104" s="262"/>
      <c r="AA104" s="268" t="s">
        <v>19</v>
      </c>
      <c r="AB104" s="262"/>
      <c r="AC104" s="262"/>
      <c r="AD104" s="262"/>
      <c r="AE104" s="262"/>
      <c r="AF104" s="268" t="s">
        <v>20</v>
      </c>
      <c r="AG104" s="262"/>
      <c r="AH104" s="262"/>
      <c r="AI104" s="96" t="s">
        <v>309</v>
      </c>
      <c r="AJ104" s="269" t="s">
        <v>21</v>
      </c>
      <c r="AK104" s="262"/>
      <c r="AL104" s="262"/>
      <c r="AM104" s="262"/>
      <c r="AN104" s="262"/>
      <c r="AO104" s="262"/>
      <c r="AP104" s="97" t="s">
        <v>458</v>
      </c>
      <c r="AQ104" s="97" t="s">
        <v>459</v>
      </c>
      <c r="AR104" s="97" t="s">
        <v>460</v>
      </c>
      <c r="AS104" s="270" t="s">
        <v>461</v>
      </c>
      <c r="AT104" s="262"/>
      <c r="AU104" s="270" t="s">
        <v>451</v>
      </c>
      <c r="AV104" s="262"/>
      <c r="AW104" s="97" t="s">
        <v>461</v>
      </c>
      <c r="AX104" s="97" t="s">
        <v>312</v>
      </c>
      <c r="AY104" s="97" t="s">
        <v>312</v>
      </c>
    </row>
    <row r="105" spans="1:51" x14ac:dyDescent="0.25">
      <c r="A105" s="264" t="s">
        <v>22</v>
      </c>
      <c r="B105" s="262"/>
      <c r="C105" s="264" t="s">
        <v>332</v>
      </c>
      <c r="D105" s="262"/>
      <c r="E105" s="264" t="s">
        <v>332</v>
      </c>
      <c r="F105" s="262"/>
      <c r="G105" s="264" t="s">
        <v>332</v>
      </c>
      <c r="H105" s="262"/>
      <c r="I105" s="264" t="s">
        <v>326</v>
      </c>
      <c r="J105" s="262"/>
      <c r="K105" s="262"/>
      <c r="L105" s="264" t="s">
        <v>318</v>
      </c>
      <c r="M105" s="262"/>
      <c r="N105" s="262"/>
      <c r="O105" s="264"/>
      <c r="P105" s="262"/>
      <c r="Q105" s="264"/>
      <c r="R105" s="262"/>
      <c r="S105" s="265" t="s">
        <v>181</v>
      </c>
      <c r="T105" s="262"/>
      <c r="U105" s="262"/>
      <c r="V105" s="262"/>
      <c r="W105" s="262"/>
      <c r="X105" s="262"/>
      <c r="Y105" s="262"/>
      <c r="Z105" s="262"/>
      <c r="AA105" s="264" t="s">
        <v>19</v>
      </c>
      <c r="AB105" s="262"/>
      <c r="AC105" s="262"/>
      <c r="AD105" s="262"/>
      <c r="AE105" s="262"/>
      <c r="AF105" s="264" t="s">
        <v>20</v>
      </c>
      <c r="AG105" s="262"/>
      <c r="AH105" s="262"/>
      <c r="AI105" s="98" t="s">
        <v>309</v>
      </c>
      <c r="AJ105" s="266" t="s">
        <v>21</v>
      </c>
      <c r="AK105" s="262"/>
      <c r="AL105" s="262"/>
      <c r="AM105" s="262"/>
      <c r="AN105" s="262"/>
      <c r="AO105" s="262"/>
      <c r="AP105" s="99" t="s">
        <v>312</v>
      </c>
      <c r="AQ105" s="99" t="s">
        <v>312</v>
      </c>
      <c r="AR105" s="99" t="s">
        <v>312</v>
      </c>
      <c r="AS105" s="261" t="s">
        <v>312</v>
      </c>
      <c r="AT105" s="262"/>
      <c r="AU105" s="261" t="s">
        <v>312</v>
      </c>
      <c r="AV105" s="262"/>
      <c r="AW105" s="99" t="s">
        <v>312</v>
      </c>
      <c r="AX105" s="99" t="s">
        <v>312</v>
      </c>
      <c r="AY105" s="99" t="s">
        <v>312</v>
      </c>
    </row>
    <row r="106" spans="1:51" x14ac:dyDescent="0.25">
      <c r="A106" s="264" t="s">
        <v>22</v>
      </c>
      <c r="B106" s="262"/>
      <c r="C106" s="264" t="s">
        <v>332</v>
      </c>
      <c r="D106" s="262"/>
      <c r="E106" s="264" t="s">
        <v>332</v>
      </c>
      <c r="F106" s="262"/>
      <c r="G106" s="264" t="s">
        <v>332</v>
      </c>
      <c r="H106" s="262"/>
      <c r="I106" s="264" t="s">
        <v>326</v>
      </c>
      <c r="J106" s="262"/>
      <c r="K106" s="262"/>
      <c r="L106" s="264" t="s">
        <v>333</v>
      </c>
      <c r="M106" s="262"/>
      <c r="N106" s="262"/>
      <c r="O106" s="264"/>
      <c r="P106" s="262"/>
      <c r="Q106" s="264"/>
      <c r="R106" s="262"/>
      <c r="S106" s="265" t="s">
        <v>183</v>
      </c>
      <c r="T106" s="262"/>
      <c r="U106" s="262"/>
      <c r="V106" s="262"/>
      <c r="W106" s="262"/>
      <c r="X106" s="262"/>
      <c r="Y106" s="262"/>
      <c r="Z106" s="262"/>
      <c r="AA106" s="264" t="s">
        <v>19</v>
      </c>
      <c r="AB106" s="262"/>
      <c r="AC106" s="262"/>
      <c r="AD106" s="262"/>
      <c r="AE106" s="262"/>
      <c r="AF106" s="264" t="s">
        <v>20</v>
      </c>
      <c r="AG106" s="262"/>
      <c r="AH106" s="262"/>
      <c r="AI106" s="98" t="s">
        <v>309</v>
      </c>
      <c r="AJ106" s="266" t="s">
        <v>21</v>
      </c>
      <c r="AK106" s="262"/>
      <c r="AL106" s="262"/>
      <c r="AM106" s="262"/>
      <c r="AN106" s="262"/>
      <c r="AO106" s="262"/>
      <c r="AP106" s="99" t="s">
        <v>312</v>
      </c>
      <c r="AQ106" s="99" t="s">
        <v>312</v>
      </c>
      <c r="AR106" s="99" t="s">
        <v>312</v>
      </c>
      <c r="AS106" s="261" t="s">
        <v>312</v>
      </c>
      <c r="AT106" s="262"/>
      <c r="AU106" s="261" t="s">
        <v>312</v>
      </c>
      <c r="AV106" s="262"/>
      <c r="AW106" s="99" t="s">
        <v>312</v>
      </c>
      <c r="AX106" s="99" t="s">
        <v>312</v>
      </c>
      <c r="AY106" s="99" t="s">
        <v>312</v>
      </c>
    </row>
    <row r="107" spans="1:51" x14ac:dyDescent="0.25">
      <c r="A107" s="264" t="s">
        <v>22</v>
      </c>
      <c r="B107" s="262"/>
      <c r="C107" s="264" t="s">
        <v>332</v>
      </c>
      <c r="D107" s="262"/>
      <c r="E107" s="264" t="s">
        <v>332</v>
      </c>
      <c r="F107" s="262"/>
      <c r="G107" s="264" t="s">
        <v>332</v>
      </c>
      <c r="H107" s="262"/>
      <c r="I107" s="264" t="s">
        <v>326</v>
      </c>
      <c r="J107" s="262"/>
      <c r="K107" s="262"/>
      <c r="L107" s="264" t="s">
        <v>319</v>
      </c>
      <c r="M107" s="262"/>
      <c r="N107" s="262"/>
      <c r="O107" s="264"/>
      <c r="P107" s="262"/>
      <c r="Q107" s="264"/>
      <c r="R107" s="262"/>
      <c r="S107" s="265" t="s">
        <v>185</v>
      </c>
      <c r="T107" s="262"/>
      <c r="U107" s="262"/>
      <c r="V107" s="262"/>
      <c r="W107" s="262"/>
      <c r="X107" s="262"/>
      <c r="Y107" s="262"/>
      <c r="Z107" s="262"/>
      <c r="AA107" s="264" t="s">
        <v>19</v>
      </c>
      <c r="AB107" s="262"/>
      <c r="AC107" s="262"/>
      <c r="AD107" s="262"/>
      <c r="AE107" s="262"/>
      <c r="AF107" s="264" t="s">
        <v>20</v>
      </c>
      <c r="AG107" s="262"/>
      <c r="AH107" s="262"/>
      <c r="AI107" s="98" t="s">
        <v>309</v>
      </c>
      <c r="AJ107" s="266" t="s">
        <v>21</v>
      </c>
      <c r="AK107" s="262"/>
      <c r="AL107" s="262"/>
      <c r="AM107" s="262"/>
      <c r="AN107" s="262"/>
      <c r="AO107" s="262"/>
      <c r="AP107" s="99" t="s">
        <v>462</v>
      </c>
      <c r="AQ107" s="99" t="s">
        <v>461</v>
      </c>
      <c r="AR107" s="99" t="s">
        <v>463</v>
      </c>
      <c r="AS107" s="261" t="s">
        <v>461</v>
      </c>
      <c r="AT107" s="262"/>
      <c r="AU107" s="261" t="s">
        <v>312</v>
      </c>
      <c r="AV107" s="262"/>
      <c r="AW107" s="99" t="s">
        <v>461</v>
      </c>
      <c r="AX107" s="99" t="s">
        <v>312</v>
      </c>
      <c r="AY107" s="99" t="s">
        <v>312</v>
      </c>
    </row>
    <row r="108" spans="1:51" x14ac:dyDescent="0.25">
      <c r="A108" s="264" t="s">
        <v>22</v>
      </c>
      <c r="B108" s="262"/>
      <c r="C108" s="264" t="s">
        <v>332</v>
      </c>
      <c r="D108" s="262"/>
      <c r="E108" s="264" t="s">
        <v>332</v>
      </c>
      <c r="F108" s="262"/>
      <c r="G108" s="264" t="s">
        <v>332</v>
      </c>
      <c r="H108" s="262"/>
      <c r="I108" s="264" t="s">
        <v>326</v>
      </c>
      <c r="J108" s="262"/>
      <c r="K108" s="262"/>
      <c r="L108" s="264" t="s">
        <v>320</v>
      </c>
      <c r="M108" s="262"/>
      <c r="N108" s="262"/>
      <c r="O108" s="264"/>
      <c r="P108" s="262"/>
      <c r="Q108" s="264"/>
      <c r="R108" s="262"/>
      <c r="S108" s="265" t="s">
        <v>187</v>
      </c>
      <c r="T108" s="262"/>
      <c r="U108" s="262"/>
      <c r="V108" s="262"/>
      <c r="W108" s="262"/>
      <c r="X108" s="262"/>
      <c r="Y108" s="262"/>
      <c r="Z108" s="262"/>
      <c r="AA108" s="264" t="s">
        <v>19</v>
      </c>
      <c r="AB108" s="262"/>
      <c r="AC108" s="262"/>
      <c r="AD108" s="262"/>
      <c r="AE108" s="262"/>
      <c r="AF108" s="264" t="s">
        <v>20</v>
      </c>
      <c r="AG108" s="262"/>
      <c r="AH108" s="262"/>
      <c r="AI108" s="98" t="s">
        <v>309</v>
      </c>
      <c r="AJ108" s="266" t="s">
        <v>21</v>
      </c>
      <c r="AK108" s="262"/>
      <c r="AL108" s="262"/>
      <c r="AM108" s="262"/>
      <c r="AN108" s="262"/>
      <c r="AO108" s="262"/>
      <c r="AP108" s="99" t="s">
        <v>312</v>
      </c>
      <c r="AQ108" s="99" t="s">
        <v>312</v>
      </c>
      <c r="AR108" s="99" t="s">
        <v>312</v>
      </c>
      <c r="AS108" s="261" t="s">
        <v>312</v>
      </c>
      <c r="AT108" s="262"/>
      <c r="AU108" s="261" t="s">
        <v>312</v>
      </c>
      <c r="AV108" s="262"/>
      <c r="AW108" s="99" t="s">
        <v>312</v>
      </c>
      <c r="AX108" s="99" t="s">
        <v>312</v>
      </c>
      <c r="AY108" s="99" t="s">
        <v>312</v>
      </c>
    </row>
    <row r="109" spans="1:51" x14ac:dyDescent="0.25">
      <c r="A109" s="264" t="s">
        <v>22</v>
      </c>
      <c r="B109" s="262"/>
      <c r="C109" s="264" t="s">
        <v>332</v>
      </c>
      <c r="D109" s="262"/>
      <c r="E109" s="264" t="s">
        <v>332</v>
      </c>
      <c r="F109" s="262"/>
      <c r="G109" s="264" t="s">
        <v>332</v>
      </c>
      <c r="H109" s="262"/>
      <c r="I109" s="264" t="s">
        <v>326</v>
      </c>
      <c r="J109" s="262"/>
      <c r="K109" s="262"/>
      <c r="L109" s="264" t="s">
        <v>321</v>
      </c>
      <c r="M109" s="262"/>
      <c r="N109" s="262"/>
      <c r="O109" s="264"/>
      <c r="P109" s="262"/>
      <c r="Q109" s="264"/>
      <c r="R109" s="262"/>
      <c r="S109" s="265" t="s">
        <v>189</v>
      </c>
      <c r="T109" s="262"/>
      <c r="U109" s="262"/>
      <c r="V109" s="262"/>
      <c r="W109" s="262"/>
      <c r="X109" s="262"/>
      <c r="Y109" s="262"/>
      <c r="Z109" s="262"/>
      <c r="AA109" s="264" t="s">
        <v>19</v>
      </c>
      <c r="AB109" s="262"/>
      <c r="AC109" s="262"/>
      <c r="AD109" s="262"/>
      <c r="AE109" s="262"/>
      <c r="AF109" s="264" t="s">
        <v>20</v>
      </c>
      <c r="AG109" s="262"/>
      <c r="AH109" s="262"/>
      <c r="AI109" s="98" t="s">
        <v>309</v>
      </c>
      <c r="AJ109" s="266" t="s">
        <v>21</v>
      </c>
      <c r="AK109" s="262"/>
      <c r="AL109" s="262"/>
      <c r="AM109" s="262"/>
      <c r="AN109" s="262"/>
      <c r="AO109" s="262"/>
      <c r="AP109" s="99" t="s">
        <v>464</v>
      </c>
      <c r="AQ109" s="99" t="s">
        <v>312</v>
      </c>
      <c r="AR109" s="99" t="s">
        <v>464</v>
      </c>
      <c r="AS109" s="261" t="s">
        <v>312</v>
      </c>
      <c r="AT109" s="262"/>
      <c r="AU109" s="261" t="s">
        <v>312</v>
      </c>
      <c r="AV109" s="262"/>
      <c r="AW109" s="99" t="s">
        <v>312</v>
      </c>
      <c r="AX109" s="99" t="s">
        <v>312</v>
      </c>
      <c r="AY109" s="99" t="s">
        <v>312</v>
      </c>
    </row>
    <row r="110" spans="1:51" x14ac:dyDescent="0.25">
      <c r="A110" s="264" t="s">
        <v>22</v>
      </c>
      <c r="B110" s="262"/>
      <c r="C110" s="264" t="s">
        <v>332</v>
      </c>
      <c r="D110" s="262"/>
      <c r="E110" s="264" t="s">
        <v>332</v>
      </c>
      <c r="F110" s="262"/>
      <c r="G110" s="264" t="s">
        <v>332</v>
      </c>
      <c r="H110" s="262"/>
      <c r="I110" s="264" t="s">
        <v>326</v>
      </c>
      <c r="J110" s="262"/>
      <c r="K110" s="262"/>
      <c r="L110" s="264" t="s">
        <v>324</v>
      </c>
      <c r="M110" s="262"/>
      <c r="N110" s="262"/>
      <c r="O110" s="264"/>
      <c r="P110" s="262"/>
      <c r="Q110" s="264"/>
      <c r="R110" s="262"/>
      <c r="S110" s="265" t="s">
        <v>191</v>
      </c>
      <c r="T110" s="262"/>
      <c r="U110" s="262"/>
      <c r="V110" s="262"/>
      <c r="W110" s="262"/>
      <c r="X110" s="262"/>
      <c r="Y110" s="262"/>
      <c r="Z110" s="262"/>
      <c r="AA110" s="264" t="s">
        <v>19</v>
      </c>
      <c r="AB110" s="262"/>
      <c r="AC110" s="262"/>
      <c r="AD110" s="262"/>
      <c r="AE110" s="262"/>
      <c r="AF110" s="264" t="s">
        <v>20</v>
      </c>
      <c r="AG110" s="262"/>
      <c r="AH110" s="262"/>
      <c r="AI110" s="98" t="s">
        <v>309</v>
      </c>
      <c r="AJ110" s="266" t="s">
        <v>21</v>
      </c>
      <c r="AK110" s="262"/>
      <c r="AL110" s="262"/>
      <c r="AM110" s="262"/>
      <c r="AN110" s="262"/>
      <c r="AO110" s="262"/>
      <c r="AP110" s="99" t="s">
        <v>465</v>
      </c>
      <c r="AQ110" s="99" t="s">
        <v>451</v>
      </c>
      <c r="AR110" s="99" t="s">
        <v>466</v>
      </c>
      <c r="AS110" s="261" t="s">
        <v>312</v>
      </c>
      <c r="AT110" s="262"/>
      <c r="AU110" s="261" t="s">
        <v>451</v>
      </c>
      <c r="AV110" s="262"/>
      <c r="AW110" s="99" t="s">
        <v>312</v>
      </c>
      <c r="AX110" s="99" t="s">
        <v>312</v>
      </c>
      <c r="AY110" s="99" t="s">
        <v>312</v>
      </c>
    </row>
    <row r="111" spans="1:51" x14ac:dyDescent="0.25">
      <c r="A111" s="264" t="s">
        <v>22</v>
      </c>
      <c r="B111" s="262"/>
      <c r="C111" s="264" t="s">
        <v>332</v>
      </c>
      <c r="D111" s="262"/>
      <c r="E111" s="264" t="s">
        <v>332</v>
      </c>
      <c r="F111" s="262"/>
      <c r="G111" s="264" t="s">
        <v>332</v>
      </c>
      <c r="H111" s="262"/>
      <c r="I111" s="264" t="s">
        <v>326</v>
      </c>
      <c r="J111" s="262"/>
      <c r="K111" s="262"/>
      <c r="L111" s="264" t="s">
        <v>327</v>
      </c>
      <c r="M111" s="262"/>
      <c r="N111" s="262"/>
      <c r="O111" s="264"/>
      <c r="P111" s="262"/>
      <c r="Q111" s="264"/>
      <c r="R111" s="262"/>
      <c r="S111" s="265" t="s">
        <v>192</v>
      </c>
      <c r="T111" s="262"/>
      <c r="U111" s="262"/>
      <c r="V111" s="262"/>
      <c r="W111" s="262"/>
      <c r="X111" s="262"/>
      <c r="Y111" s="262"/>
      <c r="Z111" s="262"/>
      <c r="AA111" s="264" t="s">
        <v>19</v>
      </c>
      <c r="AB111" s="262"/>
      <c r="AC111" s="262"/>
      <c r="AD111" s="262"/>
      <c r="AE111" s="262"/>
      <c r="AF111" s="264" t="s">
        <v>20</v>
      </c>
      <c r="AG111" s="262"/>
      <c r="AH111" s="262"/>
      <c r="AI111" s="98" t="s">
        <v>309</v>
      </c>
      <c r="AJ111" s="266" t="s">
        <v>21</v>
      </c>
      <c r="AK111" s="262"/>
      <c r="AL111" s="262"/>
      <c r="AM111" s="262"/>
      <c r="AN111" s="262"/>
      <c r="AO111" s="262"/>
      <c r="AP111" s="99" t="s">
        <v>312</v>
      </c>
      <c r="AQ111" s="99" t="s">
        <v>312</v>
      </c>
      <c r="AR111" s="99" t="s">
        <v>312</v>
      </c>
      <c r="AS111" s="261" t="s">
        <v>312</v>
      </c>
      <c r="AT111" s="262"/>
      <c r="AU111" s="261" t="s">
        <v>312</v>
      </c>
      <c r="AV111" s="262"/>
      <c r="AW111" s="99" t="s">
        <v>312</v>
      </c>
      <c r="AX111" s="99" t="s">
        <v>312</v>
      </c>
      <c r="AY111" s="99" t="s">
        <v>312</v>
      </c>
    </row>
    <row r="112" spans="1:51" x14ac:dyDescent="0.25">
      <c r="A112" s="268" t="s">
        <v>22</v>
      </c>
      <c r="B112" s="262"/>
      <c r="C112" s="268" t="s">
        <v>332</v>
      </c>
      <c r="D112" s="262"/>
      <c r="E112" s="268" t="s">
        <v>332</v>
      </c>
      <c r="F112" s="262"/>
      <c r="G112" s="268" t="s">
        <v>332</v>
      </c>
      <c r="H112" s="262"/>
      <c r="I112" s="268" t="s">
        <v>327</v>
      </c>
      <c r="J112" s="262"/>
      <c r="K112" s="262"/>
      <c r="L112" s="268"/>
      <c r="M112" s="262"/>
      <c r="N112" s="262"/>
      <c r="O112" s="268"/>
      <c r="P112" s="262"/>
      <c r="Q112" s="268"/>
      <c r="R112" s="262"/>
      <c r="S112" s="267" t="s">
        <v>194</v>
      </c>
      <c r="T112" s="262"/>
      <c r="U112" s="262"/>
      <c r="V112" s="262"/>
      <c r="W112" s="262"/>
      <c r="X112" s="262"/>
      <c r="Y112" s="262"/>
      <c r="Z112" s="262"/>
      <c r="AA112" s="268" t="s">
        <v>19</v>
      </c>
      <c r="AB112" s="262"/>
      <c r="AC112" s="262"/>
      <c r="AD112" s="262"/>
      <c r="AE112" s="262"/>
      <c r="AF112" s="268" t="s">
        <v>20</v>
      </c>
      <c r="AG112" s="262"/>
      <c r="AH112" s="262"/>
      <c r="AI112" s="96" t="s">
        <v>309</v>
      </c>
      <c r="AJ112" s="269" t="s">
        <v>21</v>
      </c>
      <c r="AK112" s="262"/>
      <c r="AL112" s="262"/>
      <c r="AM112" s="262"/>
      <c r="AN112" s="262"/>
      <c r="AO112" s="262"/>
      <c r="AP112" s="97" t="s">
        <v>312</v>
      </c>
      <c r="AQ112" s="97" t="s">
        <v>312</v>
      </c>
      <c r="AR112" s="97" t="s">
        <v>312</v>
      </c>
      <c r="AS112" s="270" t="s">
        <v>312</v>
      </c>
      <c r="AT112" s="262"/>
      <c r="AU112" s="270" t="s">
        <v>312</v>
      </c>
      <c r="AV112" s="262"/>
      <c r="AW112" s="97" t="s">
        <v>312</v>
      </c>
      <c r="AX112" s="97" t="s">
        <v>312</v>
      </c>
      <c r="AY112" s="97" t="s">
        <v>312</v>
      </c>
    </row>
    <row r="113" spans="1:51" x14ac:dyDescent="0.25">
      <c r="A113" s="264" t="s">
        <v>22</v>
      </c>
      <c r="B113" s="262"/>
      <c r="C113" s="264" t="s">
        <v>332</v>
      </c>
      <c r="D113" s="262"/>
      <c r="E113" s="264" t="s">
        <v>332</v>
      </c>
      <c r="F113" s="262"/>
      <c r="G113" s="264" t="s">
        <v>332</v>
      </c>
      <c r="H113" s="262"/>
      <c r="I113" s="264" t="s">
        <v>327</v>
      </c>
      <c r="J113" s="262"/>
      <c r="K113" s="262"/>
      <c r="L113" s="264" t="s">
        <v>333</v>
      </c>
      <c r="M113" s="262"/>
      <c r="N113" s="262"/>
      <c r="O113" s="264"/>
      <c r="P113" s="262"/>
      <c r="Q113" s="264"/>
      <c r="R113" s="262"/>
      <c r="S113" s="265" t="s">
        <v>196</v>
      </c>
      <c r="T113" s="262"/>
      <c r="U113" s="262"/>
      <c r="V113" s="262"/>
      <c r="W113" s="262"/>
      <c r="X113" s="262"/>
      <c r="Y113" s="262"/>
      <c r="Z113" s="262"/>
      <c r="AA113" s="264" t="s">
        <v>19</v>
      </c>
      <c r="AB113" s="262"/>
      <c r="AC113" s="262"/>
      <c r="AD113" s="262"/>
      <c r="AE113" s="262"/>
      <c r="AF113" s="264" t="s">
        <v>20</v>
      </c>
      <c r="AG113" s="262"/>
      <c r="AH113" s="262"/>
      <c r="AI113" s="98" t="s">
        <v>309</v>
      </c>
      <c r="AJ113" s="266" t="s">
        <v>21</v>
      </c>
      <c r="AK113" s="262"/>
      <c r="AL113" s="262"/>
      <c r="AM113" s="262"/>
      <c r="AN113" s="262"/>
      <c r="AO113" s="262"/>
      <c r="AP113" s="99" t="s">
        <v>312</v>
      </c>
      <c r="AQ113" s="99" t="s">
        <v>312</v>
      </c>
      <c r="AR113" s="99" t="s">
        <v>312</v>
      </c>
      <c r="AS113" s="261" t="s">
        <v>312</v>
      </c>
      <c r="AT113" s="262"/>
      <c r="AU113" s="261" t="s">
        <v>312</v>
      </c>
      <c r="AV113" s="262"/>
      <c r="AW113" s="99" t="s">
        <v>312</v>
      </c>
      <c r="AX113" s="99" t="s">
        <v>312</v>
      </c>
      <c r="AY113" s="99" t="s">
        <v>312</v>
      </c>
    </row>
    <row r="114" spans="1:51" x14ac:dyDescent="0.25">
      <c r="A114" s="264" t="s">
        <v>22</v>
      </c>
      <c r="B114" s="262"/>
      <c r="C114" s="264" t="s">
        <v>332</v>
      </c>
      <c r="D114" s="262"/>
      <c r="E114" s="264" t="s">
        <v>332</v>
      </c>
      <c r="F114" s="262"/>
      <c r="G114" s="264" t="s">
        <v>332</v>
      </c>
      <c r="H114" s="262"/>
      <c r="I114" s="264" t="s">
        <v>327</v>
      </c>
      <c r="J114" s="262"/>
      <c r="K114" s="262"/>
      <c r="L114" s="264" t="s">
        <v>319</v>
      </c>
      <c r="M114" s="262"/>
      <c r="N114" s="262"/>
      <c r="O114" s="264"/>
      <c r="P114" s="262"/>
      <c r="Q114" s="264"/>
      <c r="R114" s="262"/>
      <c r="S114" s="265" t="s">
        <v>198</v>
      </c>
      <c r="T114" s="262"/>
      <c r="U114" s="262"/>
      <c r="V114" s="262"/>
      <c r="W114" s="262"/>
      <c r="X114" s="262"/>
      <c r="Y114" s="262"/>
      <c r="Z114" s="262"/>
      <c r="AA114" s="264" t="s">
        <v>19</v>
      </c>
      <c r="AB114" s="262"/>
      <c r="AC114" s="262"/>
      <c r="AD114" s="262"/>
      <c r="AE114" s="262"/>
      <c r="AF114" s="264" t="s">
        <v>20</v>
      </c>
      <c r="AG114" s="262"/>
      <c r="AH114" s="262"/>
      <c r="AI114" s="98" t="s">
        <v>309</v>
      </c>
      <c r="AJ114" s="266" t="s">
        <v>21</v>
      </c>
      <c r="AK114" s="262"/>
      <c r="AL114" s="262"/>
      <c r="AM114" s="262"/>
      <c r="AN114" s="262"/>
      <c r="AO114" s="262"/>
      <c r="AP114" s="99" t="s">
        <v>312</v>
      </c>
      <c r="AQ114" s="99" t="s">
        <v>312</v>
      </c>
      <c r="AR114" s="99" t="s">
        <v>312</v>
      </c>
      <c r="AS114" s="261" t="s">
        <v>312</v>
      </c>
      <c r="AT114" s="262"/>
      <c r="AU114" s="261" t="s">
        <v>312</v>
      </c>
      <c r="AV114" s="262"/>
      <c r="AW114" s="99" t="s">
        <v>312</v>
      </c>
      <c r="AX114" s="99" t="s">
        <v>312</v>
      </c>
      <c r="AY114" s="99" t="s">
        <v>312</v>
      </c>
    </row>
    <row r="115" spans="1:51" x14ac:dyDescent="0.25">
      <c r="A115" s="264" t="s">
        <v>22</v>
      </c>
      <c r="B115" s="262"/>
      <c r="C115" s="264" t="s">
        <v>332</v>
      </c>
      <c r="D115" s="262"/>
      <c r="E115" s="264" t="s">
        <v>332</v>
      </c>
      <c r="F115" s="262"/>
      <c r="G115" s="264" t="s">
        <v>332</v>
      </c>
      <c r="H115" s="262"/>
      <c r="I115" s="264" t="s">
        <v>327</v>
      </c>
      <c r="J115" s="262"/>
      <c r="K115" s="262"/>
      <c r="L115" s="264" t="s">
        <v>320</v>
      </c>
      <c r="M115" s="262"/>
      <c r="N115" s="262"/>
      <c r="O115" s="264"/>
      <c r="P115" s="262"/>
      <c r="Q115" s="264"/>
      <c r="R115" s="262"/>
      <c r="S115" s="265" t="s">
        <v>200</v>
      </c>
      <c r="T115" s="262"/>
      <c r="U115" s="262"/>
      <c r="V115" s="262"/>
      <c r="W115" s="262"/>
      <c r="X115" s="262"/>
      <c r="Y115" s="262"/>
      <c r="Z115" s="262"/>
      <c r="AA115" s="264" t="s">
        <v>19</v>
      </c>
      <c r="AB115" s="262"/>
      <c r="AC115" s="262"/>
      <c r="AD115" s="262"/>
      <c r="AE115" s="262"/>
      <c r="AF115" s="264" t="s">
        <v>20</v>
      </c>
      <c r="AG115" s="262"/>
      <c r="AH115" s="262"/>
      <c r="AI115" s="98" t="s">
        <v>309</v>
      </c>
      <c r="AJ115" s="266" t="s">
        <v>21</v>
      </c>
      <c r="AK115" s="262"/>
      <c r="AL115" s="262"/>
      <c r="AM115" s="262"/>
      <c r="AN115" s="262"/>
      <c r="AO115" s="262"/>
      <c r="AP115" s="99" t="s">
        <v>312</v>
      </c>
      <c r="AQ115" s="99" t="s">
        <v>312</v>
      </c>
      <c r="AR115" s="99" t="s">
        <v>312</v>
      </c>
      <c r="AS115" s="261" t="s">
        <v>312</v>
      </c>
      <c r="AT115" s="262"/>
      <c r="AU115" s="261" t="s">
        <v>312</v>
      </c>
      <c r="AV115" s="262"/>
      <c r="AW115" s="99" t="s">
        <v>312</v>
      </c>
      <c r="AX115" s="99" t="s">
        <v>312</v>
      </c>
      <c r="AY115" s="99" t="s">
        <v>312</v>
      </c>
    </row>
    <row r="116" spans="1:51" x14ac:dyDescent="0.25">
      <c r="A116" s="264" t="s">
        <v>22</v>
      </c>
      <c r="B116" s="262"/>
      <c r="C116" s="264" t="s">
        <v>332</v>
      </c>
      <c r="D116" s="262"/>
      <c r="E116" s="264" t="s">
        <v>332</v>
      </c>
      <c r="F116" s="262"/>
      <c r="G116" s="264" t="s">
        <v>332</v>
      </c>
      <c r="H116" s="262"/>
      <c r="I116" s="264" t="s">
        <v>327</v>
      </c>
      <c r="J116" s="262"/>
      <c r="K116" s="262"/>
      <c r="L116" s="264" t="s">
        <v>322</v>
      </c>
      <c r="M116" s="262"/>
      <c r="N116" s="262"/>
      <c r="O116" s="264"/>
      <c r="P116" s="262"/>
      <c r="Q116" s="264"/>
      <c r="R116" s="262"/>
      <c r="S116" s="265" t="s">
        <v>202</v>
      </c>
      <c r="T116" s="262"/>
      <c r="U116" s="262"/>
      <c r="V116" s="262"/>
      <c r="W116" s="262"/>
      <c r="X116" s="262"/>
      <c r="Y116" s="262"/>
      <c r="Z116" s="262"/>
      <c r="AA116" s="264" t="s">
        <v>19</v>
      </c>
      <c r="AB116" s="262"/>
      <c r="AC116" s="262"/>
      <c r="AD116" s="262"/>
      <c r="AE116" s="262"/>
      <c r="AF116" s="264" t="s">
        <v>20</v>
      </c>
      <c r="AG116" s="262"/>
      <c r="AH116" s="262"/>
      <c r="AI116" s="98" t="s">
        <v>309</v>
      </c>
      <c r="AJ116" s="266" t="s">
        <v>21</v>
      </c>
      <c r="AK116" s="262"/>
      <c r="AL116" s="262"/>
      <c r="AM116" s="262"/>
      <c r="AN116" s="262"/>
      <c r="AO116" s="262"/>
      <c r="AP116" s="99" t="s">
        <v>312</v>
      </c>
      <c r="AQ116" s="99" t="s">
        <v>312</v>
      </c>
      <c r="AR116" s="99" t="s">
        <v>312</v>
      </c>
      <c r="AS116" s="261" t="s">
        <v>312</v>
      </c>
      <c r="AT116" s="262"/>
      <c r="AU116" s="261" t="s">
        <v>312</v>
      </c>
      <c r="AV116" s="262"/>
      <c r="AW116" s="99" t="s">
        <v>312</v>
      </c>
      <c r="AX116" s="99" t="s">
        <v>312</v>
      </c>
      <c r="AY116" s="99" t="s">
        <v>312</v>
      </c>
    </row>
    <row r="117" spans="1:51" x14ac:dyDescent="0.25">
      <c r="A117" s="264" t="s">
        <v>22</v>
      </c>
      <c r="B117" s="262"/>
      <c r="C117" s="264" t="s">
        <v>332</v>
      </c>
      <c r="D117" s="262"/>
      <c r="E117" s="264" t="s">
        <v>332</v>
      </c>
      <c r="F117" s="262"/>
      <c r="G117" s="264" t="s">
        <v>332</v>
      </c>
      <c r="H117" s="262"/>
      <c r="I117" s="264" t="s">
        <v>329</v>
      </c>
      <c r="J117" s="262"/>
      <c r="K117" s="262"/>
      <c r="L117" s="264"/>
      <c r="M117" s="262"/>
      <c r="N117" s="262"/>
      <c r="O117" s="264"/>
      <c r="P117" s="262"/>
      <c r="Q117" s="264"/>
      <c r="R117" s="262"/>
      <c r="S117" s="265" t="s">
        <v>204</v>
      </c>
      <c r="T117" s="262"/>
      <c r="U117" s="262"/>
      <c r="V117" s="262"/>
      <c r="W117" s="262"/>
      <c r="X117" s="262"/>
      <c r="Y117" s="262"/>
      <c r="Z117" s="262"/>
      <c r="AA117" s="264" t="s">
        <v>19</v>
      </c>
      <c r="AB117" s="262"/>
      <c r="AC117" s="262"/>
      <c r="AD117" s="262"/>
      <c r="AE117" s="262"/>
      <c r="AF117" s="264" t="s">
        <v>20</v>
      </c>
      <c r="AG117" s="262"/>
      <c r="AH117" s="262"/>
      <c r="AI117" s="98" t="s">
        <v>309</v>
      </c>
      <c r="AJ117" s="266" t="s">
        <v>21</v>
      </c>
      <c r="AK117" s="262"/>
      <c r="AL117" s="262"/>
      <c r="AM117" s="262"/>
      <c r="AN117" s="262"/>
      <c r="AO117" s="262"/>
      <c r="AP117" s="99" t="s">
        <v>312</v>
      </c>
      <c r="AQ117" s="99" t="s">
        <v>312</v>
      </c>
      <c r="AR117" s="99" t="s">
        <v>312</v>
      </c>
      <c r="AS117" s="261" t="s">
        <v>312</v>
      </c>
      <c r="AT117" s="262"/>
      <c r="AU117" s="261" t="s">
        <v>312</v>
      </c>
      <c r="AV117" s="262"/>
      <c r="AW117" s="99" t="s">
        <v>312</v>
      </c>
      <c r="AX117" s="99" t="s">
        <v>312</v>
      </c>
      <c r="AY117" s="99" t="s">
        <v>312</v>
      </c>
    </row>
    <row r="118" spans="1:51" x14ac:dyDescent="0.25">
      <c r="A118" s="268" t="s">
        <v>22</v>
      </c>
      <c r="B118" s="262"/>
      <c r="C118" s="268" t="s">
        <v>334</v>
      </c>
      <c r="D118" s="262"/>
      <c r="E118" s="268"/>
      <c r="F118" s="262"/>
      <c r="G118" s="268"/>
      <c r="H118" s="262"/>
      <c r="I118" s="268"/>
      <c r="J118" s="262"/>
      <c r="K118" s="262"/>
      <c r="L118" s="268"/>
      <c r="M118" s="262"/>
      <c r="N118" s="262"/>
      <c r="O118" s="268"/>
      <c r="P118" s="262"/>
      <c r="Q118" s="268"/>
      <c r="R118" s="262"/>
      <c r="S118" s="267" t="s">
        <v>206</v>
      </c>
      <c r="T118" s="262"/>
      <c r="U118" s="262"/>
      <c r="V118" s="262"/>
      <c r="W118" s="262"/>
      <c r="X118" s="262"/>
      <c r="Y118" s="262"/>
      <c r="Z118" s="262"/>
      <c r="AA118" s="268" t="s">
        <v>19</v>
      </c>
      <c r="AB118" s="262"/>
      <c r="AC118" s="262"/>
      <c r="AD118" s="262"/>
      <c r="AE118" s="262"/>
      <c r="AF118" s="268" t="s">
        <v>20</v>
      </c>
      <c r="AG118" s="262"/>
      <c r="AH118" s="262"/>
      <c r="AI118" s="96" t="s">
        <v>309</v>
      </c>
      <c r="AJ118" s="269" t="s">
        <v>21</v>
      </c>
      <c r="AK118" s="262"/>
      <c r="AL118" s="262"/>
      <c r="AM118" s="262"/>
      <c r="AN118" s="262"/>
      <c r="AO118" s="262"/>
      <c r="AP118" s="97" t="s">
        <v>312</v>
      </c>
      <c r="AQ118" s="97" t="s">
        <v>312</v>
      </c>
      <c r="AR118" s="97" t="s">
        <v>312</v>
      </c>
      <c r="AS118" s="270" t="s">
        <v>312</v>
      </c>
      <c r="AT118" s="262"/>
      <c r="AU118" s="270" t="s">
        <v>312</v>
      </c>
      <c r="AV118" s="262"/>
      <c r="AW118" s="97" t="s">
        <v>312</v>
      </c>
      <c r="AX118" s="97" t="s">
        <v>312</v>
      </c>
      <c r="AY118" s="97" t="s">
        <v>312</v>
      </c>
    </row>
    <row r="119" spans="1:51" x14ac:dyDescent="0.25">
      <c r="A119" s="268" t="s">
        <v>22</v>
      </c>
      <c r="B119" s="262"/>
      <c r="C119" s="268" t="s">
        <v>334</v>
      </c>
      <c r="D119" s="262"/>
      <c r="E119" s="268" t="s">
        <v>334</v>
      </c>
      <c r="F119" s="262"/>
      <c r="G119" s="268"/>
      <c r="H119" s="262"/>
      <c r="I119" s="268"/>
      <c r="J119" s="262"/>
      <c r="K119" s="262"/>
      <c r="L119" s="268"/>
      <c r="M119" s="262"/>
      <c r="N119" s="262"/>
      <c r="O119" s="268"/>
      <c r="P119" s="262"/>
      <c r="Q119" s="268"/>
      <c r="R119" s="262"/>
      <c r="S119" s="267" t="s">
        <v>378</v>
      </c>
      <c r="T119" s="262"/>
      <c r="U119" s="262"/>
      <c r="V119" s="262"/>
      <c r="W119" s="262"/>
      <c r="X119" s="262"/>
      <c r="Y119" s="262"/>
      <c r="Z119" s="262"/>
      <c r="AA119" s="268" t="s">
        <v>19</v>
      </c>
      <c r="AB119" s="262"/>
      <c r="AC119" s="262"/>
      <c r="AD119" s="262"/>
      <c r="AE119" s="262"/>
      <c r="AF119" s="268" t="s">
        <v>20</v>
      </c>
      <c r="AG119" s="262"/>
      <c r="AH119" s="262"/>
      <c r="AI119" s="96" t="s">
        <v>309</v>
      </c>
      <c r="AJ119" s="269" t="s">
        <v>21</v>
      </c>
      <c r="AK119" s="262"/>
      <c r="AL119" s="262"/>
      <c r="AM119" s="262"/>
      <c r="AN119" s="262"/>
      <c r="AO119" s="262"/>
      <c r="AP119" s="97" t="s">
        <v>312</v>
      </c>
      <c r="AQ119" s="97" t="s">
        <v>312</v>
      </c>
      <c r="AR119" s="97" t="s">
        <v>312</v>
      </c>
      <c r="AS119" s="270" t="s">
        <v>312</v>
      </c>
      <c r="AT119" s="262"/>
      <c r="AU119" s="270" t="s">
        <v>312</v>
      </c>
      <c r="AV119" s="262"/>
      <c r="AW119" s="97" t="s">
        <v>312</v>
      </c>
      <c r="AX119" s="97" t="s">
        <v>312</v>
      </c>
      <c r="AY119" s="97" t="s">
        <v>312</v>
      </c>
    </row>
    <row r="120" spans="1:51" x14ac:dyDescent="0.25">
      <c r="A120" s="268" t="s">
        <v>22</v>
      </c>
      <c r="B120" s="262"/>
      <c r="C120" s="268" t="s">
        <v>334</v>
      </c>
      <c r="D120" s="262"/>
      <c r="E120" s="268" t="s">
        <v>334</v>
      </c>
      <c r="F120" s="262"/>
      <c r="G120" s="268" t="s">
        <v>314</v>
      </c>
      <c r="H120" s="262"/>
      <c r="I120" s="268"/>
      <c r="J120" s="262"/>
      <c r="K120" s="262"/>
      <c r="L120" s="268"/>
      <c r="M120" s="262"/>
      <c r="N120" s="262"/>
      <c r="O120" s="268"/>
      <c r="P120" s="262"/>
      <c r="Q120" s="268"/>
      <c r="R120" s="262"/>
      <c r="S120" s="267" t="s">
        <v>379</v>
      </c>
      <c r="T120" s="262"/>
      <c r="U120" s="262"/>
      <c r="V120" s="262"/>
      <c r="W120" s="262"/>
      <c r="X120" s="262"/>
      <c r="Y120" s="262"/>
      <c r="Z120" s="262"/>
      <c r="AA120" s="268" t="s">
        <v>19</v>
      </c>
      <c r="AB120" s="262"/>
      <c r="AC120" s="262"/>
      <c r="AD120" s="262"/>
      <c r="AE120" s="262"/>
      <c r="AF120" s="268" t="s">
        <v>20</v>
      </c>
      <c r="AG120" s="262"/>
      <c r="AH120" s="262"/>
      <c r="AI120" s="96" t="s">
        <v>309</v>
      </c>
      <c r="AJ120" s="269" t="s">
        <v>21</v>
      </c>
      <c r="AK120" s="262"/>
      <c r="AL120" s="262"/>
      <c r="AM120" s="262"/>
      <c r="AN120" s="262"/>
      <c r="AO120" s="262"/>
      <c r="AP120" s="97" t="s">
        <v>312</v>
      </c>
      <c r="AQ120" s="97" t="s">
        <v>312</v>
      </c>
      <c r="AR120" s="97" t="s">
        <v>312</v>
      </c>
      <c r="AS120" s="270" t="s">
        <v>312</v>
      </c>
      <c r="AT120" s="262"/>
      <c r="AU120" s="270" t="s">
        <v>312</v>
      </c>
      <c r="AV120" s="262"/>
      <c r="AW120" s="97" t="s">
        <v>312</v>
      </c>
      <c r="AX120" s="97" t="s">
        <v>312</v>
      </c>
      <c r="AY120" s="97" t="s">
        <v>312</v>
      </c>
    </row>
    <row r="121" spans="1:51" x14ac:dyDescent="0.25">
      <c r="A121" s="264" t="s">
        <v>22</v>
      </c>
      <c r="B121" s="262"/>
      <c r="C121" s="264" t="s">
        <v>334</v>
      </c>
      <c r="D121" s="262"/>
      <c r="E121" s="264" t="s">
        <v>334</v>
      </c>
      <c r="F121" s="262"/>
      <c r="G121" s="264" t="s">
        <v>314</v>
      </c>
      <c r="H121" s="262"/>
      <c r="I121" s="264" t="s">
        <v>380</v>
      </c>
      <c r="J121" s="262"/>
      <c r="K121" s="262"/>
      <c r="L121" s="264"/>
      <c r="M121" s="262"/>
      <c r="N121" s="262"/>
      <c r="O121" s="264"/>
      <c r="P121" s="262"/>
      <c r="Q121" s="264"/>
      <c r="R121" s="262"/>
      <c r="S121" s="265" t="s">
        <v>381</v>
      </c>
      <c r="T121" s="262"/>
      <c r="U121" s="262"/>
      <c r="V121" s="262"/>
      <c r="W121" s="262"/>
      <c r="X121" s="262"/>
      <c r="Y121" s="262"/>
      <c r="Z121" s="262"/>
      <c r="AA121" s="264" t="s">
        <v>19</v>
      </c>
      <c r="AB121" s="262"/>
      <c r="AC121" s="262"/>
      <c r="AD121" s="262"/>
      <c r="AE121" s="262"/>
      <c r="AF121" s="264" t="s">
        <v>20</v>
      </c>
      <c r="AG121" s="262"/>
      <c r="AH121" s="262"/>
      <c r="AI121" s="98" t="s">
        <v>309</v>
      </c>
      <c r="AJ121" s="266" t="s">
        <v>21</v>
      </c>
      <c r="AK121" s="262"/>
      <c r="AL121" s="262"/>
      <c r="AM121" s="262"/>
      <c r="AN121" s="262"/>
      <c r="AO121" s="262"/>
      <c r="AP121" s="99" t="s">
        <v>312</v>
      </c>
      <c r="AQ121" s="99" t="s">
        <v>312</v>
      </c>
      <c r="AR121" s="99" t="s">
        <v>312</v>
      </c>
      <c r="AS121" s="261" t="s">
        <v>312</v>
      </c>
      <c r="AT121" s="262"/>
      <c r="AU121" s="261" t="s">
        <v>312</v>
      </c>
      <c r="AV121" s="262"/>
      <c r="AW121" s="99" t="s">
        <v>312</v>
      </c>
      <c r="AX121" s="99" t="s">
        <v>312</v>
      </c>
      <c r="AY121" s="99" t="s">
        <v>312</v>
      </c>
    </row>
    <row r="122" spans="1:51" x14ac:dyDescent="0.25">
      <c r="A122" s="268" t="s">
        <v>22</v>
      </c>
      <c r="B122" s="262"/>
      <c r="C122" s="268" t="s">
        <v>334</v>
      </c>
      <c r="D122" s="262"/>
      <c r="E122" s="268" t="s">
        <v>382</v>
      </c>
      <c r="F122" s="262"/>
      <c r="G122" s="268"/>
      <c r="H122" s="262"/>
      <c r="I122" s="268"/>
      <c r="J122" s="262"/>
      <c r="K122" s="262"/>
      <c r="L122" s="268"/>
      <c r="M122" s="262"/>
      <c r="N122" s="262"/>
      <c r="O122" s="268"/>
      <c r="P122" s="262"/>
      <c r="Q122" s="268"/>
      <c r="R122" s="262"/>
      <c r="S122" s="267" t="s">
        <v>208</v>
      </c>
      <c r="T122" s="262"/>
      <c r="U122" s="262"/>
      <c r="V122" s="262"/>
      <c r="W122" s="262"/>
      <c r="X122" s="262"/>
      <c r="Y122" s="262"/>
      <c r="Z122" s="262"/>
      <c r="AA122" s="268" t="s">
        <v>19</v>
      </c>
      <c r="AB122" s="262"/>
      <c r="AC122" s="262"/>
      <c r="AD122" s="262"/>
      <c r="AE122" s="262"/>
      <c r="AF122" s="268" t="s">
        <v>20</v>
      </c>
      <c r="AG122" s="262"/>
      <c r="AH122" s="262"/>
      <c r="AI122" s="96" t="s">
        <v>309</v>
      </c>
      <c r="AJ122" s="269" t="s">
        <v>21</v>
      </c>
      <c r="AK122" s="262"/>
      <c r="AL122" s="262"/>
      <c r="AM122" s="262"/>
      <c r="AN122" s="262"/>
      <c r="AO122" s="262"/>
      <c r="AP122" s="97" t="s">
        <v>312</v>
      </c>
      <c r="AQ122" s="97" t="s">
        <v>312</v>
      </c>
      <c r="AR122" s="97" t="s">
        <v>312</v>
      </c>
      <c r="AS122" s="270" t="s">
        <v>312</v>
      </c>
      <c r="AT122" s="262"/>
      <c r="AU122" s="270" t="s">
        <v>312</v>
      </c>
      <c r="AV122" s="262"/>
      <c r="AW122" s="97" t="s">
        <v>312</v>
      </c>
      <c r="AX122" s="97" t="s">
        <v>312</v>
      </c>
      <c r="AY122" s="97" t="s">
        <v>312</v>
      </c>
    </row>
    <row r="123" spans="1:51" x14ac:dyDescent="0.25">
      <c r="A123" s="268" t="s">
        <v>22</v>
      </c>
      <c r="B123" s="262"/>
      <c r="C123" s="268" t="s">
        <v>334</v>
      </c>
      <c r="D123" s="262"/>
      <c r="E123" s="268" t="s">
        <v>382</v>
      </c>
      <c r="F123" s="262"/>
      <c r="G123" s="268" t="s">
        <v>332</v>
      </c>
      <c r="H123" s="262"/>
      <c r="I123" s="268"/>
      <c r="J123" s="262"/>
      <c r="K123" s="262"/>
      <c r="L123" s="268"/>
      <c r="M123" s="262"/>
      <c r="N123" s="262"/>
      <c r="O123" s="268"/>
      <c r="P123" s="262"/>
      <c r="Q123" s="268"/>
      <c r="R123" s="262"/>
      <c r="S123" s="267" t="s">
        <v>210</v>
      </c>
      <c r="T123" s="262"/>
      <c r="U123" s="262"/>
      <c r="V123" s="262"/>
      <c r="W123" s="262"/>
      <c r="X123" s="262"/>
      <c r="Y123" s="262"/>
      <c r="Z123" s="262"/>
      <c r="AA123" s="268" t="s">
        <v>19</v>
      </c>
      <c r="AB123" s="262"/>
      <c r="AC123" s="262"/>
      <c r="AD123" s="262"/>
      <c r="AE123" s="262"/>
      <c r="AF123" s="268" t="s">
        <v>20</v>
      </c>
      <c r="AG123" s="262"/>
      <c r="AH123" s="262"/>
      <c r="AI123" s="96" t="s">
        <v>309</v>
      </c>
      <c r="AJ123" s="269" t="s">
        <v>21</v>
      </c>
      <c r="AK123" s="262"/>
      <c r="AL123" s="262"/>
      <c r="AM123" s="262"/>
      <c r="AN123" s="262"/>
      <c r="AO123" s="262"/>
      <c r="AP123" s="97" t="s">
        <v>312</v>
      </c>
      <c r="AQ123" s="97" t="s">
        <v>312</v>
      </c>
      <c r="AR123" s="97" t="s">
        <v>312</v>
      </c>
      <c r="AS123" s="270" t="s">
        <v>312</v>
      </c>
      <c r="AT123" s="262"/>
      <c r="AU123" s="270" t="s">
        <v>312</v>
      </c>
      <c r="AV123" s="262"/>
      <c r="AW123" s="97" t="s">
        <v>312</v>
      </c>
      <c r="AX123" s="97" t="s">
        <v>312</v>
      </c>
      <c r="AY123" s="97" t="s">
        <v>312</v>
      </c>
    </row>
    <row r="124" spans="1:51" x14ac:dyDescent="0.25">
      <c r="A124" s="264" t="s">
        <v>22</v>
      </c>
      <c r="B124" s="262"/>
      <c r="C124" s="264" t="s">
        <v>334</v>
      </c>
      <c r="D124" s="262"/>
      <c r="E124" s="264" t="s">
        <v>382</v>
      </c>
      <c r="F124" s="262"/>
      <c r="G124" s="264" t="s">
        <v>332</v>
      </c>
      <c r="H124" s="262"/>
      <c r="I124" s="264" t="s">
        <v>331</v>
      </c>
      <c r="J124" s="262"/>
      <c r="K124" s="262"/>
      <c r="L124" s="264"/>
      <c r="M124" s="262"/>
      <c r="N124" s="262"/>
      <c r="O124" s="264"/>
      <c r="P124" s="262"/>
      <c r="Q124" s="264"/>
      <c r="R124" s="262"/>
      <c r="S124" s="265" t="s">
        <v>212</v>
      </c>
      <c r="T124" s="262"/>
      <c r="U124" s="262"/>
      <c r="V124" s="262"/>
      <c r="W124" s="262"/>
      <c r="X124" s="262"/>
      <c r="Y124" s="262"/>
      <c r="Z124" s="262"/>
      <c r="AA124" s="264" t="s">
        <v>19</v>
      </c>
      <c r="AB124" s="262"/>
      <c r="AC124" s="262"/>
      <c r="AD124" s="262"/>
      <c r="AE124" s="262"/>
      <c r="AF124" s="264" t="s">
        <v>20</v>
      </c>
      <c r="AG124" s="262"/>
      <c r="AH124" s="262"/>
      <c r="AI124" s="98" t="s">
        <v>309</v>
      </c>
      <c r="AJ124" s="266" t="s">
        <v>21</v>
      </c>
      <c r="AK124" s="262"/>
      <c r="AL124" s="262"/>
      <c r="AM124" s="262"/>
      <c r="AN124" s="262"/>
      <c r="AO124" s="262"/>
      <c r="AP124" s="99" t="s">
        <v>312</v>
      </c>
      <c r="AQ124" s="99" t="s">
        <v>312</v>
      </c>
      <c r="AR124" s="99" t="s">
        <v>312</v>
      </c>
      <c r="AS124" s="261" t="s">
        <v>312</v>
      </c>
      <c r="AT124" s="262"/>
      <c r="AU124" s="261" t="s">
        <v>312</v>
      </c>
      <c r="AV124" s="262"/>
      <c r="AW124" s="99" t="s">
        <v>312</v>
      </c>
      <c r="AX124" s="99" t="s">
        <v>312</v>
      </c>
      <c r="AY124" s="99" t="s">
        <v>312</v>
      </c>
    </row>
    <row r="125" spans="1:51" x14ac:dyDescent="0.25">
      <c r="A125" s="264" t="s">
        <v>22</v>
      </c>
      <c r="B125" s="262"/>
      <c r="C125" s="264" t="s">
        <v>334</v>
      </c>
      <c r="D125" s="262"/>
      <c r="E125" s="264" t="s">
        <v>382</v>
      </c>
      <c r="F125" s="262"/>
      <c r="G125" s="264" t="s">
        <v>332</v>
      </c>
      <c r="H125" s="262"/>
      <c r="I125" s="264" t="s">
        <v>331</v>
      </c>
      <c r="J125" s="262"/>
      <c r="K125" s="262"/>
      <c r="L125" s="264" t="s">
        <v>318</v>
      </c>
      <c r="M125" s="262"/>
      <c r="N125" s="262"/>
      <c r="O125" s="264"/>
      <c r="P125" s="262"/>
      <c r="Q125" s="264"/>
      <c r="R125" s="262"/>
      <c r="S125" s="265" t="s">
        <v>214</v>
      </c>
      <c r="T125" s="262"/>
      <c r="U125" s="262"/>
      <c r="V125" s="262"/>
      <c r="W125" s="262"/>
      <c r="X125" s="262"/>
      <c r="Y125" s="262"/>
      <c r="Z125" s="262"/>
      <c r="AA125" s="264" t="s">
        <v>19</v>
      </c>
      <c r="AB125" s="262"/>
      <c r="AC125" s="262"/>
      <c r="AD125" s="262"/>
      <c r="AE125" s="262"/>
      <c r="AF125" s="264" t="s">
        <v>20</v>
      </c>
      <c r="AG125" s="262"/>
      <c r="AH125" s="262"/>
      <c r="AI125" s="98" t="s">
        <v>309</v>
      </c>
      <c r="AJ125" s="266" t="s">
        <v>21</v>
      </c>
      <c r="AK125" s="262"/>
      <c r="AL125" s="262"/>
      <c r="AM125" s="262"/>
      <c r="AN125" s="262"/>
      <c r="AO125" s="262"/>
      <c r="AP125" s="99" t="s">
        <v>312</v>
      </c>
      <c r="AQ125" s="99" t="s">
        <v>312</v>
      </c>
      <c r="AR125" s="99" t="s">
        <v>312</v>
      </c>
      <c r="AS125" s="261" t="s">
        <v>312</v>
      </c>
      <c r="AT125" s="262"/>
      <c r="AU125" s="261" t="s">
        <v>312</v>
      </c>
      <c r="AV125" s="262"/>
      <c r="AW125" s="99" t="s">
        <v>312</v>
      </c>
      <c r="AX125" s="99" t="s">
        <v>312</v>
      </c>
      <c r="AY125" s="99" t="s">
        <v>312</v>
      </c>
    </row>
    <row r="126" spans="1:51" x14ac:dyDescent="0.25">
      <c r="A126" s="264" t="s">
        <v>22</v>
      </c>
      <c r="B126" s="262"/>
      <c r="C126" s="264" t="s">
        <v>334</v>
      </c>
      <c r="D126" s="262"/>
      <c r="E126" s="264" t="s">
        <v>382</v>
      </c>
      <c r="F126" s="262"/>
      <c r="G126" s="264" t="s">
        <v>332</v>
      </c>
      <c r="H126" s="262"/>
      <c r="I126" s="264" t="s">
        <v>331</v>
      </c>
      <c r="J126" s="262"/>
      <c r="K126" s="262"/>
      <c r="L126" s="264" t="s">
        <v>333</v>
      </c>
      <c r="M126" s="262"/>
      <c r="N126" s="262"/>
      <c r="O126" s="264"/>
      <c r="P126" s="262"/>
      <c r="Q126" s="264"/>
      <c r="R126" s="262"/>
      <c r="S126" s="265" t="s">
        <v>216</v>
      </c>
      <c r="T126" s="262"/>
      <c r="U126" s="262"/>
      <c r="V126" s="262"/>
      <c r="W126" s="262"/>
      <c r="X126" s="262"/>
      <c r="Y126" s="262"/>
      <c r="Z126" s="262"/>
      <c r="AA126" s="264" t="s">
        <v>19</v>
      </c>
      <c r="AB126" s="262"/>
      <c r="AC126" s="262"/>
      <c r="AD126" s="262"/>
      <c r="AE126" s="262"/>
      <c r="AF126" s="264" t="s">
        <v>20</v>
      </c>
      <c r="AG126" s="262"/>
      <c r="AH126" s="262"/>
      <c r="AI126" s="98" t="s">
        <v>309</v>
      </c>
      <c r="AJ126" s="266" t="s">
        <v>21</v>
      </c>
      <c r="AK126" s="262"/>
      <c r="AL126" s="262"/>
      <c r="AM126" s="262"/>
      <c r="AN126" s="262"/>
      <c r="AO126" s="262"/>
      <c r="AP126" s="99" t="s">
        <v>312</v>
      </c>
      <c r="AQ126" s="99" t="s">
        <v>312</v>
      </c>
      <c r="AR126" s="99" t="s">
        <v>312</v>
      </c>
      <c r="AS126" s="261" t="s">
        <v>312</v>
      </c>
      <c r="AT126" s="262"/>
      <c r="AU126" s="261" t="s">
        <v>312</v>
      </c>
      <c r="AV126" s="262"/>
      <c r="AW126" s="99" t="s">
        <v>312</v>
      </c>
      <c r="AX126" s="99" t="s">
        <v>312</v>
      </c>
      <c r="AY126" s="99" t="s">
        <v>312</v>
      </c>
    </row>
    <row r="127" spans="1:51" x14ac:dyDescent="0.25">
      <c r="A127" s="268" t="s">
        <v>22</v>
      </c>
      <c r="B127" s="262"/>
      <c r="C127" s="268" t="s">
        <v>334</v>
      </c>
      <c r="D127" s="262"/>
      <c r="E127" s="268" t="s">
        <v>383</v>
      </c>
      <c r="F127" s="262"/>
      <c r="G127" s="268"/>
      <c r="H127" s="262"/>
      <c r="I127" s="268"/>
      <c r="J127" s="262"/>
      <c r="K127" s="262"/>
      <c r="L127" s="268"/>
      <c r="M127" s="262"/>
      <c r="N127" s="262"/>
      <c r="O127" s="268"/>
      <c r="P127" s="262"/>
      <c r="Q127" s="268"/>
      <c r="R127" s="262"/>
      <c r="S127" s="267" t="s">
        <v>218</v>
      </c>
      <c r="T127" s="262"/>
      <c r="U127" s="262"/>
      <c r="V127" s="262"/>
      <c r="W127" s="262"/>
      <c r="X127" s="262"/>
      <c r="Y127" s="262"/>
      <c r="Z127" s="262"/>
      <c r="AA127" s="268" t="s">
        <v>19</v>
      </c>
      <c r="AB127" s="262"/>
      <c r="AC127" s="262"/>
      <c r="AD127" s="262"/>
      <c r="AE127" s="262"/>
      <c r="AF127" s="268" t="s">
        <v>20</v>
      </c>
      <c r="AG127" s="262"/>
      <c r="AH127" s="262"/>
      <c r="AI127" s="96" t="s">
        <v>309</v>
      </c>
      <c r="AJ127" s="269" t="s">
        <v>21</v>
      </c>
      <c r="AK127" s="262"/>
      <c r="AL127" s="262"/>
      <c r="AM127" s="262"/>
      <c r="AN127" s="262"/>
      <c r="AO127" s="262"/>
      <c r="AP127" s="97" t="s">
        <v>312</v>
      </c>
      <c r="AQ127" s="97" t="s">
        <v>312</v>
      </c>
      <c r="AR127" s="97" t="s">
        <v>312</v>
      </c>
      <c r="AS127" s="270" t="s">
        <v>312</v>
      </c>
      <c r="AT127" s="262"/>
      <c r="AU127" s="270" t="s">
        <v>312</v>
      </c>
      <c r="AV127" s="262"/>
      <c r="AW127" s="97" t="s">
        <v>312</v>
      </c>
      <c r="AX127" s="97" t="s">
        <v>312</v>
      </c>
      <c r="AY127" s="97" t="s">
        <v>312</v>
      </c>
    </row>
    <row r="128" spans="1:51" x14ac:dyDescent="0.25">
      <c r="A128" s="268" t="s">
        <v>22</v>
      </c>
      <c r="B128" s="262"/>
      <c r="C128" s="268" t="s">
        <v>334</v>
      </c>
      <c r="D128" s="262"/>
      <c r="E128" s="268" t="s">
        <v>383</v>
      </c>
      <c r="F128" s="262"/>
      <c r="G128" s="268" t="s">
        <v>314</v>
      </c>
      <c r="H128" s="262"/>
      <c r="I128" s="268"/>
      <c r="J128" s="262"/>
      <c r="K128" s="262"/>
      <c r="L128" s="268"/>
      <c r="M128" s="262"/>
      <c r="N128" s="262"/>
      <c r="O128" s="268"/>
      <c r="P128" s="262"/>
      <c r="Q128" s="268"/>
      <c r="R128" s="262"/>
      <c r="S128" s="267" t="s">
        <v>384</v>
      </c>
      <c r="T128" s="262"/>
      <c r="U128" s="262"/>
      <c r="V128" s="262"/>
      <c r="W128" s="262"/>
      <c r="X128" s="262"/>
      <c r="Y128" s="262"/>
      <c r="Z128" s="262"/>
      <c r="AA128" s="268" t="s">
        <v>19</v>
      </c>
      <c r="AB128" s="262"/>
      <c r="AC128" s="262"/>
      <c r="AD128" s="262"/>
      <c r="AE128" s="262"/>
      <c r="AF128" s="268" t="s">
        <v>20</v>
      </c>
      <c r="AG128" s="262"/>
      <c r="AH128" s="262"/>
      <c r="AI128" s="96" t="s">
        <v>309</v>
      </c>
      <c r="AJ128" s="269" t="s">
        <v>21</v>
      </c>
      <c r="AK128" s="262"/>
      <c r="AL128" s="262"/>
      <c r="AM128" s="262"/>
      <c r="AN128" s="262"/>
      <c r="AO128" s="262"/>
      <c r="AP128" s="97" t="s">
        <v>312</v>
      </c>
      <c r="AQ128" s="97" t="s">
        <v>312</v>
      </c>
      <c r="AR128" s="97" t="s">
        <v>312</v>
      </c>
      <c r="AS128" s="270" t="s">
        <v>312</v>
      </c>
      <c r="AT128" s="262"/>
      <c r="AU128" s="270" t="s">
        <v>312</v>
      </c>
      <c r="AV128" s="262"/>
      <c r="AW128" s="97" t="s">
        <v>312</v>
      </c>
      <c r="AX128" s="97" t="s">
        <v>312</v>
      </c>
      <c r="AY128" s="97" t="s">
        <v>312</v>
      </c>
    </row>
    <row r="129" spans="1:51" x14ac:dyDescent="0.25">
      <c r="A129" s="264" t="s">
        <v>22</v>
      </c>
      <c r="B129" s="262"/>
      <c r="C129" s="264" t="s">
        <v>334</v>
      </c>
      <c r="D129" s="262"/>
      <c r="E129" s="264" t="s">
        <v>383</v>
      </c>
      <c r="F129" s="262"/>
      <c r="G129" s="264" t="s">
        <v>314</v>
      </c>
      <c r="H129" s="262"/>
      <c r="I129" s="264" t="s">
        <v>318</v>
      </c>
      <c r="J129" s="262"/>
      <c r="K129" s="262"/>
      <c r="L129" s="264"/>
      <c r="M129" s="262"/>
      <c r="N129" s="262"/>
      <c r="O129" s="264"/>
      <c r="P129" s="262"/>
      <c r="Q129" s="264"/>
      <c r="R129" s="262"/>
      <c r="S129" s="265" t="s">
        <v>385</v>
      </c>
      <c r="T129" s="262"/>
      <c r="U129" s="262"/>
      <c r="V129" s="262"/>
      <c r="W129" s="262"/>
      <c r="X129" s="262"/>
      <c r="Y129" s="262"/>
      <c r="Z129" s="262"/>
      <c r="AA129" s="264" t="s">
        <v>19</v>
      </c>
      <c r="AB129" s="262"/>
      <c r="AC129" s="262"/>
      <c r="AD129" s="262"/>
      <c r="AE129" s="262"/>
      <c r="AF129" s="264" t="s">
        <v>20</v>
      </c>
      <c r="AG129" s="262"/>
      <c r="AH129" s="262"/>
      <c r="AI129" s="98" t="s">
        <v>309</v>
      </c>
      <c r="AJ129" s="266" t="s">
        <v>21</v>
      </c>
      <c r="AK129" s="262"/>
      <c r="AL129" s="262"/>
      <c r="AM129" s="262"/>
      <c r="AN129" s="262"/>
      <c r="AO129" s="262"/>
      <c r="AP129" s="99" t="s">
        <v>312</v>
      </c>
      <c r="AQ129" s="99" t="s">
        <v>312</v>
      </c>
      <c r="AR129" s="99" t="s">
        <v>312</v>
      </c>
      <c r="AS129" s="261" t="s">
        <v>312</v>
      </c>
      <c r="AT129" s="262"/>
      <c r="AU129" s="261" t="s">
        <v>312</v>
      </c>
      <c r="AV129" s="262"/>
      <c r="AW129" s="99" t="s">
        <v>312</v>
      </c>
      <c r="AX129" s="99" t="s">
        <v>312</v>
      </c>
      <c r="AY129" s="99" t="s">
        <v>312</v>
      </c>
    </row>
    <row r="130" spans="1:51" x14ac:dyDescent="0.25">
      <c r="A130" s="264" t="s">
        <v>22</v>
      </c>
      <c r="B130" s="262"/>
      <c r="C130" s="264" t="s">
        <v>334</v>
      </c>
      <c r="D130" s="262"/>
      <c r="E130" s="264" t="s">
        <v>383</v>
      </c>
      <c r="F130" s="262"/>
      <c r="G130" s="264" t="s">
        <v>314</v>
      </c>
      <c r="H130" s="262"/>
      <c r="I130" s="264" t="s">
        <v>333</v>
      </c>
      <c r="J130" s="262"/>
      <c r="K130" s="262"/>
      <c r="L130" s="264"/>
      <c r="M130" s="262"/>
      <c r="N130" s="262"/>
      <c r="O130" s="264"/>
      <c r="P130" s="262"/>
      <c r="Q130" s="264"/>
      <c r="R130" s="262"/>
      <c r="S130" s="265" t="s">
        <v>386</v>
      </c>
      <c r="T130" s="262"/>
      <c r="U130" s="262"/>
      <c r="V130" s="262"/>
      <c r="W130" s="262"/>
      <c r="X130" s="262"/>
      <c r="Y130" s="262"/>
      <c r="Z130" s="262"/>
      <c r="AA130" s="264" t="s">
        <v>19</v>
      </c>
      <c r="AB130" s="262"/>
      <c r="AC130" s="262"/>
      <c r="AD130" s="262"/>
      <c r="AE130" s="262"/>
      <c r="AF130" s="264" t="s">
        <v>20</v>
      </c>
      <c r="AG130" s="262"/>
      <c r="AH130" s="262"/>
      <c r="AI130" s="98" t="s">
        <v>309</v>
      </c>
      <c r="AJ130" s="266" t="s">
        <v>21</v>
      </c>
      <c r="AK130" s="262"/>
      <c r="AL130" s="262"/>
      <c r="AM130" s="262"/>
      <c r="AN130" s="262"/>
      <c r="AO130" s="262"/>
      <c r="AP130" s="99" t="s">
        <v>312</v>
      </c>
      <c r="AQ130" s="99" t="s">
        <v>312</v>
      </c>
      <c r="AR130" s="99" t="s">
        <v>312</v>
      </c>
      <c r="AS130" s="261" t="s">
        <v>312</v>
      </c>
      <c r="AT130" s="262"/>
      <c r="AU130" s="261" t="s">
        <v>312</v>
      </c>
      <c r="AV130" s="262"/>
      <c r="AW130" s="99" t="s">
        <v>312</v>
      </c>
      <c r="AX130" s="99" t="s">
        <v>312</v>
      </c>
      <c r="AY130" s="99" t="s">
        <v>312</v>
      </c>
    </row>
    <row r="131" spans="1:51" x14ac:dyDescent="0.25">
      <c r="A131" s="268" t="s">
        <v>22</v>
      </c>
      <c r="B131" s="262"/>
      <c r="C131" s="268" t="s">
        <v>387</v>
      </c>
      <c r="D131" s="262"/>
      <c r="E131" s="268"/>
      <c r="F131" s="262"/>
      <c r="G131" s="268"/>
      <c r="H131" s="262"/>
      <c r="I131" s="268"/>
      <c r="J131" s="262"/>
      <c r="K131" s="262"/>
      <c r="L131" s="268"/>
      <c r="M131" s="262"/>
      <c r="N131" s="262"/>
      <c r="O131" s="268"/>
      <c r="P131" s="262"/>
      <c r="Q131" s="268"/>
      <c r="R131" s="262"/>
      <c r="S131" s="267" t="s">
        <v>220</v>
      </c>
      <c r="T131" s="262"/>
      <c r="U131" s="262"/>
      <c r="V131" s="262"/>
      <c r="W131" s="262"/>
      <c r="X131" s="262"/>
      <c r="Y131" s="262"/>
      <c r="Z131" s="262"/>
      <c r="AA131" s="268" t="s">
        <v>19</v>
      </c>
      <c r="AB131" s="262"/>
      <c r="AC131" s="262"/>
      <c r="AD131" s="262"/>
      <c r="AE131" s="262"/>
      <c r="AF131" s="268" t="s">
        <v>20</v>
      </c>
      <c r="AG131" s="262"/>
      <c r="AH131" s="262"/>
      <c r="AI131" s="96" t="s">
        <v>309</v>
      </c>
      <c r="AJ131" s="269" t="s">
        <v>21</v>
      </c>
      <c r="AK131" s="262"/>
      <c r="AL131" s="262"/>
      <c r="AM131" s="262"/>
      <c r="AN131" s="262"/>
      <c r="AO131" s="262"/>
      <c r="AP131" s="97" t="s">
        <v>312</v>
      </c>
      <c r="AQ131" s="97" t="s">
        <v>312</v>
      </c>
      <c r="AR131" s="97" t="s">
        <v>312</v>
      </c>
      <c r="AS131" s="270" t="s">
        <v>312</v>
      </c>
      <c r="AT131" s="262"/>
      <c r="AU131" s="270" t="s">
        <v>312</v>
      </c>
      <c r="AV131" s="262"/>
      <c r="AW131" s="97" t="s">
        <v>312</v>
      </c>
      <c r="AX131" s="97" t="s">
        <v>312</v>
      </c>
      <c r="AY131" s="97" t="s">
        <v>312</v>
      </c>
    </row>
    <row r="132" spans="1:51" x14ac:dyDescent="0.25">
      <c r="A132" s="268" t="s">
        <v>22</v>
      </c>
      <c r="B132" s="262"/>
      <c r="C132" s="268" t="s">
        <v>387</v>
      </c>
      <c r="D132" s="262"/>
      <c r="E132" s="268" t="s">
        <v>314</v>
      </c>
      <c r="F132" s="262"/>
      <c r="G132" s="268"/>
      <c r="H132" s="262"/>
      <c r="I132" s="268"/>
      <c r="J132" s="262"/>
      <c r="K132" s="262"/>
      <c r="L132" s="268"/>
      <c r="M132" s="262"/>
      <c r="N132" s="262"/>
      <c r="O132" s="268"/>
      <c r="P132" s="262"/>
      <c r="Q132" s="268"/>
      <c r="R132" s="262"/>
      <c r="S132" s="267" t="s">
        <v>222</v>
      </c>
      <c r="T132" s="262"/>
      <c r="U132" s="262"/>
      <c r="V132" s="262"/>
      <c r="W132" s="262"/>
      <c r="X132" s="262"/>
      <c r="Y132" s="262"/>
      <c r="Z132" s="262"/>
      <c r="AA132" s="268" t="s">
        <v>19</v>
      </c>
      <c r="AB132" s="262"/>
      <c r="AC132" s="262"/>
      <c r="AD132" s="262"/>
      <c r="AE132" s="262"/>
      <c r="AF132" s="268" t="s">
        <v>20</v>
      </c>
      <c r="AG132" s="262"/>
      <c r="AH132" s="262"/>
      <c r="AI132" s="96" t="s">
        <v>309</v>
      </c>
      <c r="AJ132" s="269" t="s">
        <v>21</v>
      </c>
      <c r="AK132" s="262"/>
      <c r="AL132" s="262"/>
      <c r="AM132" s="262"/>
      <c r="AN132" s="262"/>
      <c r="AO132" s="262"/>
      <c r="AP132" s="97" t="s">
        <v>312</v>
      </c>
      <c r="AQ132" s="97" t="s">
        <v>312</v>
      </c>
      <c r="AR132" s="97" t="s">
        <v>312</v>
      </c>
      <c r="AS132" s="270" t="s">
        <v>312</v>
      </c>
      <c r="AT132" s="262"/>
      <c r="AU132" s="270" t="s">
        <v>312</v>
      </c>
      <c r="AV132" s="262"/>
      <c r="AW132" s="97" t="s">
        <v>312</v>
      </c>
      <c r="AX132" s="97" t="s">
        <v>312</v>
      </c>
      <c r="AY132" s="97" t="s">
        <v>312</v>
      </c>
    </row>
    <row r="133" spans="1:51" x14ac:dyDescent="0.25">
      <c r="A133" s="268" t="s">
        <v>22</v>
      </c>
      <c r="B133" s="262"/>
      <c r="C133" s="268" t="s">
        <v>387</v>
      </c>
      <c r="D133" s="262"/>
      <c r="E133" s="268" t="s">
        <v>314</v>
      </c>
      <c r="F133" s="262"/>
      <c r="G133" s="268" t="s">
        <v>332</v>
      </c>
      <c r="H133" s="262"/>
      <c r="I133" s="268"/>
      <c r="J133" s="262"/>
      <c r="K133" s="262"/>
      <c r="L133" s="268"/>
      <c r="M133" s="262"/>
      <c r="N133" s="262"/>
      <c r="O133" s="268"/>
      <c r="P133" s="262"/>
      <c r="Q133" s="268"/>
      <c r="R133" s="262"/>
      <c r="S133" s="267" t="s">
        <v>224</v>
      </c>
      <c r="T133" s="262"/>
      <c r="U133" s="262"/>
      <c r="V133" s="262"/>
      <c r="W133" s="262"/>
      <c r="X133" s="262"/>
      <c r="Y133" s="262"/>
      <c r="Z133" s="262"/>
      <c r="AA133" s="268" t="s">
        <v>19</v>
      </c>
      <c r="AB133" s="262"/>
      <c r="AC133" s="262"/>
      <c r="AD133" s="262"/>
      <c r="AE133" s="262"/>
      <c r="AF133" s="268" t="s">
        <v>20</v>
      </c>
      <c r="AG133" s="262"/>
      <c r="AH133" s="262"/>
      <c r="AI133" s="96" t="s">
        <v>309</v>
      </c>
      <c r="AJ133" s="269" t="s">
        <v>21</v>
      </c>
      <c r="AK133" s="262"/>
      <c r="AL133" s="262"/>
      <c r="AM133" s="262"/>
      <c r="AN133" s="262"/>
      <c r="AO133" s="262"/>
      <c r="AP133" s="97" t="s">
        <v>312</v>
      </c>
      <c r="AQ133" s="97" t="s">
        <v>312</v>
      </c>
      <c r="AR133" s="97" t="s">
        <v>312</v>
      </c>
      <c r="AS133" s="270" t="s">
        <v>312</v>
      </c>
      <c r="AT133" s="262"/>
      <c r="AU133" s="270" t="s">
        <v>312</v>
      </c>
      <c r="AV133" s="262"/>
      <c r="AW133" s="97" t="s">
        <v>312</v>
      </c>
      <c r="AX133" s="97" t="s">
        <v>312</v>
      </c>
      <c r="AY133" s="97" t="s">
        <v>312</v>
      </c>
    </row>
    <row r="134" spans="1:51" x14ac:dyDescent="0.25">
      <c r="A134" s="264" t="s">
        <v>22</v>
      </c>
      <c r="B134" s="262"/>
      <c r="C134" s="264" t="s">
        <v>387</v>
      </c>
      <c r="D134" s="262"/>
      <c r="E134" s="264" t="s">
        <v>314</v>
      </c>
      <c r="F134" s="262"/>
      <c r="G134" s="264" t="s">
        <v>332</v>
      </c>
      <c r="H134" s="262"/>
      <c r="I134" s="264" t="s">
        <v>318</v>
      </c>
      <c r="J134" s="262"/>
      <c r="K134" s="262"/>
      <c r="L134" s="264"/>
      <c r="M134" s="262"/>
      <c r="N134" s="262"/>
      <c r="O134" s="264"/>
      <c r="P134" s="262"/>
      <c r="Q134" s="264"/>
      <c r="R134" s="262"/>
      <c r="S134" s="265" t="s">
        <v>226</v>
      </c>
      <c r="T134" s="262"/>
      <c r="U134" s="262"/>
      <c r="V134" s="262"/>
      <c r="W134" s="262"/>
      <c r="X134" s="262"/>
      <c r="Y134" s="262"/>
      <c r="Z134" s="262"/>
      <c r="AA134" s="264" t="s">
        <v>19</v>
      </c>
      <c r="AB134" s="262"/>
      <c r="AC134" s="262"/>
      <c r="AD134" s="262"/>
      <c r="AE134" s="262"/>
      <c r="AF134" s="264" t="s">
        <v>20</v>
      </c>
      <c r="AG134" s="262"/>
      <c r="AH134" s="262"/>
      <c r="AI134" s="98" t="s">
        <v>309</v>
      </c>
      <c r="AJ134" s="266" t="s">
        <v>21</v>
      </c>
      <c r="AK134" s="262"/>
      <c r="AL134" s="262"/>
      <c r="AM134" s="262"/>
      <c r="AN134" s="262"/>
      <c r="AO134" s="262"/>
      <c r="AP134" s="99" t="s">
        <v>312</v>
      </c>
      <c r="AQ134" s="99" t="s">
        <v>312</v>
      </c>
      <c r="AR134" s="99" t="s">
        <v>312</v>
      </c>
      <c r="AS134" s="261" t="s">
        <v>312</v>
      </c>
      <c r="AT134" s="262"/>
      <c r="AU134" s="261" t="s">
        <v>312</v>
      </c>
      <c r="AV134" s="262"/>
      <c r="AW134" s="99" t="s">
        <v>312</v>
      </c>
      <c r="AX134" s="99" t="s">
        <v>312</v>
      </c>
      <c r="AY134" s="99" t="s">
        <v>312</v>
      </c>
    </row>
    <row r="135" spans="1:51" x14ac:dyDescent="0.25">
      <c r="A135" s="264" t="s">
        <v>22</v>
      </c>
      <c r="B135" s="262"/>
      <c r="C135" s="264" t="s">
        <v>387</v>
      </c>
      <c r="D135" s="262"/>
      <c r="E135" s="264" t="s">
        <v>314</v>
      </c>
      <c r="F135" s="262"/>
      <c r="G135" s="264" t="s">
        <v>332</v>
      </c>
      <c r="H135" s="262"/>
      <c r="I135" s="264" t="s">
        <v>319</v>
      </c>
      <c r="J135" s="262"/>
      <c r="K135" s="262"/>
      <c r="L135" s="264"/>
      <c r="M135" s="262"/>
      <c r="N135" s="262"/>
      <c r="O135" s="264"/>
      <c r="P135" s="262"/>
      <c r="Q135" s="264"/>
      <c r="R135" s="262"/>
      <c r="S135" s="265" t="s">
        <v>228</v>
      </c>
      <c r="T135" s="262"/>
      <c r="U135" s="262"/>
      <c r="V135" s="262"/>
      <c r="W135" s="262"/>
      <c r="X135" s="262"/>
      <c r="Y135" s="262"/>
      <c r="Z135" s="262"/>
      <c r="AA135" s="264" t="s">
        <v>19</v>
      </c>
      <c r="AB135" s="262"/>
      <c r="AC135" s="262"/>
      <c r="AD135" s="262"/>
      <c r="AE135" s="262"/>
      <c r="AF135" s="264" t="s">
        <v>20</v>
      </c>
      <c r="AG135" s="262"/>
      <c r="AH135" s="262"/>
      <c r="AI135" s="98" t="s">
        <v>309</v>
      </c>
      <c r="AJ135" s="266" t="s">
        <v>21</v>
      </c>
      <c r="AK135" s="262"/>
      <c r="AL135" s="262"/>
      <c r="AM135" s="262"/>
      <c r="AN135" s="262"/>
      <c r="AO135" s="262"/>
      <c r="AP135" s="99" t="s">
        <v>312</v>
      </c>
      <c r="AQ135" s="99" t="s">
        <v>312</v>
      </c>
      <c r="AR135" s="99" t="s">
        <v>312</v>
      </c>
      <c r="AS135" s="261" t="s">
        <v>312</v>
      </c>
      <c r="AT135" s="262"/>
      <c r="AU135" s="261" t="s">
        <v>312</v>
      </c>
      <c r="AV135" s="262"/>
      <c r="AW135" s="99" t="s">
        <v>312</v>
      </c>
      <c r="AX135" s="99" t="s">
        <v>312</v>
      </c>
      <c r="AY135" s="99" t="s">
        <v>312</v>
      </c>
    </row>
    <row r="136" spans="1:51" x14ac:dyDescent="0.25">
      <c r="A136" s="264" t="s">
        <v>22</v>
      </c>
      <c r="B136" s="262"/>
      <c r="C136" s="264" t="s">
        <v>387</v>
      </c>
      <c r="D136" s="262"/>
      <c r="E136" s="264" t="s">
        <v>314</v>
      </c>
      <c r="F136" s="262"/>
      <c r="G136" s="264" t="s">
        <v>332</v>
      </c>
      <c r="H136" s="262"/>
      <c r="I136" s="264" t="s">
        <v>322</v>
      </c>
      <c r="J136" s="262"/>
      <c r="K136" s="262"/>
      <c r="L136" s="264"/>
      <c r="M136" s="262"/>
      <c r="N136" s="262"/>
      <c r="O136" s="264"/>
      <c r="P136" s="262"/>
      <c r="Q136" s="264"/>
      <c r="R136" s="262"/>
      <c r="S136" s="265" t="s">
        <v>230</v>
      </c>
      <c r="T136" s="262"/>
      <c r="U136" s="262"/>
      <c r="V136" s="262"/>
      <c r="W136" s="262"/>
      <c r="X136" s="262"/>
      <c r="Y136" s="262"/>
      <c r="Z136" s="262"/>
      <c r="AA136" s="264" t="s">
        <v>19</v>
      </c>
      <c r="AB136" s="262"/>
      <c r="AC136" s="262"/>
      <c r="AD136" s="262"/>
      <c r="AE136" s="262"/>
      <c r="AF136" s="264" t="s">
        <v>20</v>
      </c>
      <c r="AG136" s="262"/>
      <c r="AH136" s="262"/>
      <c r="AI136" s="98" t="s">
        <v>309</v>
      </c>
      <c r="AJ136" s="266" t="s">
        <v>21</v>
      </c>
      <c r="AK136" s="262"/>
      <c r="AL136" s="262"/>
      <c r="AM136" s="262"/>
      <c r="AN136" s="262"/>
      <c r="AO136" s="262"/>
      <c r="AP136" s="99" t="s">
        <v>312</v>
      </c>
      <c r="AQ136" s="99" t="s">
        <v>312</v>
      </c>
      <c r="AR136" s="99" t="s">
        <v>312</v>
      </c>
      <c r="AS136" s="261" t="s">
        <v>312</v>
      </c>
      <c r="AT136" s="262"/>
      <c r="AU136" s="261" t="s">
        <v>312</v>
      </c>
      <c r="AV136" s="262"/>
      <c r="AW136" s="99" t="s">
        <v>312</v>
      </c>
      <c r="AX136" s="99" t="s">
        <v>312</v>
      </c>
      <c r="AY136" s="99" t="s">
        <v>312</v>
      </c>
    </row>
    <row r="137" spans="1:51" x14ac:dyDescent="0.25">
      <c r="A137" s="268" t="s">
        <v>22</v>
      </c>
      <c r="B137" s="262"/>
      <c r="C137" s="268" t="s">
        <v>387</v>
      </c>
      <c r="D137" s="262"/>
      <c r="E137" s="268" t="s">
        <v>382</v>
      </c>
      <c r="F137" s="262"/>
      <c r="G137" s="268"/>
      <c r="H137" s="262"/>
      <c r="I137" s="268"/>
      <c r="J137" s="262"/>
      <c r="K137" s="262"/>
      <c r="L137" s="268"/>
      <c r="M137" s="262"/>
      <c r="N137" s="262"/>
      <c r="O137" s="268"/>
      <c r="P137" s="262"/>
      <c r="Q137" s="268"/>
      <c r="R137" s="262"/>
      <c r="S137" s="267" t="s">
        <v>234</v>
      </c>
      <c r="T137" s="262"/>
      <c r="U137" s="262"/>
      <c r="V137" s="262"/>
      <c r="W137" s="262"/>
      <c r="X137" s="262"/>
      <c r="Y137" s="262"/>
      <c r="Z137" s="262"/>
      <c r="AA137" s="268" t="s">
        <v>19</v>
      </c>
      <c r="AB137" s="262"/>
      <c r="AC137" s="262"/>
      <c r="AD137" s="262"/>
      <c r="AE137" s="262"/>
      <c r="AF137" s="268" t="s">
        <v>20</v>
      </c>
      <c r="AG137" s="262"/>
      <c r="AH137" s="262"/>
      <c r="AI137" s="96" t="s">
        <v>309</v>
      </c>
      <c r="AJ137" s="269" t="s">
        <v>21</v>
      </c>
      <c r="AK137" s="262"/>
      <c r="AL137" s="262"/>
      <c r="AM137" s="262"/>
      <c r="AN137" s="262"/>
      <c r="AO137" s="262"/>
      <c r="AP137" s="97" t="s">
        <v>312</v>
      </c>
      <c r="AQ137" s="97" t="s">
        <v>312</v>
      </c>
      <c r="AR137" s="97" t="s">
        <v>312</v>
      </c>
      <c r="AS137" s="270" t="s">
        <v>312</v>
      </c>
      <c r="AT137" s="262"/>
      <c r="AU137" s="270" t="s">
        <v>312</v>
      </c>
      <c r="AV137" s="262"/>
      <c r="AW137" s="97" t="s">
        <v>312</v>
      </c>
      <c r="AX137" s="97" t="s">
        <v>312</v>
      </c>
      <c r="AY137" s="97" t="s">
        <v>312</v>
      </c>
    </row>
    <row r="138" spans="1:51" x14ac:dyDescent="0.25">
      <c r="A138" s="264" t="s">
        <v>22</v>
      </c>
      <c r="B138" s="262"/>
      <c r="C138" s="264" t="s">
        <v>387</v>
      </c>
      <c r="D138" s="262"/>
      <c r="E138" s="264" t="s">
        <v>382</v>
      </c>
      <c r="F138" s="262"/>
      <c r="G138" s="264" t="s">
        <v>314</v>
      </c>
      <c r="H138" s="262"/>
      <c r="I138" s="264"/>
      <c r="J138" s="262"/>
      <c r="K138" s="262"/>
      <c r="L138" s="264"/>
      <c r="M138" s="262"/>
      <c r="N138" s="262"/>
      <c r="O138" s="264"/>
      <c r="P138" s="262"/>
      <c r="Q138" s="264"/>
      <c r="R138" s="262"/>
      <c r="S138" s="265" t="s">
        <v>236</v>
      </c>
      <c r="T138" s="262"/>
      <c r="U138" s="262"/>
      <c r="V138" s="262"/>
      <c r="W138" s="262"/>
      <c r="X138" s="262"/>
      <c r="Y138" s="262"/>
      <c r="Z138" s="262"/>
      <c r="AA138" s="264" t="s">
        <v>19</v>
      </c>
      <c r="AB138" s="262"/>
      <c r="AC138" s="262"/>
      <c r="AD138" s="262"/>
      <c r="AE138" s="262"/>
      <c r="AF138" s="264" t="s">
        <v>20</v>
      </c>
      <c r="AG138" s="262"/>
      <c r="AH138" s="262"/>
      <c r="AI138" s="98" t="s">
        <v>309</v>
      </c>
      <c r="AJ138" s="266" t="s">
        <v>21</v>
      </c>
      <c r="AK138" s="262"/>
      <c r="AL138" s="262"/>
      <c r="AM138" s="262"/>
      <c r="AN138" s="262"/>
      <c r="AO138" s="262"/>
      <c r="AP138" s="99" t="s">
        <v>312</v>
      </c>
      <c r="AQ138" s="99" t="s">
        <v>312</v>
      </c>
      <c r="AR138" s="99" t="s">
        <v>312</v>
      </c>
      <c r="AS138" s="261" t="s">
        <v>312</v>
      </c>
      <c r="AT138" s="262"/>
      <c r="AU138" s="261" t="s">
        <v>312</v>
      </c>
      <c r="AV138" s="262"/>
      <c r="AW138" s="99" t="s">
        <v>312</v>
      </c>
      <c r="AX138" s="99" t="s">
        <v>312</v>
      </c>
      <c r="AY138" s="99" t="s">
        <v>312</v>
      </c>
    </row>
    <row r="139" spans="1:51" x14ac:dyDescent="0.25">
      <c r="A139" s="268" t="s">
        <v>237</v>
      </c>
      <c r="B139" s="262"/>
      <c r="C139" s="268"/>
      <c r="D139" s="262"/>
      <c r="E139" s="268"/>
      <c r="F139" s="262"/>
      <c r="G139" s="268"/>
      <c r="H139" s="262"/>
      <c r="I139" s="268"/>
      <c r="J139" s="262"/>
      <c r="K139" s="262"/>
      <c r="L139" s="268"/>
      <c r="M139" s="262"/>
      <c r="N139" s="262"/>
      <c r="O139" s="268"/>
      <c r="P139" s="262"/>
      <c r="Q139" s="268"/>
      <c r="R139" s="262"/>
      <c r="S139" s="267" t="s">
        <v>238</v>
      </c>
      <c r="T139" s="262"/>
      <c r="U139" s="262"/>
      <c r="V139" s="262"/>
      <c r="W139" s="262"/>
      <c r="X139" s="262"/>
      <c r="Y139" s="262"/>
      <c r="Z139" s="262"/>
      <c r="AA139" s="268" t="s">
        <v>388</v>
      </c>
      <c r="AB139" s="262"/>
      <c r="AC139" s="262"/>
      <c r="AD139" s="262"/>
      <c r="AE139" s="262"/>
      <c r="AF139" s="268" t="s">
        <v>20</v>
      </c>
      <c r="AG139" s="262"/>
      <c r="AH139" s="262"/>
      <c r="AI139" s="96" t="s">
        <v>389</v>
      </c>
      <c r="AJ139" s="269" t="s">
        <v>390</v>
      </c>
      <c r="AK139" s="262"/>
      <c r="AL139" s="262"/>
      <c r="AM139" s="262"/>
      <c r="AN139" s="262"/>
      <c r="AO139" s="262"/>
      <c r="AP139" s="97" t="s">
        <v>467</v>
      </c>
      <c r="AQ139" s="97" t="s">
        <v>312</v>
      </c>
      <c r="AR139" s="97" t="s">
        <v>467</v>
      </c>
      <c r="AS139" s="270" t="s">
        <v>312</v>
      </c>
      <c r="AT139" s="262"/>
      <c r="AU139" s="270" t="s">
        <v>312</v>
      </c>
      <c r="AV139" s="262"/>
      <c r="AW139" s="97" t="s">
        <v>312</v>
      </c>
      <c r="AX139" s="97" t="s">
        <v>312</v>
      </c>
      <c r="AY139" s="97" t="s">
        <v>312</v>
      </c>
    </row>
    <row r="140" spans="1:51" x14ac:dyDescent="0.25">
      <c r="A140" s="268" t="s">
        <v>237</v>
      </c>
      <c r="B140" s="262"/>
      <c r="C140" s="268"/>
      <c r="D140" s="262"/>
      <c r="E140" s="268"/>
      <c r="F140" s="262"/>
      <c r="G140" s="268"/>
      <c r="H140" s="262"/>
      <c r="I140" s="268"/>
      <c r="J140" s="262"/>
      <c r="K140" s="262"/>
      <c r="L140" s="268"/>
      <c r="M140" s="262"/>
      <c r="N140" s="262"/>
      <c r="O140" s="268"/>
      <c r="P140" s="262"/>
      <c r="Q140" s="268"/>
      <c r="R140" s="262"/>
      <c r="S140" s="267" t="s">
        <v>238</v>
      </c>
      <c r="T140" s="262"/>
      <c r="U140" s="262"/>
      <c r="V140" s="262"/>
      <c r="W140" s="262"/>
      <c r="X140" s="262"/>
      <c r="Y140" s="262"/>
      <c r="Z140" s="262"/>
      <c r="AA140" s="268" t="s">
        <v>19</v>
      </c>
      <c r="AB140" s="262"/>
      <c r="AC140" s="262"/>
      <c r="AD140" s="262"/>
      <c r="AE140" s="262"/>
      <c r="AF140" s="268" t="s">
        <v>20</v>
      </c>
      <c r="AG140" s="262"/>
      <c r="AH140" s="262"/>
      <c r="AI140" s="96" t="s">
        <v>309</v>
      </c>
      <c r="AJ140" s="269" t="s">
        <v>21</v>
      </c>
      <c r="AK140" s="262"/>
      <c r="AL140" s="262"/>
      <c r="AM140" s="262"/>
      <c r="AN140" s="262"/>
      <c r="AO140" s="262"/>
      <c r="AP140" s="97" t="s">
        <v>468</v>
      </c>
      <c r="AQ140" s="97" t="s">
        <v>312</v>
      </c>
      <c r="AR140" s="97" t="s">
        <v>468</v>
      </c>
      <c r="AS140" s="270" t="s">
        <v>312</v>
      </c>
      <c r="AT140" s="262"/>
      <c r="AU140" s="270" t="s">
        <v>312</v>
      </c>
      <c r="AV140" s="262"/>
      <c r="AW140" s="97" t="s">
        <v>312</v>
      </c>
      <c r="AX140" s="97" t="s">
        <v>312</v>
      </c>
      <c r="AY140" s="97" t="s">
        <v>312</v>
      </c>
    </row>
    <row r="141" spans="1:51" x14ac:dyDescent="0.25">
      <c r="A141" s="268" t="s">
        <v>237</v>
      </c>
      <c r="B141" s="262"/>
      <c r="C141" s="268"/>
      <c r="D141" s="262"/>
      <c r="E141" s="268"/>
      <c r="F141" s="262"/>
      <c r="G141" s="268"/>
      <c r="H141" s="262"/>
      <c r="I141" s="268"/>
      <c r="J141" s="262"/>
      <c r="K141" s="262"/>
      <c r="L141" s="268"/>
      <c r="M141" s="262"/>
      <c r="N141" s="262"/>
      <c r="O141" s="268"/>
      <c r="P141" s="262"/>
      <c r="Q141" s="268"/>
      <c r="R141" s="262"/>
      <c r="S141" s="267" t="s">
        <v>238</v>
      </c>
      <c r="T141" s="262"/>
      <c r="U141" s="262"/>
      <c r="V141" s="262"/>
      <c r="W141" s="262"/>
      <c r="X141" s="262"/>
      <c r="Y141" s="262"/>
      <c r="Z141" s="262"/>
      <c r="AA141" s="268" t="s">
        <v>19</v>
      </c>
      <c r="AB141" s="262"/>
      <c r="AC141" s="262"/>
      <c r="AD141" s="262"/>
      <c r="AE141" s="262"/>
      <c r="AF141" s="268" t="s">
        <v>20</v>
      </c>
      <c r="AG141" s="262"/>
      <c r="AH141" s="262"/>
      <c r="AI141" s="96" t="s">
        <v>393</v>
      </c>
      <c r="AJ141" s="269" t="s">
        <v>239</v>
      </c>
      <c r="AK141" s="262"/>
      <c r="AL141" s="262"/>
      <c r="AM141" s="262"/>
      <c r="AN141" s="262"/>
      <c r="AO141" s="262"/>
      <c r="AP141" s="97" t="s">
        <v>469</v>
      </c>
      <c r="AQ141" s="97" t="s">
        <v>312</v>
      </c>
      <c r="AR141" s="97" t="s">
        <v>469</v>
      </c>
      <c r="AS141" s="270" t="s">
        <v>312</v>
      </c>
      <c r="AT141" s="262"/>
      <c r="AU141" s="270" t="s">
        <v>312</v>
      </c>
      <c r="AV141" s="262"/>
      <c r="AW141" s="97" t="s">
        <v>312</v>
      </c>
      <c r="AX141" s="97" t="s">
        <v>312</v>
      </c>
      <c r="AY141" s="97" t="s">
        <v>312</v>
      </c>
    </row>
    <row r="142" spans="1:51" x14ac:dyDescent="0.25">
      <c r="A142" s="268" t="s">
        <v>237</v>
      </c>
      <c r="B142" s="262"/>
      <c r="C142" s="268" t="s">
        <v>396</v>
      </c>
      <c r="D142" s="262"/>
      <c r="E142" s="268"/>
      <c r="F142" s="262"/>
      <c r="G142" s="268"/>
      <c r="H142" s="262"/>
      <c r="I142" s="268"/>
      <c r="J142" s="262"/>
      <c r="K142" s="262"/>
      <c r="L142" s="268"/>
      <c r="M142" s="262"/>
      <c r="N142" s="262"/>
      <c r="O142" s="268"/>
      <c r="P142" s="262"/>
      <c r="Q142" s="268"/>
      <c r="R142" s="262"/>
      <c r="S142" s="267" t="s">
        <v>241</v>
      </c>
      <c r="T142" s="262"/>
      <c r="U142" s="262"/>
      <c r="V142" s="262"/>
      <c r="W142" s="262"/>
      <c r="X142" s="262"/>
      <c r="Y142" s="262"/>
      <c r="Z142" s="262"/>
      <c r="AA142" s="268" t="s">
        <v>388</v>
      </c>
      <c r="AB142" s="262"/>
      <c r="AC142" s="262"/>
      <c r="AD142" s="262"/>
      <c r="AE142" s="262"/>
      <c r="AF142" s="268" t="s">
        <v>20</v>
      </c>
      <c r="AG142" s="262"/>
      <c r="AH142" s="262"/>
      <c r="AI142" s="96" t="s">
        <v>389</v>
      </c>
      <c r="AJ142" s="269" t="s">
        <v>390</v>
      </c>
      <c r="AK142" s="262"/>
      <c r="AL142" s="262"/>
      <c r="AM142" s="262"/>
      <c r="AN142" s="262"/>
      <c r="AO142" s="262"/>
      <c r="AP142" s="97" t="s">
        <v>467</v>
      </c>
      <c r="AQ142" s="97" t="s">
        <v>312</v>
      </c>
      <c r="AR142" s="97" t="s">
        <v>467</v>
      </c>
      <c r="AS142" s="270" t="s">
        <v>312</v>
      </c>
      <c r="AT142" s="262"/>
      <c r="AU142" s="270" t="s">
        <v>312</v>
      </c>
      <c r="AV142" s="262"/>
      <c r="AW142" s="97" t="s">
        <v>312</v>
      </c>
      <c r="AX142" s="97" t="s">
        <v>312</v>
      </c>
      <c r="AY142" s="97" t="s">
        <v>312</v>
      </c>
    </row>
    <row r="143" spans="1:51" x14ac:dyDescent="0.25">
      <c r="A143" s="268" t="s">
        <v>237</v>
      </c>
      <c r="B143" s="262"/>
      <c r="C143" s="268" t="s">
        <v>396</v>
      </c>
      <c r="D143" s="262"/>
      <c r="E143" s="268"/>
      <c r="F143" s="262"/>
      <c r="G143" s="268"/>
      <c r="H143" s="262"/>
      <c r="I143" s="268"/>
      <c r="J143" s="262"/>
      <c r="K143" s="262"/>
      <c r="L143" s="268"/>
      <c r="M143" s="262"/>
      <c r="N143" s="262"/>
      <c r="O143" s="268"/>
      <c r="P143" s="262"/>
      <c r="Q143" s="268"/>
      <c r="R143" s="262"/>
      <c r="S143" s="267" t="s">
        <v>241</v>
      </c>
      <c r="T143" s="262"/>
      <c r="U143" s="262"/>
      <c r="V143" s="262"/>
      <c r="W143" s="262"/>
      <c r="X143" s="262"/>
      <c r="Y143" s="262"/>
      <c r="Z143" s="262"/>
      <c r="AA143" s="268" t="s">
        <v>19</v>
      </c>
      <c r="AB143" s="262"/>
      <c r="AC143" s="262"/>
      <c r="AD143" s="262"/>
      <c r="AE143" s="262"/>
      <c r="AF143" s="268" t="s">
        <v>20</v>
      </c>
      <c r="AG143" s="262"/>
      <c r="AH143" s="262"/>
      <c r="AI143" s="96" t="s">
        <v>309</v>
      </c>
      <c r="AJ143" s="269" t="s">
        <v>21</v>
      </c>
      <c r="AK143" s="262"/>
      <c r="AL143" s="262"/>
      <c r="AM143" s="262"/>
      <c r="AN143" s="262"/>
      <c r="AO143" s="262"/>
      <c r="AP143" s="97" t="s">
        <v>470</v>
      </c>
      <c r="AQ143" s="97" t="s">
        <v>312</v>
      </c>
      <c r="AR143" s="97" t="s">
        <v>470</v>
      </c>
      <c r="AS143" s="270" t="s">
        <v>312</v>
      </c>
      <c r="AT143" s="262"/>
      <c r="AU143" s="270" t="s">
        <v>312</v>
      </c>
      <c r="AV143" s="262"/>
      <c r="AW143" s="97" t="s">
        <v>312</v>
      </c>
      <c r="AX143" s="97" t="s">
        <v>312</v>
      </c>
      <c r="AY143" s="97" t="s">
        <v>312</v>
      </c>
    </row>
    <row r="144" spans="1:51" x14ac:dyDescent="0.25">
      <c r="A144" s="268" t="s">
        <v>237</v>
      </c>
      <c r="B144" s="262"/>
      <c r="C144" s="268" t="s">
        <v>396</v>
      </c>
      <c r="D144" s="262"/>
      <c r="E144" s="268"/>
      <c r="F144" s="262"/>
      <c r="G144" s="268"/>
      <c r="H144" s="262"/>
      <c r="I144" s="268"/>
      <c r="J144" s="262"/>
      <c r="K144" s="262"/>
      <c r="L144" s="268"/>
      <c r="M144" s="262"/>
      <c r="N144" s="262"/>
      <c r="O144" s="268"/>
      <c r="P144" s="262"/>
      <c r="Q144" s="268"/>
      <c r="R144" s="262"/>
      <c r="S144" s="267" t="s">
        <v>241</v>
      </c>
      <c r="T144" s="262"/>
      <c r="U144" s="262"/>
      <c r="V144" s="262"/>
      <c r="W144" s="262"/>
      <c r="X144" s="262"/>
      <c r="Y144" s="262"/>
      <c r="Z144" s="262"/>
      <c r="AA144" s="268" t="s">
        <v>19</v>
      </c>
      <c r="AB144" s="262"/>
      <c r="AC144" s="262"/>
      <c r="AD144" s="262"/>
      <c r="AE144" s="262"/>
      <c r="AF144" s="268" t="s">
        <v>20</v>
      </c>
      <c r="AG144" s="262"/>
      <c r="AH144" s="262"/>
      <c r="AI144" s="96" t="s">
        <v>393</v>
      </c>
      <c r="AJ144" s="269" t="s">
        <v>239</v>
      </c>
      <c r="AK144" s="262"/>
      <c r="AL144" s="262"/>
      <c r="AM144" s="262"/>
      <c r="AN144" s="262"/>
      <c r="AO144" s="262"/>
      <c r="AP144" s="97" t="s">
        <v>469</v>
      </c>
      <c r="AQ144" s="97" t="s">
        <v>312</v>
      </c>
      <c r="AR144" s="97" t="s">
        <v>469</v>
      </c>
      <c r="AS144" s="270" t="s">
        <v>312</v>
      </c>
      <c r="AT144" s="262"/>
      <c r="AU144" s="270" t="s">
        <v>312</v>
      </c>
      <c r="AV144" s="262"/>
      <c r="AW144" s="97" t="s">
        <v>312</v>
      </c>
      <c r="AX144" s="97" t="s">
        <v>312</v>
      </c>
      <c r="AY144" s="97" t="s">
        <v>312</v>
      </c>
    </row>
    <row r="145" spans="1:51" x14ac:dyDescent="0.25">
      <c r="A145" s="268" t="s">
        <v>237</v>
      </c>
      <c r="B145" s="262"/>
      <c r="C145" s="268" t="s">
        <v>396</v>
      </c>
      <c r="D145" s="262"/>
      <c r="E145" s="268" t="s">
        <v>401</v>
      </c>
      <c r="F145" s="262"/>
      <c r="G145" s="268"/>
      <c r="H145" s="262"/>
      <c r="I145" s="268"/>
      <c r="J145" s="262"/>
      <c r="K145" s="262"/>
      <c r="L145" s="268"/>
      <c r="M145" s="262"/>
      <c r="N145" s="262"/>
      <c r="O145" s="268"/>
      <c r="P145" s="262"/>
      <c r="Q145" s="268"/>
      <c r="R145" s="262"/>
      <c r="S145" s="267" t="s">
        <v>243</v>
      </c>
      <c r="T145" s="262"/>
      <c r="U145" s="262"/>
      <c r="V145" s="262"/>
      <c r="W145" s="262"/>
      <c r="X145" s="262"/>
      <c r="Y145" s="262"/>
      <c r="Z145" s="262"/>
      <c r="AA145" s="268" t="s">
        <v>388</v>
      </c>
      <c r="AB145" s="262"/>
      <c r="AC145" s="262"/>
      <c r="AD145" s="262"/>
      <c r="AE145" s="262"/>
      <c r="AF145" s="268" t="s">
        <v>20</v>
      </c>
      <c r="AG145" s="262"/>
      <c r="AH145" s="262"/>
      <c r="AI145" s="96" t="s">
        <v>389</v>
      </c>
      <c r="AJ145" s="269" t="s">
        <v>390</v>
      </c>
      <c r="AK145" s="262"/>
      <c r="AL145" s="262"/>
      <c r="AM145" s="262"/>
      <c r="AN145" s="262"/>
      <c r="AO145" s="262"/>
      <c r="AP145" s="97" t="s">
        <v>467</v>
      </c>
      <c r="AQ145" s="97" t="s">
        <v>312</v>
      </c>
      <c r="AR145" s="97" t="s">
        <v>467</v>
      </c>
      <c r="AS145" s="270" t="s">
        <v>312</v>
      </c>
      <c r="AT145" s="262"/>
      <c r="AU145" s="270" t="s">
        <v>312</v>
      </c>
      <c r="AV145" s="262"/>
      <c r="AW145" s="97" t="s">
        <v>312</v>
      </c>
      <c r="AX145" s="97" t="s">
        <v>312</v>
      </c>
      <c r="AY145" s="97" t="s">
        <v>312</v>
      </c>
    </row>
    <row r="146" spans="1:51" x14ac:dyDescent="0.25">
      <c r="A146" s="268" t="s">
        <v>237</v>
      </c>
      <c r="B146" s="262"/>
      <c r="C146" s="268" t="s">
        <v>396</v>
      </c>
      <c r="D146" s="262"/>
      <c r="E146" s="268" t="s">
        <v>401</v>
      </c>
      <c r="F146" s="262"/>
      <c r="G146" s="268"/>
      <c r="H146" s="262"/>
      <c r="I146" s="268"/>
      <c r="J146" s="262"/>
      <c r="K146" s="262"/>
      <c r="L146" s="268"/>
      <c r="M146" s="262"/>
      <c r="N146" s="262"/>
      <c r="O146" s="268"/>
      <c r="P146" s="262"/>
      <c r="Q146" s="268"/>
      <c r="R146" s="262"/>
      <c r="S146" s="267" t="s">
        <v>243</v>
      </c>
      <c r="T146" s="262"/>
      <c r="U146" s="262"/>
      <c r="V146" s="262"/>
      <c r="W146" s="262"/>
      <c r="X146" s="262"/>
      <c r="Y146" s="262"/>
      <c r="Z146" s="262"/>
      <c r="AA146" s="268" t="s">
        <v>19</v>
      </c>
      <c r="AB146" s="262"/>
      <c r="AC146" s="262"/>
      <c r="AD146" s="262"/>
      <c r="AE146" s="262"/>
      <c r="AF146" s="268" t="s">
        <v>20</v>
      </c>
      <c r="AG146" s="262"/>
      <c r="AH146" s="262"/>
      <c r="AI146" s="96" t="s">
        <v>309</v>
      </c>
      <c r="AJ146" s="269" t="s">
        <v>21</v>
      </c>
      <c r="AK146" s="262"/>
      <c r="AL146" s="262"/>
      <c r="AM146" s="262"/>
      <c r="AN146" s="262"/>
      <c r="AO146" s="262"/>
      <c r="AP146" s="97" t="s">
        <v>470</v>
      </c>
      <c r="AQ146" s="97" t="s">
        <v>312</v>
      </c>
      <c r="AR146" s="97" t="s">
        <v>470</v>
      </c>
      <c r="AS146" s="270" t="s">
        <v>312</v>
      </c>
      <c r="AT146" s="262"/>
      <c r="AU146" s="270" t="s">
        <v>312</v>
      </c>
      <c r="AV146" s="262"/>
      <c r="AW146" s="97" t="s">
        <v>312</v>
      </c>
      <c r="AX146" s="97" t="s">
        <v>312</v>
      </c>
      <c r="AY146" s="97" t="s">
        <v>312</v>
      </c>
    </row>
    <row r="147" spans="1:51" x14ac:dyDescent="0.25">
      <c r="A147" s="268" t="s">
        <v>237</v>
      </c>
      <c r="B147" s="262"/>
      <c r="C147" s="268" t="s">
        <v>396</v>
      </c>
      <c r="D147" s="262"/>
      <c r="E147" s="268" t="s">
        <v>401</v>
      </c>
      <c r="F147" s="262"/>
      <c r="G147" s="268"/>
      <c r="H147" s="262"/>
      <c r="I147" s="268"/>
      <c r="J147" s="262"/>
      <c r="K147" s="262"/>
      <c r="L147" s="268"/>
      <c r="M147" s="262"/>
      <c r="N147" s="262"/>
      <c r="O147" s="268"/>
      <c r="P147" s="262"/>
      <c r="Q147" s="268"/>
      <c r="R147" s="262"/>
      <c r="S147" s="267" t="s">
        <v>243</v>
      </c>
      <c r="T147" s="262"/>
      <c r="U147" s="262"/>
      <c r="V147" s="262"/>
      <c r="W147" s="262"/>
      <c r="X147" s="262"/>
      <c r="Y147" s="262"/>
      <c r="Z147" s="262"/>
      <c r="AA147" s="268" t="s">
        <v>19</v>
      </c>
      <c r="AB147" s="262"/>
      <c r="AC147" s="262"/>
      <c r="AD147" s="262"/>
      <c r="AE147" s="262"/>
      <c r="AF147" s="268" t="s">
        <v>20</v>
      </c>
      <c r="AG147" s="262"/>
      <c r="AH147" s="262"/>
      <c r="AI147" s="96" t="s">
        <v>393</v>
      </c>
      <c r="AJ147" s="269" t="s">
        <v>239</v>
      </c>
      <c r="AK147" s="262"/>
      <c r="AL147" s="262"/>
      <c r="AM147" s="262"/>
      <c r="AN147" s="262"/>
      <c r="AO147" s="262"/>
      <c r="AP147" s="97" t="s">
        <v>469</v>
      </c>
      <c r="AQ147" s="97" t="s">
        <v>312</v>
      </c>
      <c r="AR147" s="97" t="s">
        <v>469</v>
      </c>
      <c r="AS147" s="270" t="s">
        <v>312</v>
      </c>
      <c r="AT147" s="262"/>
      <c r="AU147" s="270" t="s">
        <v>312</v>
      </c>
      <c r="AV147" s="262"/>
      <c r="AW147" s="97" t="s">
        <v>312</v>
      </c>
      <c r="AX147" s="97" t="s">
        <v>312</v>
      </c>
      <c r="AY147" s="97" t="s">
        <v>312</v>
      </c>
    </row>
    <row r="148" spans="1:51" x14ac:dyDescent="0.25">
      <c r="A148" s="268" t="s">
        <v>237</v>
      </c>
      <c r="B148" s="262"/>
      <c r="C148" s="268" t="s">
        <v>396</v>
      </c>
      <c r="D148" s="262"/>
      <c r="E148" s="268" t="s">
        <v>401</v>
      </c>
      <c r="F148" s="262"/>
      <c r="G148" s="268" t="s">
        <v>402</v>
      </c>
      <c r="H148" s="262"/>
      <c r="I148" s="268"/>
      <c r="J148" s="262"/>
      <c r="K148" s="262"/>
      <c r="L148" s="268"/>
      <c r="M148" s="262"/>
      <c r="N148" s="262"/>
      <c r="O148" s="268"/>
      <c r="P148" s="262"/>
      <c r="Q148" s="268"/>
      <c r="R148" s="262"/>
      <c r="S148" s="267" t="s">
        <v>245</v>
      </c>
      <c r="T148" s="262"/>
      <c r="U148" s="262"/>
      <c r="V148" s="262"/>
      <c r="W148" s="262"/>
      <c r="X148" s="262"/>
      <c r="Y148" s="262"/>
      <c r="Z148" s="262"/>
      <c r="AA148" s="268" t="s">
        <v>19</v>
      </c>
      <c r="AB148" s="262"/>
      <c r="AC148" s="262"/>
      <c r="AD148" s="262"/>
      <c r="AE148" s="262"/>
      <c r="AF148" s="268" t="s">
        <v>20</v>
      </c>
      <c r="AG148" s="262"/>
      <c r="AH148" s="262"/>
      <c r="AI148" s="96" t="s">
        <v>309</v>
      </c>
      <c r="AJ148" s="269" t="s">
        <v>21</v>
      </c>
      <c r="AK148" s="262"/>
      <c r="AL148" s="262"/>
      <c r="AM148" s="262"/>
      <c r="AN148" s="262"/>
      <c r="AO148" s="262"/>
      <c r="AP148" s="97" t="s">
        <v>312</v>
      </c>
      <c r="AQ148" s="97" t="s">
        <v>312</v>
      </c>
      <c r="AR148" s="97" t="s">
        <v>312</v>
      </c>
      <c r="AS148" s="270" t="s">
        <v>312</v>
      </c>
      <c r="AT148" s="262"/>
      <c r="AU148" s="270" t="s">
        <v>312</v>
      </c>
      <c r="AV148" s="262"/>
      <c r="AW148" s="97" t="s">
        <v>312</v>
      </c>
      <c r="AX148" s="97" t="s">
        <v>312</v>
      </c>
      <c r="AY148" s="97" t="s">
        <v>312</v>
      </c>
    </row>
    <row r="149" spans="1:51" x14ac:dyDescent="0.25">
      <c r="A149" s="268" t="s">
        <v>237</v>
      </c>
      <c r="B149" s="262"/>
      <c r="C149" s="268" t="s">
        <v>396</v>
      </c>
      <c r="D149" s="262"/>
      <c r="E149" s="268" t="s">
        <v>401</v>
      </c>
      <c r="F149" s="262"/>
      <c r="G149" s="268" t="s">
        <v>402</v>
      </c>
      <c r="H149" s="262"/>
      <c r="I149" s="268" t="s">
        <v>403</v>
      </c>
      <c r="J149" s="262"/>
      <c r="K149" s="262"/>
      <c r="L149" s="268"/>
      <c r="M149" s="262"/>
      <c r="N149" s="262"/>
      <c r="O149" s="268"/>
      <c r="P149" s="262"/>
      <c r="Q149" s="268"/>
      <c r="R149" s="262"/>
      <c r="S149" s="267" t="s">
        <v>245</v>
      </c>
      <c r="T149" s="262"/>
      <c r="U149" s="262"/>
      <c r="V149" s="262"/>
      <c r="W149" s="262"/>
      <c r="X149" s="262"/>
      <c r="Y149" s="262"/>
      <c r="Z149" s="262"/>
      <c r="AA149" s="268" t="s">
        <v>19</v>
      </c>
      <c r="AB149" s="262"/>
      <c r="AC149" s="262"/>
      <c r="AD149" s="262"/>
      <c r="AE149" s="262"/>
      <c r="AF149" s="268" t="s">
        <v>20</v>
      </c>
      <c r="AG149" s="262"/>
      <c r="AH149" s="262"/>
      <c r="AI149" s="96" t="s">
        <v>309</v>
      </c>
      <c r="AJ149" s="269" t="s">
        <v>21</v>
      </c>
      <c r="AK149" s="262"/>
      <c r="AL149" s="262"/>
      <c r="AM149" s="262"/>
      <c r="AN149" s="262"/>
      <c r="AO149" s="262"/>
      <c r="AP149" s="97" t="s">
        <v>312</v>
      </c>
      <c r="AQ149" s="97" t="s">
        <v>312</v>
      </c>
      <c r="AR149" s="97" t="s">
        <v>312</v>
      </c>
      <c r="AS149" s="270" t="s">
        <v>312</v>
      </c>
      <c r="AT149" s="262"/>
      <c r="AU149" s="270" t="s">
        <v>312</v>
      </c>
      <c r="AV149" s="262"/>
      <c r="AW149" s="97" t="s">
        <v>312</v>
      </c>
      <c r="AX149" s="97" t="s">
        <v>312</v>
      </c>
      <c r="AY149" s="97" t="s">
        <v>312</v>
      </c>
    </row>
    <row r="150" spans="1:51" x14ac:dyDescent="0.25">
      <c r="A150" s="268" t="s">
        <v>237</v>
      </c>
      <c r="B150" s="262"/>
      <c r="C150" s="268" t="s">
        <v>396</v>
      </c>
      <c r="D150" s="262"/>
      <c r="E150" s="268" t="s">
        <v>401</v>
      </c>
      <c r="F150" s="262"/>
      <c r="G150" s="268" t="s">
        <v>402</v>
      </c>
      <c r="H150" s="262"/>
      <c r="I150" s="268" t="s">
        <v>403</v>
      </c>
      <c r="J150" s="262"/>
      <c r="K150" s="262"/>
      <c r="L150" s="268" t="s">
        <v>404</v>
      </c>
      <c r="M150" s="262"/>
      <c r="N150" s="262"/>
      <c r="O150" s="268"/>
      <c r="P150" s="262"/>
      <c r="Q150" s="268"/>
      <c r="R150" s="262"/>
      <c r="S150" s="267" t="s">
        <v>246</v>
      </c>
      <c r="T150" s="262"/>
      <c r="U150" s="262"/>
      <c r="V150" s="262"/>
      <c r="W150" s="262"/>
      <c r="X150" s="262"/>
      <c r="Y150" s="262"/>
      <c r="Z150" s="262"/>
      <c r="AA150" s="268" t="s">
        <v>19</v>
      </c>
      <c r="AB150" s="262"/>
      <c r="AC150" s="262"/>
      <c r="AD150" s="262"/>
      <c r="AE150" s="262"/>
      <c r="AF150" s="268" t="s">
        <v>20</v>
      </c>
      <c r="AG150" s="262"/>
      <c r="AH150" s="262"/>
      <c r="AI150" s="96" t="s">
        <v>309</v>
      </c>
      <c r="AJ150" s="269" t="s">
        <v>21</v>
      </c>
      <c r="AK150" s="262"/>
      <c r="AL150" s="262"/>
      <c r="AM150" s="262"/>
      <c r="AN150" s="262"/>
      <c r="AO150" s="262"/>
      <c r="AP150" s="97" t="s">
        <v>312</v>
      </c>
      <c r="AQ150" s="97" t="s">
        <v>312</v>
      </c>
      <c r="AR150" s="97" t="s">
        <v>312</v>
      </c>
      <c r="AS150" s="270" t="s">
        <v>312</v>
      </c>
      <c r="AT150" s="262"/>
      <c r="AU150" s="270" t="s">
        <v>312</v>
      </c>
      <c r="AV150" s="262"/>
      <c r="AW150" s="97" t="s">
        <v>312</v>
      </c>
      <c r="AX150" s="97" t="s">
        <v>312</v>
      </c>
      <c r="AY150" s="97" t="s">
        <v>312</v>
      </c>
    </row>
    <row r="151" spans="1:51" x14ac:dyDescent="0.25">
      <c r="A151" s="268" t="s">
        <v>237</v>
      </c>
      <c r="B151" s="262"/>
      <c r="C151" s="268" t="s">
        <v>396</v>
      </c>
      <c r="D151" s="262"/>
      <c r="E151" s="268" t="s">
        <v>401</v>
      </c>
      <c r="F151" s="262"/>
      <c r="G151" s="268" t="s">
        <v>402</v>
      </c>
      <c r="H151" s="262"/>
      <c r="I151" s="268" t="s">
        <v>403</v>
      </c>
      <c r="J151" s="262"/>
      <c r="K151" s="262"/>
      <c r="L151" s="268" t="s">
        <v>405</v>
      </c>
      <c r="M151" s="262"/>
      <c r="N151" s="262"/>
      <c r="O151" s="268"/>
      <c r="P151" s="262"/>
      <c r="Q151" s="268"/>
      <c r="R151" s="262"/>
      <c r="S151" s="267" t="s">
        <v>247</v>
      </c>
      <c r="T151" s="262"/>
      <c r="U151" s="262"/>
      <c r="V151" s="262"/>
      <c r="W151" s="262"/>
      <c r="X151" s="262"/>
      <c r="Y151" s="262"/>
      <c r="Z151" s="262"/>
      <c r="AA151" s="268" t="s">
        <v>19</v>
      </c>
      <c r="AB151" s="262"/>
      <c r="AC151" s="262"/>
      <c r="AD151" s="262"/>
      <c r="AE151" s="262"/>
      <c r="AF151" s="268" t="s">
        <v>20</v>
      </c>
      <c r="AG151" s="262"/>
      <c r="AH151" s="262"/>
      <c r="AI151" s="96" t="s">
        <v>309</v>
      </c>
      <c r="AJ151" s="269" t="s">
        <v>21</v>
      </c>
      <c r="AK151" s="262"/>
      <c r="AL151" s="262"/>
      <c r="AM151" s="262"/>
      <c r="AN151" s="262"/>
      <c r="AO151" s="262"/>
      <c r="AP151" s="97" t="s">
        <v>312</v>
      </c>
      <c r="AQ151" s="97" t="s">
        <v>312</v>
      </c>
      <c r="AR151" s="97" t="s">
        <v>312</v>
      </c>
      <c r="AS151" s="270" t="s">
        <v>312</v>
      </c>
      <c r="AT151" s="262"/>
      <c r="AU151" s="270" t="s">
        <v>312</v>
      </c>
      <c r="AV151" s="262"/>
      <c r="AW151" s="97" t="s">
        <v>312</v>
      </c>
      <c r="AX151" s="97" t="s">
        <v>312</v>
      </c>
      <c r="AY151" s="97" t="s">
        <v>312</v>
      </c>
    </row>
    <row r="152" spans="1:51" x14ac:dyDescent="0.25">
      <c r="A152" s="264" t="s">
        <v>237</v>
      </c>
      <c r="B152" s="262"/>
      <c r="C152" s="264" t="s">
        <v>396</v>
      </c>
      <c r="D152" s="262"/>
      <c r="E152" s="264" t="s">
        <v>401</v>
      </c>
      <c r="F152" s="262"/>
      <c r="G152" s="264" t="s">
        <v>402</v>
      </c>
      <c r="H152" s="262"/>
      <c r="I152" s="264" t="s">
        <v>403</v>
      </c>
      <c r="J152" s="262"/>
      <c r="K152" s="262"/>
      <c r="L152" s="264" t="s">
        <v>404</v>
      </c>
      <c r="M152" s="262"/>
      <c r="N152" s="262"/>
      <c r="O152" s="264" t="s">
        <v>332</v>
      </c>
      <c r="P152" s="262"/>
      <c r="Q152" s="264"/>
      <c r="R152" s="262"/>
      <c r="S152" s="265" t="s">
        <v>248</v>
      </c>
      <c r="T152" s="262"/>
      <c r="U152" s="262"/>
      <c r="V152" s="262"/>
      <c r="W152" s="262"/>
      <c r="X152" s="262"/>
      <c r="Y152" s="262"/>
      <c r="Z152" s="262"/>
      <c r="AA152" s="264" t="s">
        <v>19</v>
      </c>
      <c r="AB152" s="262"/>
      <c r="AC152" s="262"/>
      <c r="AD152" s="262"/>
      <c r="AE152" s="262"/>
      <c r="AF152" s="264" t="s">
        <v>20</v>
      </c>
      <c r="AG152" s="262"/>
      <c r="AH152" s="262"/>
      <c r="AI152" s="98" t="s">
        <v>309</v>
      </c>
      <c r="AJ152" s="266" t="s">
        <v>21</v>
      </c>
      <c r="AK152" s="262"/>
      <c r="AL152" s="262"/>
      <c r="AM152" s="262"/>
      <c r="AN152" s="262"/>
      <c r="AO152" s="262"/>
      <c r="AP152" s="99" t="s">
        <v>312</v>
      </c>
      <c r="AQ152" s="99" t="s">
        <v>312</v>
      </c>
      <c r="AR152" s="99" t="s">
        <v>312</v>
      </c>
      <c r="AS152" s="261" t="s">
        <v>312</v>
      </c>
      <c r="AT152" s="262"/>
      <c r="AU152" s="261" t="s">
        <v>312</v>
      </c>
      <c r="AV152" s="262"/>
      <c r="AW152" s="99" t="s">
        <v>312</v>
      </c>
      <c r="AX152" s="99" t="s">
        <v>312</v>
      </c>
      <c r="AY152" s="99" t="s">
        <v>312</v>
      </c>
    </row>
    <row r="153" spans="1:51" x14ac:dyDescent="0.25">
      <c r="A153" s="264" t="s">
        <v>237</v>
      </c>
      <c r="B153" s="262"/>
      <c r="C153" s="264" t="s">
        <v>396</v>
      </c>
      <c r="D153" s="262"/>
      <c r="E153" s="264" t="s">
        <v>401</v>
      </c>
      <c r="F153" s="262"/>
      <c r="G153" s="264" t="s">
        <v>402</v>
      </c>
      <c r="H153" s="262"/>
      <c r="I153" s="264" t="s">
        <v>403</v>
      </c>
      <c r="J153" s="262"/>
      <c r="K153" s="262"/>
      <c r="L153" s="264" t="s">
        <v>405</v>
      </c>
      <c r="M153" s="262"/>
      <c r="N153" s="262"/>
      <c r="O153" s="264" t="s">
        <v>332</v>
      </c>
      <c r="P153" s="262"/>
      <c r="Q153" s="264"/>
      <c r="R153" s="262"/>
      <c r="S153" s="265" t="s">
        <v>249</v>
      </c>
      <c r="T153" s="262"/>
      <c r="U153" s="262"/>
      <c r="V153" s="262"/>
      <c r="W153" s="262"/>
      <c r="X153" s="262"/>
      <c r="Y153" s="262"/>
      <c r="Z153" s="262"/>
      <c r="AA153" s="264" t="s">
        <v>19</v>
      </c>
      <c r="AB153" s="262"/>
      <c r="AC153" s="262"/>
      <c r="AD153" s="262"/>
      <c r="AE153" s="262"/>
      <c r="AF153" s="264" t="s">
        <v>20</v>
      </c>
      <c r="AG153" s="262"/>
      <c r="AH153" s="262"/>
      <c r="AI153" s="98" t="s">
        <v>309</v>
      </c>
      <c r="AJ153" s="266" t="s">
        <v>21</v>
      </c>
      <c r="AK153" s="262"/>
      <c r="AL153" s="262"/>
      <c r="AM153" s="262"/>
      <c r="AN153" s="262"/>
      <c r="AO153" s="262"/>
      <c r="AP153" s="99" t="s">
        <v>312</v>
      </c>
      <c r="AQ153" s="99" t="s">
        <v>312</v>
      </c>
      <c r="AR153" s="99" t="s">
        <v>312</v>
      </c>
      <c r="AS153" s="261" t="s">
        <v>312</v>
      </c>
      <c r="AT153" s="262"/>
      <c r="AU153" s="261" t="s">
        <v>312</v>
      </c>
      <c r="AV153" s="262"/>
      <c r="AW153" s="99" t="s">
        <v>312</v>
      </c>
      <c r="AX153" s="99" t="s">
        <v>312</v>
      </c>
      <c r="AY153" s="99" t="s">
        <v>312</v>
      </c>
    </row>
    <row r="154" spans="1:51" x14ac:dyDescent="0.25">
      <c r="A154" s="268" t="s">
        <v>237</v>
      </c>
      <c r="B154" s="262"/>
      <c r="C154" s="268" t="s">
        <v>396</v>
      </c>
      <c r="D154" s="262"/>
      <c r="E154" s="268" t="s">
        <v>401</v>
      </c>
      <c r="F154" s="262"/>
      <c r="G154" s="268" t="s">
        <v>406</v>
      </c>
      <c r="H154" s="262"/>
      <c r="I154" s="268"/>
      <c r="J154" s="262"/>
      <c r="K154" s="262"/>
      <c r="L154" s="268"/>
      <c r="M154" s="262"/>
      <c r="N154" s="262"/>
      <c r="O154" s="268"/>
      <c r="P154" s="262"/>
      <c r="Q154" s="268"/>
      <c r="R154" s="262"/>
      <c r="S154" s="267" t="s">
        <v>250</v>
      </c>
      <c r="T154" s="262"/>
      <c r="U154" s="262"/>
      <c r="V154" s="262"/>
      <c r="W154" s="262"/>
      <c r="X154" s="262"/>
      <c r="Y154" s="262"/>
      <c r="Z154" s="262"/>
      <c r="AA154" s="268" t="s">
        <v>388</v>
      </c>
      <c r="AB154" s="262"/>
      <c r="AC154" s="262"/>
      <c r="AD154" s="262"/>
      <c r="AE154" s="262"/>
      <c r="AF154" s="268" t="s">
        <v>20</v>
      </c>
      <c r="AG154" s="262"/>
      <c r="AH154" s="262"/>
      <c r="AI154" s="96" t="s">
        <v>389</v>
      </c>
      <c r="AJ154" s="269" t="s">
        <v>390</v>
      </c>
      <c r="AK154" s="262"/>
      <c r="AL154" s="262"/>
      <c r="AM154" s="262"/>
      <c r="AN154" s="262"/>
      <c r="AO154" s="262"/>
      <c r="AP154" s="97" t="s">
        <v>467</v>
      </c>
      <c r="AQ154" s="97" t="s">
        <v>312</v>
      </c>
      <c r="AR154" s="97" t="s">
        <v>467</v>
      </c>
      <c r="AS154" s="270" t="s">
        <v>312</v>
      </c>
      <c r="AT154" s="262"/>
      <c r="AU154" s="270" t="s">
        <v>312</v>
      </c>
      <c r="AV154" s="262"/>
      <c r="AW154" s="97" t="s">
        <v>312</v>
      </c>
      <c r="AX154" s="97" t="s">
        <v>312</v>
      </c>
      <c r="AY154" s="97" t="s">
        <v>312</v>
      </c>
    </row>
    <row r="155" spans="1:51" x14ac:dyDescent="0.25">
      <c r="A155" s="268" t="s">
        <v>237</v>
      </c>
      <c r="B155" s="262"/>
      <c r="C155" s="268" t="s">
        <v>396</v>
      </c>
      <c r="D155" s="262"/>
      <c r="E155" s="268" t="s">
        <v>401</v>
      </c>
      <c r="F155" s="262"/>
      <c r="G155" s="268" t="s">
        <v>406</v>
      </c>
      <c r="H155" s="262"/>
      <c r="I155" s="268"/>
      <c r="J155" s="262"/>
      <c r="K155" s="262"/>
      <c r="L155" s="268"/>
      <c r="M155" s="262"/>
      <c r="N155" s="262"/>
      <c r="O155" s="268"/>
      <c r="P155" s="262"/>
      <c r="Q155" s="268"/>
      <c r="R155" s="262"/>
      <c r="S155" s="267" t="s">
        <v>250</v>
      </c>
      <c r="T155" s="262"/>
      <c r="U155" s="262"/>
      <c r="V155" s="262"/>
      <c r="W155" s="262"/>
      <c r="X155" s="262"/>
      <c r="Y155" s="262"/>
      <c r="Z155" s="262"/>
      <c r="AA155" s="268" t="s">
        <v>19</v>
      </c>
      <c r="AB155" s="262"/>
      <c r="AC155" s="262"/>
      <c r="AD155" s="262"/>
      <c r="AE155" s="262"/>
      <c r="AF155" s="268" t="s">
        <v>20</v>
      </c>
      <c r="AG155" s="262"/>
      <c r="AH155" s="262"/>
      <c r="AI155" s="96" t="s">
        <v>309</v>
      </c>
      <c r="AJ155" s="269" t="s">
        <v>21</v>
      </c>
      <c r="AK155" s="262"/>
      <c r="AL155" s="262"/>
      <c r="AM155" s="262"/>
      <c r="AN155" s="262"/>
      <c r="AO155" s="262"/>
      <c r="AP155" s="97" t="s">
        <v>470</v>
      </c>
      <c r="AQ155" s="97" t="s">
        <v>312</v>
      </c>
      <c r="AR155" s="97" t="s">
        <v>470</v>
      </c>
      <c r="AS155" s="270" t="s">
        <v>312</v>
      </c>
      <c r="AT155" s="262"/>
      <c r="AU155" s="270" t="s">
        <v>312</v>
      </c>
      <c r="AV155" s="262"/>
      <c r="AW155" s="97" t="s">
        <v>312</v>
      </c>
      <c r="AX155" s="97" t="s">
        <v>312</v>
      </c>
      <c r="AY155" s="97" t="s">
        <v>312</v>
      </c>
    </row>
    <row r="156" spans="1:51" x14ac:dyDescent="0.25">
      <c r="A156" s="268" t="s">
        <v>237</v>
      </c>
      <c r="B156" s="262"/>
      <c r="C156" s="268" t="s">
        <v>396</v>
      </c>
      <c r="D156" s="262"/>
      <c r="E156" s="268" t="s">
        <v>401</v>
      </c>
      <c r="F156" s="262"/>
      <c r="G156" s="268" t="s">
        <v>406</v>
      </c>
      <c r="H156" s="262"/>
      <c r="I156" s="268"/>
      <c r="J156" s="262"/>
      <c r="K156" s="262"/>
      <c r="L156" s="268"/>
      <c r="M156" s="262"/>
      <c r="N156" s="262"/>
      <c r="O156" s="268"/>
      <c r="P156" s="262"/>
      <c r="Q156" s="268"/>
      <c r="R156" s="262"/>
      <c r="S156" s="267" t="s">
        <v>250</v>
      </c>
      <c r="T156" s="262"/>
      <c r="U156" s="262"/>
      <c r="V156" s="262"/>
      <c r="W156" s="262"/>
      <c r="X156" s="262"/>
      <c r="Y156" s="262"/>
      <c r="Z156" s="262"/>
      <c r="AA156" s="268" t="s">
        <v>19</v>
      </c>
      <c r="AB156" s="262"/>
      <c r="AC156" s="262"/>
      <c r="AD156" s="262"/>
      <c r="AE156" s="262"/>
      <c r="AF156" s="268" t="s">
        <v>20</v>
      </c>
      <c r="AG156" s="262"/>
      <c r="AH156" s="262"/>
      <c r="AI156" s="96" t="s">
        <v>393</v>
      </c>
      <c r="AJ156" s="269" t="s">
        <v>239</v>
      </c>
      <c r="AK156" s="262"/>
      <c r="AL156" s="262"/>
      <c r="AM156" s="262"/>
      <c r="AN156" s="262"/>
      <c r="AO156" s="262"/>
      <c r="AP156" s="97" t="s">
        <v>469</v>
      </c>
      <c r="AQ156" s="97" t="s">
        <v>312</v>
      </c>
      <c r="AR156" s="97" t="s">
        <v>469</v>
      </c>
      <c r="AS156" s="270" t="s">
        <v>312</v>
      </c>
      <c r="AT156" s="262"/>
      <c r="AU156" s="270" t="s">
        <v>312</v>
      </c>
      <c r="AV156" s="262"/>
      <c r="AW156" s="97" t="s">
        <v>312</v>
      </c>
      <c r="AX156" s="97" t="s">
        <v>312</v>
      </c>
      <c r="AY156" s="97" t="s">
        <v>312</v>
      </c>
    </row>
    <row r="157" spans="1:51" x14ac:dyDescent="0.25">
      <c r="A157" s="268" t="s">
        <v>237</v>
      </c>
      <c r="B157" s="262"/>
      <c r="C157" s="268" t="s">
        <v>396</v>
      </c>
      <c r="D157" s="262"/>
      <c r="E157" s="268" t="s">
        <v>401</v>
      </c>
      <c r="F157" s="262"/>
      <c r="G157" s="268" t="s">
        <v>406</v>
      </c>
      <c r="H157" s="262"/>
      <c r="I157" s="268" t="s">
        <v>403</v>
      </c>
      <c r="J157" s="262"/>
      <c r="K157" s="262"/>
      <c r="L157" s="268"/>
      <c r="M157" s="262"/>
      <c r="N157" s="262"/>
      <c r="O157" s="268"/>
      <c r="P157" s="262"/>
      <c r="Q157" s="268"/>
      <c r="R157" s="262"/>
      <c r="S157" s="267" t="s">
        <v>250</v>
      </c>
      <c r="T157" s="262"/>
      <c r="U157" s="262"/>
      <c r="V157" s="262"/>
      <c r="W157" s="262"/>
      <c r="X157" s="262"/>
      <c r="Y157" s="262"/>
      <c r="Z157" s="262"/>
      <c r="AA157" s="268" t="s">
        <v>388</v>
      </c>
      <c r="AB157" s="262"/>
      <c r="AC157" s="262"/>
      <c r="AD157" s="262"/>
      <c r="AE157" s="262"/>
      <c r="AF157" s="268" t="s">
        <v>20</v>
      </c>
      <c r="AG157" s="262"/>
      <c r="AH157" s="262"/>
      <c r="AI157" s="96" t="s">
        <v>389</v>
      </c>
      <c r="AJ157" s="269" t="s">
        <v>390</v>
      </c>
      <c r="AK157" s="262"/>
      <c r="AL157" s="262"/>
      <c r="AM157" s="262"/>
      <c r="AN157" s="262"/>
      <c r="AO157" s="262"/>
      <c r="AP157" s="97" t="s">
        <v>467</v>
      </c>
      <c r="AQ157" s="97" t="s">
        <v>312</v>
      </c>
      <c r="AR157" s="97" t="s">
        <v>467</v>
      </c>
      <c r="AS157" s="270" t="s">
        <v>312</v>
      </c>
      <c r="AT157" s="262"/>
      <c r="AU157" s="270" t="s">
        <v>312</v>
      </c>
      <c r="AV157" s="262"/>
      <c r="AW157" s="97" t="s">
        <v>312</v>
      </c>
      <c r="AX157" s="97" t="s">
        <v>312</v>
      </c>
      <c r="AY157" s="97" t="s">
        <v>312</v>
      </c>
    </row>
    <row r="158" spans="1:51" x14ac:dyDescent="0.25">
      <c r="A158" s="268" t="s">
        <v>237</v>
      </c>
      <c r="B158" s="262"/>
      <c r="C158" s="268" t="s">
        <v>396</v>
      </c>
      <c r="D158" s="262"/>
      <c r="E158" s="268" t="s">
        <v>401</v>
      </c>
      <c r="F158" s="262"/>
      <c r="G158" s="268" t="s">
        <v>406</v>
      </c>
      <c r="H158" s="262"/>
      <c r="I158" s="268" t="s">
        <v>403</v>
      </c>
      <c r="J158" s="262"/>
      <c r="K158" s="262"/>
      <c r="L158" s="268" t="s">
        <v>407</v>
      </c>
      <c r="M158" s="262"/>
      <c r="N158" s="262"/>
      <c r="O158" s="268"/>
      <c r="P158" s="262"/>
      <c r="Q158" s="268"/>
      <c r="R158" s="262"/>
      <c r="S158" s="267" t="s">
        <v>253</v>
      </c>
      <c r="T158" s="262"/>
      <c r="U158" s="262"/>
      <c r="V158" s="262"/>
      <c r="W158" s="262"/>
      <c r="X158" s="262"/>
      <c r="Y158" s="262"/>
      <c r="Z158" s="262"/>
      <c r="AA158" s="268" t="s">
        <v>388</v>
      </c>
      <c r="AB158" s="262"/>
      <c r="AC158" s="262"/>
      <c r="AD158" s="262"/>
      <c r="AE158" s="262"/>
      <c r="AF158" s="268" t="s">
        <v>20</v>
      </c>
      <c r="AG158" s="262"/>
      <c r="AH158" s="262"/>
      <c r="AI158" s="96" t="s">
        <v>389</v>
      </c>
      <c r="AJ158" s="269" t="s">
        <v>390</v>
      </c>
      <c r="AK158" s="262"/>
      <c r="AL158" s="262"/>
      <c r="AM158" s="262"/>
      <c r="AN158" s="262"/>
      <c r="AO158" s="262"/>
      <c r="AP158" s="97" t="s">
        <v>312</v>
      </c>
      <c r="AQ158" s="97" t="s">
        <v>312</v>
      </c>
      <c r="AR158" s="97" t="s">
        <v>312</v>
      </c>
      <c r="AS158" s="270" t="s">
        <v>312</v>
      </c>
      <c r="AT158" s="262"/>
      <c r="AU158" s="270" t="s">
        <v>312</v>
      </c>
      <c r="AV158" s="262"/>
      <c r="AW158" s="97" t="s">
        <v>312</v>
      </c>
      <c r="AX158" s="97" t="s">
        <v>312</v>
      </c>
      <c r="AY158" s="97" t="s">
        <v>312</v>
      </c>
    </row>
    <row r="159" spans="1:51" x14ac:dyDescent="0.25">
      <c r="A159" s="268" t="s">
        <v>237</v>
      </c>
      <c r="B159" s="262"/>
      <c r="C159" s="268" t="s">
        <v>396</v>
      </c>
      <c r="D159" s="262"/>
      <c r="E159" s="268" t="s">
        <v>401</v>
      </c>
      <c r="F159" s="262"/>
      <c r="G159" s="268" t="s">
        <v>406</v>
      </c>
      <c r="H159" s="262"/>
      <c r="I159" s="268" t="s">
        <v>403</v>
      </c>
      <c r="J159" s="262"/>
      <c r="K159" s="262"/>
      <c r="L159" s="268" t="s">
        <v>408</v>
      </c>
      <c r="M159" s="262"/>
      <c r="N159" s="262"/>
      <c r="O159" s="268"/>
      <c r="P159" s="262"/>
      <c r="Q159" s="268"/>
      <c r="R159" s="262"/>
      <c r="S159" s="267" t="s">
        <v>256</v>
      </c>
      <c r="T159" s="262"/>
      <c r="U159" s="262"/>
      <c r="V159" s="262"/>
      <c r="W159" s="262"/>
      <c r="X159" s="262"/>
      <c r="Y159" s="262"/>
      <c r="Z159" s="262"/>
      <c r="AA159" s="268" t="s">
        <v>388</v>
      </c>
      <c r="AB159" s="262"/>
      <c r="AC159" s="262"/>
      <c r="AD159" s="262"/>
      <c r="AE159" s="262"/>
      <c r="AF159" s="268" t="s">
        <v>20</v>
      </c>
      <c r="AG159" s="262"/>
      <c r="AH159" s="262"/>
      <c r="AI159" s="96" t="s">
        <v>389</v>
      </c>
      <c r="AJ159" s="269" t="s">
        <v>390</v>
      </c>
      <c r="AK159" s="262"/>
      <c r="AL159" s="262"/>
      <c r="AM159" s="262"/>
      <c r="AN159" s="262"/>
      <c r="AO159" s="262"/>
      <c r="AP159" s="97" t="s">
        <v>467</v>
      </c>
      <c r="AQ159" s="97" t="s">
        <v>312</v>
      </c>
      <c r="AR159" s="97" t="s">
        <v>467</v>
      </c>
      <c r="AS159" s="270" t="s">
        <v>312</v>
      </c>
      <c r="AT159" s="262"/>
      <c r="AU159" s="270" t="s">
        <v>312</v>
      </c>
      <c r="AV159" s="262"/>
      <c r="AW159" s="97" t="s">
        <v>312</v>
      </c>
      <c r="AX159" s="97" t="s">
        <v>312</v>
      </c>
      <c r="AY159" s="97" t="s">
        <v>312</v>
      </c>
    </row>
    <row r="160" spans="1:51" x14ac:dyDescent="0.25">
      <c r="A160" s="268" t="s">
        <v>237</v>
      </c>
      <c r="B160" s="262"/>
      <c r="C160" s="268" t="s">
        <v>396</v>
      </c>
      <c r="D160" s="262"/>
      <c r="E160" s="268" t="s">
        <v>401</v>
      </c>
      <c r="F160" s="262"/>
      <c r="G160" s="268" t="s">
        <v>406</v>
      </c>
      <c r="H160" s="262"/>
      <c r="I160" s="268" t="s">
        <v>403</v>
      </c>
      <c r="J160" s="262"/>
      <c r="K160" s="262"/>
      <c r="L160" s="268" t="s">
        <v>409</v>
      </c>
      <c r="M160" s="262"/>
      <c r="N160" s="262"/>
      <c r="O160" s="268"/>
      <c r="P160" s="262"/>
      <c r="Q160" s="268"/>
      <c r="R160" s="262"/>
      <c r="S160" s="267" t="s">
        <v>257</v>
      </c>
      <c r="T160" s="262"/>
      <c r="U160" s="262"/>
      <c r="V160" s="262"/>
      <c r="W160" s="262"/>
      <c r="X160" s="262"/>
      <c r="Y160" s="262"/>
      <c r="Z160" s="262"/>
      <c r="AA160" s="268" t="s">
        <v>388</v>
      </c>
      <c r="AB160" s="262"/>
      <c r="AC160" s="262"/>
      <c r="AD160" s="262"/>
      <c r="AE160" s="262"/>
      <c r="AF160" s="268" t="s">
        <v>20</v>
      </c>
      <c r="AG160" s="262"/>
      <c r="AH160" s="262"/>
      <c r="AI160" s="96" t="s">
        <v>389</v>
      </c>
      <c r="AJ160" s="269" t="s">
        <v>390</v>
      </c>
      <c r="AK160" s="262"/>
      <c r="AL160" s="262"/>
      <c r="AM160" s="262"/>
      <c r="AN160" s="262"/>
      <c r="AO160" s="262"/>
      <c r="AP160" s="97" t="s">
        <v>312</v>
      </c>
      <c r="AQ160" s="97" t="s">
        <v>312</v>
      </c>
      <c r="AR160" s="97" t="s">
        <v>312</v>
      </c>
      <c r="AS160" s="270" t="s">
        <v>312</v>
      </c>
      <c r="AT160" s="262"/>
      <c r="AU160" s="270" t="s">
        <v>312</v>
      </c>
      <c r="AV160" s="262"/>
      <c r="AW160" s="97" t="s">
        <v>312</v>
      </c>
      <c r="AX160" s="97" t="s">
        <v>312</v>
      </c>
      <c r="AY160" s="97" t="s">
        <v>312</v>
      </c>
    </row>
    <row r="161" spans="1:51" x14ac:dyDescent="0.25">
      <c r="A161" s="268" t="s">
        <v>237</v>
      </c>
      <c r="B161" s="262"/>
      <c r="C161" s="268" t="s">
        <v>396</v>
      </c>
      <c r="D161" s="262"/>
      <c r="E161" s="268" t="s">
        <v>401</v>
      </c>
      <c r="F161" s="262"/>
      <c r="G161" s="268" t="s">
        <v>406</v>
      </c>
      <c r="H161" s="262"/>
      <c r="I161" s="268" t="s">
        <v>403</v>
      </c>
      <c r="J161" s="262"/>
      <c r="K161" s="262"/>
      <c r="L161" s="268"/>
      <c r="M161" s="262"/>
      <c r="N161" s="262"/>
      <c r="O161" s="268"/>
      <c r="P161" s="262"/>
      <c r="Q161" s="268"/>
      <c r="R161" s="262"/>
      <c r="S161" s="267" t="s">
        <v>250</v>
      </c>
      <c r="T161" s="262"/>
      <c r="U161" s="262"/>
      <c r="V161" s="262"/>
      <c r="W161" s="262"/>
      <c r="X161" s="262"/>
      <c r="Y161" s="262"/>
      <c r="Z161" s="262"/>
      <c r="AA161" s="268" t="s">
        <v>19</v>
      </c>
      <c r="AB161" s="262"/>
      <c r="AC161" s="262"/>
      <c r="AD161" s="262"/>
      <c r="AE161" s="262"/>
      <c r="AF161" s="268" t="s">
        <v>20</v>
      </c>
      <c r="AG161" s="262"/>
      <c r="AH161" s="262"/>
      <c r="AI161" s="96" t="s">
        <v>309</v>
      </c>
      <c r="AJ161" s="269" t="s">
        <v>21</v>
      </c>
      <c r="AK161" s="262"/>
      <c r="AL161" s="262"/>
      <c r="AM161" s="262"/>
      <c r="AN161" s="262"/>
      <c r="AO161" s="262"/>
      <c r="AP161" s="97" t="s">
        <v>470</v>
      </c>
      <c r="AQ161" s="97" t="s">
        <v>312</v>
      </c>
      <c r="AR161" s="97" t="s">
        <v>470</v>
      </c>
      <c r="AS161" s="270" t="s">
        <v>312</v>
      </c>
      <c r="AT161" s="262"/>
      <c r="AU161" s="270" t="s">
        <v>312</v>
      </c>
      <c r="AV161" s="262"/>
      <c r="AW161" s="97" t="s">
        <v>312</v>
      </c>
      <c r="AX161" s="97" t="s">
        <v>312</v>
      </c>
      <c r="AY161" s="97" t="s">
        <v>312</v>
      </c>
    </row>
    <row r="162" spans="1:51" x14ac:dyDescent="0.25">
      <c r="A162" s="268" t="s">
        <v>237</v>
      </c>
      <c r="B162" s="262"/>
      <c r="C162" s="268" t="s">
        <v>396</v>
      </c>
      <c r="D162" s="262"/>
      <c r="E162" s="268" t="s">
        <v>401</v>
      </c>
      <c r="F162" s="262"/>
      <c r="G162" s="268" t="s">
        <v>406</v>
      </c>
      <c r="H162" s="262"/>
      <c r="I162" s="268" t="s">
        <v>403</v>
      </c>
      <c r="J162" s="262"/>
      <c r="K162" s="262"/>
      <c r="L162" s="268" t="s">
        <v>408</v>
      </c>
      <c r="M162" s="262"/>
      <c r="N162" s="262"/>
      <c r="O162" s="268"/>
      <c r="P162" s="262"/>
      <c r="Q162" s="268"/>
      <c r="R162" s="262"/>
      <c r="S162" s="267" t="s">
        <v>256</v>
      </c>
      <c r="T162" s="262"/>
      <c r="U162" s="262"/>
      <c r="V162" s="262"/>
      <c r="W162" s="262"/>
      <c r="X162" s="262"/>
      <c r="Y162" s="262"/>
      <c r="Z162" s="262"/>
      <c r="AA162" s="268" t="s">
        <v>19</v>
      </c>
      <c r="AB162" s="262"/>
      <c r="AC162" s="262"/>
      <c r="AD162" s="262"/>
      <c r="AE162" s="262"/>
      <c r="AF162" s="268" t="s">
        <v>20</v>
      </c>
      <c r="AG162" s="262"/>
      <c r="AH162" s="262"/>
      <c r="AI162" s="96" t="s">
        <v>309</v>
      </c>
      <c r="AJ162" s="269" t="s">
        <v>21</v>
      </c>
      <c r="AK162" s="262"/>
      <c r="AL162" s="262"/>
      <c r="AM162" s="262"/>
      <c r="AN162" s="262"/>
      <c r="AO162" s="262"/>
      <c r="AP162" s="97" t="s">
        <v>470</v>
      </c>
      <c r="AQ162" s="97" t="s">
        <v>312</v>
      </c>
      <c r="AR162" s="97" t="s">
        <v>470</v>
      </c>
      <c r="AS162" s="270" t="s">
        <v>312</v>
      </c>
      <c r="AT162" s="262"/>
      <c r="AU162" s="270" t="s">
        <v>312</v>
      </c>
      <c r="AV162" s="262"/>
      <c r="AW162" s="97" t="s">
        <v>312</v>
      </c>
      <c r="AX162" s="97" t="s">
        <v>312</v>
      </c>
      <c r="AY162" s="97" t="s">
        <v>312</v>
      </c>
    </row>
    <row r="163" spans="1:51" x14ac:dyDescent="0.25">
      <c r="A163" s="268" t="s">
        <v>237</v>
      </c>
      <c r="B163" s="262"/>
      <c r="C163" s="268" t="s">
        <v>396</v>
      </c>
      <c r="D163" s="262"/>
      <c r="E163" s="268" t="s">
        <v>401</v>
      </c>
      <c r="F163" s="262"/>
      <c r="G163" s="268" t="s">
        <v>406</v>
      </c>
      <c r="H163" s="262"/>
      <c r="I163" s="268" t="s">
        <v>403</v>
      </c>
      <c r="J163" s="262"/>
      <c r="K163" s="262"/>
      <c r="L163" s="268" t="s">
        <v>408</v>
      </c>
      <c r="M163" s="262"/>
      <c r="N163" s="262"/>
      <c r="O163" s="268"/>
      <c r="P163" s="262"/>
      <c r="Q163" s="268"/>
      <c r="R163" s="262"/>
      <c r="S163" s="267" t="s">
        <v>256</v>
      </c>
      <c r="T163" s="262"/>
      <c r="U163" s="262"/>
      <c r="V163" s="262"/>
      <c r="W163" s="262"/>
      <c r="X163" s="262"/>
      <c r="Y163" s="262"/>
      <c r="Z163" s="262"/>
      <c r="AA163" s="268" t="s">
        <v>19</v>
      </c>
      <c r="AB163" s="262"/>
      <c r="AC163" s="262"/>
      <c r="AD163" s="262"/>
      <c r="AE163" s="262"/>
      <c r="AF163" s="268" t="s">
        <v>20</v>
      </c>
      <c r="AG163" s="262"/>
      <c r="AH163" s="262"/>
      <c r="AI163" s="96" t="s">
        <v>393</v>
      </c>
      <c r="AJ163" s="269" t="s">
        <v>239</v>
      </c>
      <c r="AK163" s="262"/>
      <c r="AL163" s="262"/>
      <c r="AM163" s="262"/>
      <c r="AN163" s="262"/>
      <c r="AO163" s="262"/>
      <c r="AP163" s="97" t="s">
        <v>312</v>
      </c>
      <c r="AQ163" s="97" t="s">
        <v>312</v>
      </c>
      <c r="AR163" s="97" t="s">
        <v>312</v>
      </c>
      <c r="AS163" s="270" t="s">
        <v>312</v>
      </c>
      <c r="AT163" s="262"/>
      <c r="AU163" s="270" t="s">
        <v>312</v>
      </c>
      <c r="AV163" s="262"/>
      <c r="AW163" s="97" t="s">
        <v>312</v>
      </c>
      <c r="AX163" s="97" t="s">
        <v>312</v>
      </c>
      <c r="AY163" s="97" t="s">
        <v>312</v>
      </c>
    </row>
    <row r="164" spans="1:51" x14ac:dyDescent="0.25">
      <c r="A164" s="268" t="s">
        <v>237</v>
      </c>
      <c r="B164" s="262"/>
      <c r="C164" s="268" t="s">
        <v>396</v>
      </c>
      <c r="D164" s="262"/>
      <c r="E164" s="268" t="s">
        <v>401</v>
      </c>
      <c r="F164" s="262"/>
      <c r="G164" s="268" t="s">
        <v>406</v>
      </c>
      <c r="H164" s="262"/>
      <c r="I164" s="268" t="s">
        <v>403</v>
      </c>
      <c r="J164" s="262"/>
      <c r="K164" s="262"/>
      <c r="L164" s="268" t="s">
        <v>409</v>
      </c>
      <c r="M164" s="262"/>
      <c r="N164" s="262"/>
      <c r="O164" s="268"/>
      <c r="P164" s="262"/>
      <c r="Q164" s="268"/>
      <c r="R164" s="262"/>
      <c r="S164" s="267" t="s">
        <v>257</v>
      </c>
      <c r="T164" s="262"/>
      <c r="U164" s="262"/>
      <c r="V164" s="262"/>
      <c r="W164" s="262"/>
      <c r="X164" s="262"/>
      <c r="Y164" s="262"/>
      <c r="Z164" s="262"/>
      <c r="AA164" s="268" t="s">
        <v>19</v>
      </c>
      <c r="AB164" s="262"/>
      <c r="AC164" s="262"/>
      <c r="AD164" s="262"/>
      <c r="AE164" s="262"/>
      <c r="AF164" s="268" t="s">
        <v>20</v>
      </c>
      <c r="AG164" s="262"/>
      <c r="AH164" s="262"/>
      <c r="AI164" s="96" t="s">
        <v>393</v>
      </c>
      <c r="AJ164" s="269" t="s">
        <v>239</v>
      </c>
      <c r="AK164" s="262"/>
      <c r="AL164" s="262"/>
      <c r="AM164" s="262"/>
      <c r="AN164" s="262"/>
      <c r="AO164" s="262"/>
      <c r="AP164" s="97" t="s">
        <v>312</v>
      </c>
      <c r="AQ164" s="97" t="s">
        <v>312</v>
      </c>
      <c r="AR164" s="97" t="s">
        <v>312</v>
      </c>
      <c r="AS164" s="270" t="s">
        <v>312</v>
      </c>
      <c r="AT164" s="262"/>
      <c r="AU164" s="270" t="s">
        <v>312</v>
      </c>
      <c r="AV164" s="262"/>
      <c r="AW164" s="97" t="s">
        <v>312</v>
      </c>
      <c r="AX164" s="97" t="s">
        <v>312</v>
      </c>
      <c r="AY164" s="97" t="s">
        <v>312</v>
      </c>
    </row>
    <row r="165" spans="1:51" x14ac:dyDescent="0.25">
      <c r="A165" s="268" t="s">
        <v>237</v>
      </c>
      <c r="B165" s="262"/>
      <c r="C165" s="268" t="s">
        <v>396</v>
      </c>
      <c r="D165" s="262"/>
      <c r="E165" s="268" t="s">
        <v>401</v>
      </c>
      <c r="F165" s="262"/>
      <c r="G165" s="268" t="s">
        <v>406</v>
      </c>
      <c r="H165" s="262"/>
      <c r="I165" s="268" t="s">
        <v>403</v>
      </c>
      <c r="J165" s="262"/>
      <c r="K165" s="262"/>
      <c r="L165" s="268" t="s">
        <v>413</v>
      </c>
      <c r="M165" s="262"/>
      <c r="N165" s="262"/>
      <c r="O165" s="268"/>
      <c r="P165" s="262"/>
      <c r="Q165" s="268"/>
      <c r="R165" s="262"/>
      <c r="S165" s="267" t="s">
        <v>258</v>
      </c>
      <c r="T165" s="262"/>
      <c r="U165" s="262"/>
      <c r="V165" s="262"/>
      <c r="W165" s="262"/>
      <c r="X165" s="262"/>
      <c r="Y165" s="262"/>
      <c r="Z165" s="262"/>
      <c r="AA165" s="268" t="s">
        <v>19</v>
      </c>
      <c r="AB165" s="262"/>
      <c r="AC165" s="262"/>
      <c r="AD165" s="262"/>
      <c r="AE165" s="262"/>
      <c r="AF165" s="268" t="s">
        <v>20</v>
      </c>
      <c r="AG165" s="262"/>
      <c r="AH165" s="262"/>
      <c r="AI165" s="96" t="s">
        <v>393</v>
      </c>
      <c r="AJ165" s="269" t="s">
        <v>239</v>
      </c>
      <c r="AK165" s="262"/>
      <c r="AL165" s="262"/>
      <c r="AM165" s="262"/>
      <c r="AN165" s="262"/>
      <c r="AO165" s="262"/>
      <c r="AP165" s="97" t="s">
        <v>312</v>
      </c>
      <c r="AQ165" s="97" t="s">
        <v>312</v>
      </c>
      <c r="AR165" s="97" t="s">
        <v>312</v>
      </c>
      <c r="AS165" s="270" t="s">
        <v>312</v>
      </c>
      <c r="AT165" s="262"/>
      <c r="AU165" s="270" t="s">
        <v>312</v>
      </c>
      <c r="AV165" s="262"/>
      <c r="AW165" s="97" t="s">
        <v>312</v>
      </c>
      <c r="AX165" s="97" t="s">
        <v>312</v>
      </c>
      <c r="AY165" s="97" t="s">
        <v>312</v>
      </c>
    </row>
    <row r="166" spans="1:51" x14ac:dyDescent="0.25">
      <c r="A166" s="268" t="s">
        <v>237</v>
      </c>
      <c r="B166" s="262"/>
      <c r="C166" s="268" t="s">
        <v>396</v>
      </c>
      <c r="D166" s="262"/>
      <c r="E166" s="268" t="s">
        <v>401</v>
      </c>
      <c r="F166" s="262"/>
      <c r="G166" s="268" t="s">
        <v>406</v>
      </c>
      <c r="H166" s="262"/>
      <c r="I166" s="268" t="s">
        <v>403</v>
      </c>
      <c r="J166" s="262"/>
      <c r="K166" s="262"/>
      <c r="L166" s="268" t="s">
        <v>414</v>
      </c>
      <c r="M166" s="262"/>
      <c r="N166" s="262"/>
      <c r="O166" s="268"/>
      <c r="P166" s="262"/>
      <c r="Q166" s="268"/>
      <c r="R166" s="262"/>
      <c r="S166" s="267" t="s">
        <v>251</v>
      </c>
      <c r="T166" s="262"/>
      <c r="U166" s="262"/>
      <c r="V166" s="262"/>
      <c r="W166" s="262"/>
      <c r="X166" s="262"/>
      <c r="Y166" s="262"/>
      <c r="Z166" s="262"/>
      <c r="AA166" s="268" t="s">
        <v>19</v>
      </c>
      <c r="AB166" s="262"/>
      <c r="AC166" s="262"/>
      <c r="AD166" s="262"/>
      <c r="AE166" s="262"/>
      <c r="AF166" s="268" t="s">
        <v>20</v>
      </c>
      <c r="AG166" s="262"/>
      <c r="AH166" s="262"/>
      <c r="AI166" s="96" t="s">
        <v>393</v>
      </c>
      <c r="AJ166" s="269" t="s">
        <v>239</v>
      </c>
      <c r="AK166" s="262"/>
      <c r="AL166" s="262"/>
      <c r="AM166" s="262"/>
      <c r="AN166" s="262"/>
      <c r="AO166" s="262"/>
      <c r="AP166" s="97" t="s">
        <v>312</v>
      </c>
      <c r="AQ166" s="97" t="s">
        <v>312</v>
      </c>
      <c r="AR166" s="97" t="s">
        <v>312</v>
      </c>
      <c r="AS166" s="270" t="s">
        <v>312</v>
      </c>
      <c r="AT166" s="262"/>
      <c r="AU166" s="270" t="s">
        <v>312</v>
      </c>
      <c r="AV166" s="262"/>
      <c r="AW166" s="97" t="s">
        <v>312</v>
      </c>
      <c r="AX166" s="97" t="s">
        <v>312</v>
      </c>
      <c r="AY166" s="97" t="s">
        <v>312</v>
      </c>
    </row>
    <row r="167" spans="1:51" x14ac:dyDescent="0.25">
      <c r="A167" s="268" t="s">
        <v>237</v>
      </c>
      <c r="B167" s="262"/>
      <c r="C167" s="268" t="s">
        <v>396</v>
      </c>
      <c r="D167" s="262"/>
      <c r="E167" s="268" t="s">
        <v>401</v>
      </c>
      <c r="F167" s="262"/>
      <c r="G167" s="268" t="s">
        <v>406</v>
      </c>
      <c r="H167" s="262"/>
      <c r="I167" s="268" t="s">
        <v>403</v>
      </c>
      <c r="J167" s="262"/>
      <c r="K167" s="262"/>
      <c r="L167" s="268" t="s">
        <v>415</v>
      </c>
      <c r="M167" s="262"/>
      <c r="N167" s="262"/>
      <c r="O167" s="268"/>
      <c r="P167" s="262"/>
      <c r="Q167" s="268"/>
      <c r="R167" s="262"/>
      <c r="S167" s="267" t="s">
        <v>252</v>
      </c>
      <c r="T167" s="262"/>
      <c r="U167" s="262"/>
      <c r="V167" s="262"/>
      <c r="W167" s="262"/>
      <c r="X167" s="262"/>
      <c r="Y167" s="262"/>
      <c r="Z167" s="262"/>
      <c r="AA167" s="268" t="s">
        <v>19</v>
      </c>
      <c r="AB167" s="262"/>
      <c r="AC167" s="262"/>
      <c r="AD167" s="262"/>
      <c r="AE167" s="262"/>
      <c r="AF167" s="268" t="s">
        <v>20</v>
      </c>
      <c r="AG167" s="262"/>
      <c r="AH167" s="262"/>
      <c r="AI167" s="96" t="s">
        <v>393</v>
      </c>
      <c r="AJ167" s="269" t="s">
        <v>239</v>
      </c>
      <c r="AK167" s="262"/>
      <c r="AL167" s="262"/>
      <c r="AM167" s="262"/>
      <c r="AN167" s="262"/>
      <c r="AO167" s="262"/>
      <c r="AP167" s="97" t="s">
        <v>312</v>
      </c>
      <c r="AQ167" s="97" t="s">
        <v>312</v>
      </c>
      <c r="AR167" s="97" t="s">
        <v>312</v>
      </c>
      <c r="AS167" s="270" t="s">
        <v>312</v>
      </c>
      <c r="AT167" s="262"/>
      <c r="AU167" s="270" t="s">
        <v>312</v>
      </c>
      <c r="AV167" s="262"/>
      <c r="AW167" s="97" t="s">
        <v>312</v>
      </c>
      <c r="AX167" s="97" t="s">
        <v>312</v>
      </c>
      <c r="AY167" s="97" t="s">
        <v>312</v>
      </c>
    </row>
    <row r="168" spans="1:51" x14ac:dyDescent="0.25">
      <c r="A168" s="268" t="s">
        <v>237</v>
      </c>
      <c r="B168" s="262"/>
      <c r="C168" s="268" t="s">
        <v>396</v>
      </c>
      <c r="D168" s="262"/>
      <c r="E168" s="268" t="s">
        <v>401</v>
      </c>
      <c r="F168" s="262"/>
      <c r="G168" s="268" t="s">
        <v>406</v>
      </c>
      <c r="H168" s="262"/>
      <c r="I168" s="268" t="s">
        <v>403</v>
      </c>
      <c r="J168" s="262"/>
      <c r="K168" s="262"/>
      <c r="L168" s="268"/>
      <c r="M168" s="262"/>
      <c r="N168" s="262"/>
      <c r="O168" s="268"/>
      <c r="P168" s="262"/>
      <c r="Q168" s="268"/>
      <c r="R168" s="262"/>
      <c r="S168" s="267" t="s">
        <v>250</v>
      </c>
      <c r="T168" s="262"/>
      <c r="U168" s="262"/>
      <c r="V168" s="262"/>
      <c r="W168" s="262"/>
      <c r="X168" s="262"/>
      <c r="Y168" s="262"/>
      <c r="Z168" s="262"/>
      <c r="AA168" s="268" t="s">
        <v>19</v>
      </c>
      <c r="AB168" s="262"/>
      <c r="AC168" s="262"/>
      <c r="AD168" s="262"/>
      <c r="AE168" s="262"/>
      <c r="AF168" s="268" t="s">
        <v>20</v>
      </c>
      <c r="AG168" s="262"/>
      <c r="AH168" s="262"/>
      <c r="AI168" s="96" t="s">
        <v>393</v>
      </c>
      <c r="AJ168" s="269" t="s">
        <v>239</v>
      </c>
      <c r="AK168" s="262"/>
      <c r="AL168" s="262"/>
      <c r="AM168" s="262"/>
      <c r="AN168" s="262"/>
      <c r="AO168" s="262"/>
      <c r="AP168" s="97" t="s">
        <v>469</v>
      </c>
      <c r="AQ168" s="97" t="s">
        <v>312</v>
      </c>
      <c r="AR168" s="97" t="s">
        <v>469</v>
      </c>
      <c r="AS168" s="270" t="s">
        <v>312</v>
      </c>
      <c r="AT168" s="262"/>
      <c r="AU168" s="270" t="s">
        <v>312</v>
      </c>
      <c r="AV168" s="262"/>
      <c r="AW168" s="97" t="s">
        <v>312</v>
      </c>
      <c r="AX168" s="97" t="s">
        <v>312</v>
      </c>
      <c r="AY168" s="97" t="s">
        <v>312</v>
      </c>
    </row>
    <row r="169" spans="1:51" x14ac:dyDescent="0.25">
      <c r="A169" s="268" t="s">
        <v>237</v>
      </c>
      <c r="B169" s="262"/>
      <c r="C169" s="268" t="s">
        <v>396</v>
      </c>
      <c r="D169" s="262"/>
      <c r="E169" s="268" t="s">
        <v>401</v>
      </c>
      <c r="F169" s="262"/>
      <c r="G169" s="268" t="s">
        <v>406</v>
      </c>
      <c r="H169" s="262"/>
      <c r="I169" s="268" t="s">
        <v>403</v>
      </c>
      <c r="J169" s="262"/>
      <c r="K169" s="262"/>
      <c r="L169" s="268" t="s">
        <v>407</v>
      </c>
      <c r="M169" s="262"/>
      <c r="N169" s="262"/>
      <c r="O169" s="268"/>
      <c r="P169" s="262"/>
      <c r="Q169" s="268"/>
      <c r="R169" s="262"/>
      <c r="S169" s="267" t="s">
        <v>253</v>
      </c>
      <c r="T169" s="262"/>
      <c r="U169" s="262"/>
      <c r="V169" s="262"/>
      <c r="W169" s="262"/>
      <c r="X169" s="262"/>
      <c r="Y169" s="262"/>
      <c r="Z169" s="262"/>
      <c r="AA169" s="268" t="s">
        <v>19</v>
      </c>
      <c r="AB169" s="262"/>
      <c r="AC169" s="262"/>
      <c r="AD169" s="262"/>
      <c r="AE169" s="262"/>
      <c r="AF169" s="268" t="s">
        <v>20</v>
      </c>
      <c r="AG169" s="262"/>
      <c r="AH169" s="262"/>
      <c r="AI169" s="96" t="s">
        <v>393</v>
      </c>
      <c r="AJ169" s="269" t="s">
        <v>239</v>
      </c>
      <c r="AK169" s="262"/>
      <c r="AL169" s="262"/>
      <c r="AM169" s="262"/>
      <c r="AN169" s="262"/>
      <c r="AO169" s="262"/>
      <c r="AP169" s="97" t="s">
        <v>312</v>
      </c>
      <c r="AQ169" s="97" t="s">
        <v>312</v>
      </c>
      <c r="AR169" s="97" t="s">
        <v>312</v>
      </c>
      <c r="AS169" s="270" t="s">
        <v>312</v>
      </c>
      <c r="AT169" s="262"/>
      <c r="AU169" s="270" t="s">
        <v>312</v>
      </c>
      <c r="AV169" s="262"/>
      <c r="AW169" s="97" t="s">
        <v>312</v>
      </c>
      <c r="AX169" s="97" t="s">
        <v>312</v>
      </c>
      <c r="AY169" s="97" t="s">
        <v>312</v>
      </c>
    </row>
    <row r="170" spans="1:51" x14ac:dyDescent="0.25">
      <c r="A170" s="268" t="s">
        <v>237</v>
      </c>
      <c r="B170" s="262"/>
      <c r="C170" s="268" t="s">
        <v>396</v>
      </c>
      <c r="D170" s="262"/>
      <c r="E170" s="268" t="s">
        <v>401</v>
      </c>
      <c r="F170" s="262"/>
      <c r="G170" s="268" t="s">
        <v>406</v>
      </c>
      <c r="H170" s="262"/>
      <c r="I170" s="268" t="s">
        <v>403</v>
      </c>
      <c r="J170" s="262"/>
      <c r="K170" s="262"/>
      <c r="L170" s="268" t="s">
        <v>417</v>
      </c>
      <c r="M170" s="262"/>
      <c r="N170" s="262"/>
      <c r="O170" s="268"/>
      <c r="P170" s="262"/>
      <c r="Q170" s="268"/>
      <c r="R170" s="262"/>
      <c r="S170" s="267" t="s">
        <v>254</v>
      </c>
      <c r="T170" s="262"/>
      <c r="U170" s="262"/>
      <c r="V170" s="262"/>
      <c r="W170" s="262"/>
      <c r="X170" s="262"/>
      <c r="Y170" s="262"/>
      <c r="Z170" s="262"/>
      <c r="AA170" s="268" t="s">
        <v>19</v>
      </c>
      <c r="AB170" s="262"/>
      <c r="AC170" s="262"/>
      <c r="AD170" s="262"/>
      <c r="AE170" s="262"/>
      <c r="AF170" s="268" t="s">
        <v>20</v>
      </c>
      <c r="AG170" s="262"/>
      <c r="AH170" s="262"/>
      <c r="AI170" s="96" t="s">
        <v>393</v>
      </c>
      <c r="AJ170" s="269" t="s">
        <v>239</v>
      </c>
      <c r="AK170" s="262"/>
      <c r="AL170" s="262"/>
      <c r="AM170" s="262"/>
      <c r="AN170" s="262"/>
      <c r="AO170" s="262"/>
      <c r="AP170" s="97" t="s">
        <v>469</v>
      </c>
      <c r="AQ170" s="97" t="s">
        <v>312</v>
      </c>
      <c r="AR170" s="97" t="s">
        <v>469</v>
      </c>
      <c r="AS170" s="270" t="s">
        <v>312</v>
      </c>
      <c r="AT170" s="262"/>
      <c r="AU170" s="270" t="s">
        <v>312</v>
      </c>
      <c r="AV170" s="262"/>
      <c r="AW170" s="97" t="s">
        <v>312</v>
      </c>
      <c r="AX170" s="97" t="s">
        <v>312</v>
      </c>
      <c r="AY170" s="97" t="s">
        <v>312</v>
      </c>
    </row>
    <row r="171" spans="1:51" x14ac:dyDescent="0.25">
      <c r="A171" s="268" t="s">
        <v>237</v>
      </c>
      <c r="B171" s="262"/>
      <c r="C171" s="268" t="s">
        <v>396</v>
      </c>
      <c r="D171" s="262"/>
      <c r="E171" s="268" t="s">
        <v>401</v>
      </c>
      <c r="F171" s="262"/>
      <c r="G171" s="268" t="s">
        <v>406</v>
      </c>
      <c r="H171" s="262"/>
      <c r="I171" s="268" t="s">
        <v>403</v>
      </c>
      <c r="J171" s="262"/>
      <c r="K171" s="262"/>
      <c r="L171" s="268" t="s">
        <v>418</v>
      </c>
      <c r="M171" s="262"/>
      <c r="N171" s="262"/>
      <c r="O171" s="268"/>
      <c r="P171" s="262"/>
      <c r="Q171" s="268"/>
      <c r="R171" s="262"/>
      <c r="S171" s="267" t="s">
        <v>255</v>
      </c>
      <c r="T171" s="262"/>
      <c r="U171" s="262"/>
      <c r="V171" s="262"/>
      <c r="W171" s="262"/>
      <c r="X171" s="262"/>
      <c r="Y171" s="262"/>
      <c r="Z171" s="262"/>
      <c r="AA171" s="268" t="s">
        <v>19</v>
      </c>
      <c r="AB171" s="262"/>
      <c r="AC171" s="262"/>
      <c r="AD171" s="262"/>
      <c r="AE171" s="262"/>
      <c r="AF171" s="268" t="s">
        <v>20</v>
      </c>
      <c r="AG171" s="262"/>
      <c r="AH171" s="262"/>
      <c r="AI171" s="96" t="s">
        <v>393</v>
      </c>
      <c r="AJ171" s="269" t="s">
        <v>239</v>
      </c>
      <c r="AK171" s="262"/>
      <c r="AL171" s="262"/>
      <c r="AM171" s="262"/>
      <c r="AN171" s="262"/>
      <c r="AO171" s="262"/>
      <c r="AP171" s="97" t="s">
        <v>312</v>
      </c>
      <c r="AQ171" s="97" t="s">
        <v>312</v>
      </c>
      <c r="AR171" s="97" t="s">
        <v>312</v>
      </c>
      <c r="AS171" s="270" t="s">
        <v>312</v>
      </c>
      <c r="AT171" s="262"/>
      <c r="AU171" s="270" t="s">
        <v>312</v>
      </c>
      <c r="AV171" s="262"/>
      <c r="AW171" s="97" t="s">
        <v>312</v>
      </c>
      <c r="AX171" s="97" t="s">
        <v>312</v>
      </c>
      <c r="AY171" s="97" t="s">
        <v>312</v>
      </c>
    </row>
    <row r="172" spans="1:51" x14ac:dyDescent="0.25">
      <c r="A172" s="264" t="s">
        <v>237</v>
      </c>
      <c r="B172" s="262"/>
      <c r="C172" s="264" t="s">
        <v>396</v>
      </c>
      <c r="D172" s="262"/>
      <c r="E172" s="264" t="s">
        <v>401</v>
      </c>
      <c r="F172" s="262"/>
      <c r="G172" s="264" t="s">
        <v>406</v>
      </c>
      <c r="H172" s="262"/>
      <c r="I172" s="264" t="s">
        <v>403</v>
      </c>
      <c r="J172" s="262"/>
      <c r="K172" s="262"/>
      <c r="L172" s="264" t="s">
        <v>407</v>
      </c>
      <c r="M172" s="262"/>
      <c r="N172" s="262"/>
      <c r="O172" s="264" t="s">
        <v>332</v>
      </c>
      <c r="P172" s="262"/>
      <c r="Q172" s="264"/>
      <c r="R172" s="262"/>
      <c r="S172" s="265" t="s">
        <v>259</v>
      </c>
      <c r="T172" s="262"/>
      <c r="U172" s="262"/>
      <c r="V172" s="262"/>
      <c r="W172" s="262"/>
      <c r="X172" s="262"/>
      <c r="Y172" s="262"/>
      <c r="Z172" s="262"/>
      <c r="AA172" s="264" t="s">
        <v>388</v>
      </c>
      <c r="AB172" s="262"/>
      <c r="AC172" s="262"/>
      <c r="AD172" s="262"/>
      <c r="AE172" s="262"/>
      <c r="AF172" s="264" t="s">
        <v>20</v>
      </c>
      <c r="AG172" s="262"/>
      <c r="AH172" s="262"/>
      <c r="AI172" s="98" t="s">
        <v>389</v>
      </c>
      <c r="AJ172" s="266" t="s">
        <v>390</v>
      </c>
      <c r="AK172" s="262"/>
      <c r="AL172" s="262"/>
      <c r="AM172" s="262"/>
      <c r="AN172" s="262"/>
      <c r="AO172" s="262"/>
      <c r="AP172" s="99" t="s">
        <v>312</v>
      </c>
      <c r="AQ172" s="99" t="s">
        <v>312</v>
      </c>
      <c r="AR172" s="99" t="s">
        <v>312</v>
      </c>
      <c r="AS172" s="261" t="s">
        <v>312</v>
      </c>
      <c r="AT172" s="262"/>
      <c r="AU172" s="261" t="s">
        <v>312</v>
      </c>
      <c r="AV172" s="262"/>
      <c r="AW172" s="99" t="s">
        <v>312</v>
      </c>
      <c r="AX172" s="99" t="s">
        <v>312</v>
      </c>
      <c r="AY172" s="99" t="s">
        <v>312</v>
      </c>
    </row>
    <row r="173" spans="1:51" x14ac:dyDescent="0.25">
      <c r="A173" s="264" t="s">
        <v>237</v>
      </c>
      <c r="B173" s="262"/>
      <c r="C173" s="264" t="s">
        <v>396</v>
      </c>
      <c r="D173" s="262"/>
      <c r="E173" s="264" t="s">
        <v>401</v>
      </c>
      <c r="F173" s="262"/>
      <c r="G173" s="264" t="s">
        <v>406</v>
      </c>
      <c r="H173" s="262"/>
      <c r="I173" s="264" t="s">
        <v>403</v>
      </c>
      <c r="J173" s="262"/>
      <c r="K173" s="262"/>
      <c r="L173" s="264" t="s">
        <v>408</v>
      </c>
      <c r="M173" s="262"/>
      <c r="N173" s="262"/>
      <c r="O173" s="264" t="s">
        <v>332</v>
      </c>
      <c r="P173" s="262"/>
      <c r="Q173" s="264"/>
      <c r="R173" s="262"/>
      <c r="S173" s="265" t="s">
        <v>262</v>
      </c>
      <c r="T173" s="262"/>
      <c r="U173" s="262"/>
      <c r="V173" s="262"/>
      <c r="W173" s="262"/>
      <c r="X173" s="262"/>
      <c r="Y173" s="262"/>
      <c r="Z173" s="262"/>
      <c r="AA173" s="264" t="s">
        <v>388</v>
      </c>
      <c r="AB173" s="262"/>
      <c r="AC173" s="262"/>
      <c r="AD173" s="262"/>
      <c r="AE173" s="262"/>
      <c r="AF173" s="264" t="s">
        <v>20</v>
      </c>
      <c r="AG173" s="262"/>
      <c r="AH173" s="262"/>
      <c r="AI173" s="98" t="s">
        <v>389</v>
      </c>
      <c r="AJ173" s="266" t="s">
        <v>390</v>
      </c>
      <c r="AK173" s="262"/>
      <c r="AL173" s="262"/>
      <c r="AM173" s="262"/>
      <c r="AN173" s="262"/>
      <c r="AO173" s="262"/>
      <c r="AP173" s="99" t="s">
        <v>467</v>
      </c>
      <c r="AQ173" s="99" t="s">
        <v>312</v>
      </c>
      <c r="AR173" s="99" t="s">
        <v>467</v>
      </c>
      <c r="AS173" s="261" t="s">
        <v>312</v>
      </c>
      <c r="AT173" s="262"/>
      <c r="AU173" s="261" t="s">
        <v>312</v>
      </c>
      <c r="AV173" s="262"/>
      <c r="AW173" s="99" t="s">
        <v>312</v>
      </c>
      <c r="AX173" s="99" t="s">
        <v>312</v>
      </c>
      <c r="AY173" s="99" t="s">
        <v>312</v>
      </c>
    </row>
    <row r="174" spans="1:51" x14ac:dyDescent="0.25">
      <c r="A174" s="264" t="s">
        <v>237</v>
      </c>
      <c r="B174" s="262"/>
      <c r="C174" s="264" t="s">
        <v>396</v>
      </c>
      <c r="D174" s="262"/>
      <c r="E174" s="264" t="s">
        <v>401</v>
      </c>
      <c r="F174" s="262"/>
      <c r="G174" s="264" t="s">
        <v>406</v>
      </c>
      <c r="H174" s="262"/>
      <c r="I174" s="264" t="s">
        <v>403</v>
      </c>
      <c r="J174" s="262"/>
      <c r="K174" s="262"/>
      <c r="L174" s="264" t="s">
        <v>409</v>
      </c>
      <c r="M174" s="262"/>
      <c r="N174" s="262"/>
      <c r="O174" s="264" t="s">
        <v>332</v>
      </c>
      <c r="P174" s="262"/>
      <c r="Q174" s="264"/>
      <c r="R174" s="262"/>
      <c r="S174" s="265" t="s">
        <v>263</v>
      </c>
      <c r="T174" s="262"/>
      <c r="U174" s="262"/>
      <c r="V174" s="262"/>
      <c r="W174" s="262"/>
      <c r="X174" s="262"/>
      <c r="Y174" s="262"/>
      <c r="Z174" s="262"/>
      <c r="AA174" s="264" t="s">
        <v>388</v>
      </c>
      <c r="AB174" s="262"/>
      <c r="AC174" s="262"/>
      <c r="AD174" s="262"/>
      <c r="AE174" s="262"/>
      <c r="AF174" s="264" t="s">
        <v>20</v>
      </c>
      <c r="AG174" s="262"/>
      <c r="AH174" s="262"/>
      <c r="AI174" s="98" t="s">
        <v>389</v>
      </c>
      <c r="AJ174" s="266" t="s">
        <v>390</v>
      </c>
      <c r="AK174" s="262"/>
      <c r="AL174" s="262"/>
      <c r="AM174" s="262"/>
      <c r="AN174" s="262"/>
      <c r="AO174" s="262"/>
      <c r="AP174" s="99" t="s">
        <v>312</v>
      </c>
      <c r="AQ174" s="99" t="s">
        <v>312</v>
      </c>
      <c r="AR174" s="99" t="s">
        <v>312</v>
      </c>
      <c r="AS174" s="261" t="s">
        <v>312</v>
      </c>
      <c r="AT174" s="262"/>
      <c r="AU174" s="261" t="s">
        <v>312</v>
      </c>
      <c r="AV174" s="262"/>
      <c r="AW174" s="99" t="s">
        <v>312</v>
      </c>
      <c r="AX174" s="99" t="s">
        <v>312</v>
      </c>
      <c r="AY174" s="99" t="s">
        <v>312</v>
      </c>
    </row>
    <row r="175" spans="1:51" x14ac:dyDescent="0.25">
      <c r="A175" s="264" t="s">
        <v>237</v>
      </c>
      <c r="B175" s="262"/>
      <c r="C175" s="264" t="s">
        <v>396</v>
      </c>
      <c r="D175" s="262"/>
      <c r="E175" s="264" t="s">
        <v>401</v>
      </c>
      <c r="F175" s="262"/>
      <c r="G175" s="264" t="s">
        <v>406</v>
      </c>
      <c r="H175" s="262"/>
      <c r="I175" s="264" t="s">
        <v>403</v>
      </c>
      <c r="J175" s="262"/>
      <c r="K175" s="262"/>
      <c r="L175" s="264" t="s">
        <v>408</v>
      </c>
      <c r="M175" s="262"/>
      <c r="N175" s="262"/>
      <c r="O175" s="264" t="s">
        <v>332</v>
      </c>
      <c r="P175" s="262"/>
      <c r="Q175" s="264"/>
      <c r="R175" s="262"/>
      <c r="S175" s="265" t="s">
        <v>262</v>
      </c>
      <c r="T175" s="262"/>
      <c r="U175" s="262"/>
      <c r="V175" s="262"/>
      <c r="W175" s="262"/>
      <c r="X175" s="262"/>
      <c r="Y175" s="262"/>
      <c r="Z175" s="262"/>
      <c r="AA175" s="264" t="s">
        <v>19</v>
      </c>
      <c r="AB175" s="262"/>
      <c r="AC175" s="262"/>
      <c r="AD175" s="262"/>
      <c r="AE175" s="262"/>
      <c r="AF175" s="264" t="s">
        <v>20</v>
      </c>
      <c r="AG175" s="262"/>
      <c r="AH175" s="262"/>
      <c r="AI175" s="98" t="s">
        <v>309</v>
      </c>
      <c r="AJ175" s="266" t="s">
        <v>21</v>
      </c>
      <c r="AK175" s="262"/>
      <c r="AL175" s="262"/>
      <c r="AM175" s="262"/>
      <c r="AN175" s="262"/>
      <c r="AO175" s="262"/>
      <c r="AP175" s="99" t="s">
        <v>470</v>
      </c>
      <c r="AQ175" s="99" t="s">
        <v>312</v>
      </c>
      <c r="AR175" s="99" t="s">
        <v>470</v>
      </c>
      <c r="AS175" s="261" t="s">
        <v>312</v>
      </c>
      <c r="AT175" s="262"/>
      <c r="AU175" s="261" t="s">
        <v>312</v>
      </c>
      <c r="AV175" s="262"/>
      <c r="AW175" s="99" t="s">
        <v>312</v>
      </c>
      <c r="AX175" s="99" t="s">
        <v>312</v>
      </c>
      <c r="AY175" s="99" t="s">
        <v>312</v>
      </c>
    </row>
    <row r="176" spans="1:51" x14ac:dyDescent="0.25">
      <c r="A176" s="264" t="s">
        <v>237</v>
      </c>
      <c r="B176" s="262"/>
      <c r="C176" s="264" t="s">
        <v>396</v>
      </c>
      <c r="D176" s="262"/>
      <c r="E176" s="264" t="s">
        <v>401</v>
      </c>
      <c r="F176" s="262"/>
      <c r="G176" s="264" t="s">
        <v>406</v>
      </c>
      <c r="H176" s="262"/>
      <c r="I176" s="264" t="s">
        <v>403</v>
      </c>
      <c r="J176" s="262"/>
      <c r="K176" s="262"/>
      <c r="L176" s="264" t="s">
        <v>408</v>
      </c>
      <c r="M176" s="262"/>
      <c r="N176" s="262"/>
      <c r="O176" s="264" t="s">
        <v>332</v>
      </c>
      <c r="P176" s="262"/>
      <c r="Q176" s="264"/>
      <c r="R176" s="262"/>
      <c r="S176" s="265" t="s">
        <v>262</v>
      </c>
      <c r="T176" s="262"/>
      <c r="U176" s="262"/>
      <c r="V176" s="262"/>
      <c r="W176" s="262"/>
      <c r="X176" s="262"/>
      <c r="Y176" s="262"/>
      <c r="Z176" s="262"/>
      <c r="AA176" s="264" t="s">
        <v>19</v>
      </c>
      <c r="AB176" s="262"/>
      <c r="AC176" s="262"/>
      <c r="AD176" s="262"/>
      <c r="AE176" s="262"/>
      <c r="AF176" s="264" t="s">
        <v>20</v>
      </c>
      <c r="AG176" s="262"/>
      <c r="AH176" s="262"/>
      <c r="AI176" s="98" t="s">
        <v>393</v>
      </c>
      <c r="AJ176" s="266" t="s">
        <v>239</v>
      </c>
      <c r="AK176" s="262"/>
      <c r="AL176" s="262"/>
      <c r="AM176" s="262"/>
      <c r="AN176" s="262"/>
      <c r="AO176" s="262"/>
      <c r="AP176" s="99" t="s">
        <v>312</v>
      </c>
      <c r="AQ176" s="99" t="s">
        <v>312</v>
      </c>
      <c r="AR176" s="99" t="s">
        <v>312</v>
      </c>
      <c r="AS176" s="261" t="s">
        <v>312</v>
      </c>
      <c r="AT176" s="262"/>
      <c r="AU176" s="261" t="s">
        <v>312</v>
      </c>
      <c r="AV176" s="262"/>
      <c r="AW176" s="99" t="s">
        <v>312</v>
      </c>
      <c r="AX176" s="99" t="s">
        <v>312</v>
      </c>
      <c r="AY176" s="99" t="s">
        <v>312</v>
      </c>
    </row>
    <row r="177" spans="1:51" x14ac:dyDescent="0.25">
      <c r="A177" s="264" t="s">
        <v>237</v>
      </c>
      <c r="B177" s="262"/>
      <c r="C177" s="264" t="s">
        <v>396</v>
      </c>
      <c r="D177" s="262"/>
      <c r="E177" s="264" t="s">
        <v>401</v>
      </c>
      <c r="F177" s="262"/>
      <c r="G177" s="264" t="s">
        <v>406</v>
      </c>
      <c r="H177" s="262"/>
      <c r="I177" s="264" t="s">
        <v>403</v>
      </c>
      <c r="J177" s="262"/>
      <c r="K177" s="262"/>
      <c r="L177" s="264" t="s">
        <v>409</v>
      </c>
      <c r="M177" s="262"/>
      <c r="N177" s="262"/>
      <c r="O177" s="264" t="s">
        <v>332</v>
      </c>
      <c r="P177" s="262"/>
      <c r="Q177" s="264"/>
      <c r="R177" s="262"/>
      <c r="S177" s="265" t="s">
        <v>263</v>
      </c>
      <c r="T177" s="262"/>
      <c r="U177" s="262"/>
      <c r="V177" s="262"/>
      <c r="W177" s="262"/>
      <c r="X177" s="262"/>
      <c r="Y177" s="262"/>
      <c r="Z177" s="262"/>
      <c r="AA177" s="264" t="s">
        <v>19</v>
      </c>
      <c r="AB177" s="262"/>
      <c r="AC177" s="262"/>
      <c r="AD177" s="262"/>
      <c r="AE177" s="262"/>
      <c r="AF177" s="264" t="s">
        <v>20</v>
      </c>
      <c r="AG177" s="262"/>
      <c r="AH177" s="262"/>
      <c r="AI177" s="98" t="s">
        <v>393</v>
      </c>
      <c r="AJ177" s="266" t="s">
        <v>239</v>
      </c>
      <c r="AK177" s="262"/>
      <c r="AL177" s="262"/>
      <c r="AM177" s="262"/>
      <c r="AN177" s="262"/>
      <c r="AO177" s="262"/>
      <c r="AP177" s="99" t="s">
        <v>312</v>
      </c>
      <c r="AQ177" s="99" t="s">
        <v>312</v>
      </c>
      <c r="AR177" s="99" t="s">
        <v>312</v>
      </c>
      <c r="AS177" s="261" t="s">
        <v>312</v>
      </c>
      <c r="AT177" s="262"/>
      <c r="AU177" s="261" t="s">
        <v>312</v>
      </c>
      <c r="AV177" s="262"/>
      <c r="AW177" s="99" t="s">
        <v>312</v>
      </c>
      <c r="AX177" s="99" t="s">
        <v>312</v>
      </c>
      <c r="AY177" s="99" t="s">
        <v>312</v>
      </c>
    </row>
    <row r="178" spans="1:51" x14ac:dyDescent="0.25">
      <c r="A178" s="264" t="s">
        <v>237</v>
      </c>
      <c r="B178" s="262"/>
      <c r="C178" s="264" t="s">
        <v>396</v>
      </c>
      <c r="D178" s="262"/>
      <c r="E178" s="264" t="s">
        <v>401</v>
      </c>
      <c r="F178" s="262"/>
      <c r="G178" s="264" t="s">
        <v>406</v>
      </c>
      <c r="H178" s="262"/>
      <c r="I178" s="264" t="s">
        <v>403</v>
      </c>
      <c r="J178" s="262"/>
      <c r="K178" s="262"/>
      <c r="L178" s="264" t="s">
        <v>413</v>
      </c>
      <c r="M178" s="262"/>
      <c r="N178" s="262"/>
      <c r="O178" s="264" t="s">
        <v>332</v>
      </c>
      <c r="P178" s="262"/>
      <c r="Q178" s="264"/>
      <c r="R178" s="262"/>
      <c r="S178" s="265" t="s">
        <v>264</v>
      </c>
      <c r="T178" s="262"/>
      <c r="U178" s="262"/>
      <c r="V178" s="262"/>
      <c r="W178" s="262"/>
      <c r="X178" s="262"/>
      <c r="Y178" s="262"/>
      <c r="Z178" s="262"/>
      <c r="AA178" s="264" t="s">
        <v>19</v>
      </c>
      <c r="AB178" s="262"/>
      <c r="AC178" s="262"/>
      <c r="AD178" s="262"/>
      <c r="AE178" s="262"/>
      <c r="AF178" s="264" t="s">
        <v>20</v>
      </c>
      <c r="AG178" s="262"/>
      <c r="AH178" s="262"/>
      <c r="AI178" s="98" t="s">
        <v>393</v>
      </c>
      <c r="AJ178" s="266" t="s">
        <v>239</v>
      </c>
      <c r="AK178" s="262"/>
      <c r="AL178" s="262"/>
      <c r="AM178" s="262"/>
      <c r="AN178" s="262"/>
      <c r="AO178" s="262"/>
      <c r="AP178" s="99" t="s">
        <v>312</v>
      </c>
      <c r="AQ178" s="99" t="s">
        <v>312</v>
      </c>
      <c r="AR178" s="99" t="s">
        <v>312</v>
      </c>
      <c r="AS178" s="261" t="s">
        <v>312</v>
      </c>
      <c r="AT178" s="262"/>
      <c r="AU178" s="261" t="s">
        <v>312</v>
      </c>
      <c r="AV178" s="262"/>
      <c r="AW178" s="99" t="s">
        <v>312</v>
      </c>
      <c r="AX178" s="99" t="s">
        <v>312</v>
      </c>
      <c r="AY178" s="99" t="s">
        <v>312</v>
      </c>
    </row>
    <row r="179" spans="1:51" x14ac:dyDescent="0.25">
      <c r="A179" s="264" t="s">
        <v>237</v>
      </c>
      <c r="B179" s="262"/>
      <c r="C179" s="264" t="s">
        <v>396</v>
      </c>
      <c r="D179" s="262"/>
      <c r="E179" s="264" t="s">
        <v>401</v>
      </c>
      <c r="F179" s="262"/>
      <c r="G179" s="264" t="s">
        <v>406</v>
      </c>
      <c r="H179" s="262"/>
      <c r="I179" s="264" t="s">
        <v>403</v>
      </c>
      <c r="J179" s="262"/>
      <c r="K179" s="262"/>
      <c r="L179" s="264" t="s">
        <v>414</v>
      </c>
      <c r="M179" s="262"/>
      <c r="N179" s="262"/>
      <c r="O179" s="264" t="s">
        <v>332</v>
      </c>
      <c r="P179" s="262"/>
      <c r="Q179" s="264"/>
      <c r="R179" s="262"/>
      <c r="S179" s="265" t="s">
        <v>265</v>
      </c>
      <c r="T179" s="262"/>
      <c r="U179" s="262"/>
      <c r="V179" s="262"/>
      <c r="W179" s="262"/>
      <c r="X179" s="262"/>
      <c r="Y179" s="262"/>
      <c r="Z179" s="262"/>
      <c r="AA179" s="264" t="s">
        <v>19</v>
      </c>
      <c r="AB179" s="262"/>
      <c r="AC179" s="262"/>
      <c r="AD179" s="262"/>
      <c r="AE179" s="262"/>
      <c r="AF179" s="264" t="s">
        <v>20</v>
      </c>
      <c r="AG179" s="262"/>
      <c r="AH179" s="262"/>
      <c r="AI179" s="98" t="s">
        <v>393</v>
      </c>
      <c r="AJ179" s="266" t="s">
        <v>239</v>
      </c>
      <c r="AK179" s="262"/>
      <c r="AL179" s="262"/>
      <c r="AM179" s="262"/>
      <c r="AN179" s="262"/>
      <c r="AO179" s="262"/>
      <c r="AP179" s="99" t="s">
        <v>312</v>
      </c>
      <c r="AQ179" s="99" t="s">
        <v>312</v>
      </c>
      <c r="AR179" s="99" t="s">
        <v>312</v>
      </c>
      <c r="AS179" s="261" t="s">
        <v>312</v>
      </c>
      <c r="AT179" s="262"/>
      <c r="AU179" s="261" t="s">
        <v>312</v>
      </c>
      <c r="AV179" s="262"/>
      <c r="AW179" s="99" t="s">
        <v>312</v>
      </c>
      <c r="AX179" s="99" t="s">
        <v>312</v>
      </c>
      <c r="AY179" s="99" t="s">
        <v>312</v>
      </c>
    </row>
    <row r="180" spans="1:51" x14ac:dyDescent="0.25">
      <c r="A180" s="264" t="s">
        <v>237</v>
      </c>
      <c r="B180" s="262"/>
      <c r="C180" s="264" t="s">
        <v>396</v>
      </c>
      <c r="D180" s="262"/>
      <c r="E180" s="264" t="s">
        <v>401</v>
      </c>
      <c r="F180" s="262"/>
      <c r="G180" s="264" t="s">
        <v>406</v>
      </c>
      <c r="H180" s="262"/>
      <c r="I180" s="264" t="s">
        <v>403</v>
      </c>
      <c r="J180" s="262"/>
      <c r="K180" s="262"/>
      <c r="L180" s="264" t="s">
        <v>415</v>
      </c>
      <c r="M180" s="262"/>
      <c r="N180" s="262"/>
      <c r="O180" s="264" t="s">
        <v>332</v>
      </c>
      <c r="P180" s="262"/>
      <c r="Q180" s="264"/>
      <c r="R180" s="262"/>
      <c r="S180" s="265" t="s">
        <v>266</v>
      </c>
      <c r="T180" s="262"/>
      <c r="U180" s="262"/>
      <c r="V180" s="262"/>
      <c r="W180" s="262"/>
      <c r="X180" s="262"/>
      <c r="Y180" s="262"/>
      <c r="Z180" s="262"/>
      <c r="AA180" s="264" t="s">
        <v>19</v>
      </c>
      <c r="AB180" s="262"/>
      <c r="AC180" s="262"/>
      <c r="AD180" s="262"/>
      <c r="AE180" s="262"/>
      <c r="AF180" s="264" t="s">
        <v>20</v>
      </c>
      <c r="AG180" s="262"/>
      <c r="AH180" s="262"/>
      <c r="AI180" s="98" t="s">
        <v>393</v>
      </c>
      <c r="AJ180" s="266" t="s">
        <v>239</v>
      </c>
      <c r="AK180" s="262"/>
      <c r="AL180" s="262"/>
      <c r="AM180" s="262"/>
      <c r="AN180" s="262"/>
      <c r="AO180" s="262"/>
      <c r="AP180" s="99" t="s">
        <v>312</v>
      </c>
      <c r="AQ180" s="99" t="s">
        <v>312</v>
      </c>
      <c r="AR180" s="99" t="s">
        <v>312</v>
      </c>
      <c r="AS180" s="261" t="s">
        <v>312</v>
      </c>
      <c r="AT180" s="262"/>
      <c r="AU180" s="261" t="s">
        <v>312</v>
      </c>
      <c r="AV180" s="262"/>
      <c r="AW180" s="99" t="s">
        <v>312</v>
      </c>
      <c r="AX180" s="99" t="s">
        <v>312</v>
      </c>
      <c r="AY180" s="99" t="s">
        <v>312</v>
      </c>
    </row>
    <row r="181" spans="1:51" x14ac:dyDescent="0.25">
      <c r="A181" s="264" t="s">
        <v>237</v>
      </c>
      <c r="B181" s="262"/>
      <c r="C181" s="264" t="s">
        <v>396</v>
      </c>
      <c r="D181" s="262"/>
      <c r="E181" s="264" t="s">
        <v>401</v>
      </c>
      <c r="F181" s="262"/>
      <c r="G181" s="264" t="s">
        <v>406</v>
      </c>
      <c r="H181" s="262"/>
      <c r="I181" s="264" t="s">
        <v>403</v>
      </c>
      <c r="J181" s="262"/>
      <c r="K181" s="262"/>
      <c r="L181" s="264" t="s">
        <v>407</v>
      </c>
      <c r="M181" s="262"/>
      <c r="N181" s="262"/>
      <c r="O181" s="264" t="s">
        <v>332</v>
      </c>
      <c r="P181" s="262"/>
      <c r="Q181" s="264"/>
      <c r="R181" s="262"/>
      <c r="S181" s="265" t="s">
        <v>259</v>
      </c>
      <c r="T181" s="262"/>
      <c r="U181" s="262"/>
      <c r="V181" s="262"/>
      <c r="W181" s="262"/>
      <c r="X181" s="262"/>
      <c r="Y181" s="262"/>
      <c r="Z181" s="262"/>
      <c r="AA181" s="264" t="s">
        <v>19</v>
      </c>
      <c r="AB181" s="262"/>
      <c r="AC181" s="262"/>
      <c r="AD181" s="262"/>
      <c r="AE181" s="262"/>
      <c r="AF181" s="264" t="s">
        <v>20</v>
      </c>
      <c r="AG181" s="262"/>
      <c r="AH181" s="262"/>
      <c r="AI181" s="98" t="s">
        <v>393</v>
      </c>
      <c r="AJ181" s="266" t="s">
        <v>239</v>
      </c>
      <c r="AK181" s="262"/>
      <c r="AL181" s="262"/>
      <c r="AM181" s="262"/>
      <c r="AN181" s="262"/>
      <c r="AO181" s="262"/>
      <c r="AP181" s="99" t="s">
        <v>312</v>
      </c>
      <c r="AQ181" s="99" t="s">
        <v>312</v>
      </c>
      <c r="AR181" s="99" t="s">
        <v>312</v>
      </c>
      <c r="AS181" s="261" t="s">
        <v>312</v>
      </c>
      <c r="AT181" s="262"/>
      <c r="AU181" s="261" t="s">
        <v>312</v>
      </c>
      <c r="AV181" s="262"/>
      <c r="AW181" s="99" t="s">
        <v>312</v>
      </c>
      <c r="AX181" s="99" t="s">
        <v>312</v>
      </c>
      <c r="AY181" s="99" t="s">
        <v>312</v>
      </c>
    </row>
    <row r="182" spans="1:51" x14ac:dyDescent="0.25">
      <c r="A182" s="264" t="s">
        <v>237</v>
      </c>
      <c r="B182" s="262"/>
      <c r="C182" s="264" t="s">
        <v>396</v>
      </c>
      <c r="D182" s="262"/>
      <c r="E182" s="264" t="s">
        <v>401</v>
      </c>
      <c r="F182" s="262"/>
      <c r="G182" s="264" t="s">
        <v>406</v>
      </c>
      <c r="H182" s="262"/>
      <c r="I182" s="264" t="s">
        <v>403</v>
      </c>
      <c r="J182" s="262"/>
      <c r="K182" s="262"/>
      <c r="L182" s="264" t="s">
        <v>417</v>
      </c>
      <c r="M182" s="262"/>
      <c r="N182" s="262"/>
      <c r="O182" s="264" t="s">
        <v>332</v>
      </c>
      <c r="P182" s="262"/>
      <c r="Q182" s="264"/>
      <c r="R182" s="262"/>
      <c r="S182" s="265" t="s">
        <v>260</v>
      </c>
      <c r="T182" s="262"/>
      <c r="U182" s="262"/>
      <c r="V182" s="262"/>
      <c r="W182" s="262"/>
      <c r="X182" s="262"/>
      <c r="Y182" s="262"/>
      <c r="Z182" s="262"/>
      <c r="AA182" s="264" t="s">
        <v>19</v>
      </c>
      <c r="AB182" s="262"/>
      <c r="AC182" s="262"/>
      <c r="AD182" s="262"/>
      <c r="AE182" s="262"/>
      <c r="AF182" s="264" t="s">
        <v>20</v>
      </c>
      <c r="AG182" s="262"/>
      <c r="AH182" s="262"/>
      <c r="AI182" s="98" t="s">
        <v>393</v>
      </c>
      <c r="AJ182" s="266" t="s">
        <v>239</v>
      </c>
      <c r="AK182" s="262"/>
      <c r="AL182" s="262"/>
      <c r="AM182" s="262"/>
      <c r="AN182" s="262"/>
      <c r="AO182" s="262"/>
      <c r="AP182" s="99" t="s">
        <v>469</v>
      </c>
      <c r="AQ182" s="99" t="s">
        <v>312</v>
      </c>
      <c r="AR182" s="99" t="s">
        <v>469</v>
      </c>
      <c r="AS182" s="261" t="s">
        <v>312</v>
      </c>
      <c r="AT182" s="262"/>
      <c r="AU182" s="261" t="s">
        <v>312</v>
      </c>
      <c r="AV182" s="262"/>
      <c r="AW182" s="99" t="s">
        <v>312</v>
      </c>
      <c r="AX182" s="99" t="s">
        <v>312</v>
      </c>
      <c r="AY182" s="99" t="s">
        <v>312</v>
      </c>
    </row>
    <row r="183" spans="1:51" x14ac:dyDescent="0.25">
      <c r="A183" s="264" t="s">
        <v>237</v>
      </c>
      <c r="B183" s="262"/>
      <c r="C183" s="264" t="s">
        <v>396</v>
      </c>
      <c r="D183" s="262"/>
      <c r="E183" s="264" t="s">
        <v>401</v>
      </c>
      <c r="F183" s="262"/>
      <c r="G183" s="264" t="s">
        <v>406</v>
      </c>
      <c r="H183" s="262"/>
      <c r="I183" s="264" t="s">
        <v>403</v>
      </c>
      <c r="J183" s="262"/>
      <c r="K183" s="262"/>
      <c r="L183" s="264" t="s">
        <v>418</v>
      </c>
      <c r="M183" s="262"/>
      <c r="N183" s="262"/>
      <c r="O183" s="264" t="s">
        <v>332</v>
      </c>
      <c r="P183" s="262"/>
      <c r="Q183" s="264"/>
      <c r="R183" s="262"/>
      <c r="S183" s="265" t="s">
        <v>261</v>
      </c>
      <c r="T183" s="262"/>
      <c r="U183" s="262"/>
      <c r="V183" s="262"/>
      <c r="W183" s="262"/>
      <c r="X183" s="262"/>
      <c r="Y183" s="262"/>
      <c r="Z183" s="262"/>
      <c r="AA183" s="264" t="s">
        <v>19</v>
      </c>
      <c r="AB183" s="262"/>
      <c r="AC183" s="262"/>
      <c r="AD183" s="262"/>
      <c r="AE183" s="262"/>
      <c r="AF183" s="264" t="s">
        <v>20</v>
      </c>
      <c r="AG183" s="262"/>
      <c r="AH183" s="262"/>
      <c r="AI183" s="98" t="s">
        <v>393</v>
      </c>
      <c r="AJ183" s="266" t="s">
        <v>239</v>
      </c>
      <c r="AK183" s="262"/>
      <c r="AL183" s="262"/>
      <c r="AM183" s="262"/>
      <c r="AN183" s="262"/>
      <c r="AO183" s="262"/>
      <c r="AP183" s="99" t="s">
        <v>312</v>
      </c>
      <c r="AQ183" s="99" t="s">
        <v>312</v>
      </c>
      <c r="AR183" s="99" t="s">
        <v>312</v>
      </c>
      <c r="AS183" s="261" t="s">
        <v>312</v>
      </c>
      <c r="AT183" s="262"/>
      <c r="AU183" s="261" t="s">
        <v>312</v>
      </c>
      <c r="AV183" s="262"/>
      <c r="AW183" s="99" t="s">
        <v>312</v>
      </c>
      <c r="AX183" s="99" t="s">
        <v>312</v>
      </c>
      <c r="AY183" s="99" t="s">
        <v>312</v>
      </c>
    </row>
    <row r="184" spans="1:51" x14ac:dyDescent="0.25">
      <c r="A184" s="264" t="s">
        <v>237</v>
      </c>
      <c r="B184" s="262"/>
      <c r="C184" s="264" t="s">
        <v>396</v>
      </c>
      <c r="D184" s="262"/>
      <c r="E184" s="264" t="s">
        <v>401</v>
      </c>
      <c r="F184" s="262"/>
      <c r="G184" s="264" t="s">
        <v>420</v>
      </c>
      <c r="H184" s="262"/>
      <c r="I184" s="264"/>
      <c r="J184" s="262"/>
      <c r="K184" s="262"/>
      <c r="L184" s="264"/>
      <c r="M184" s="262"/>
      <c r="N184" s="262"/>
      <c r="O184" s="264"/>
      <c r="P184" s="262"/>
      <c r="Q184" s="264"/>
      <c r="R184" s="262"/>
      <c r="S184" s="265" t="s">
        <v>421</v>
      </c>
      <c r="T184" s="262"/>
      <c r="U184" s="262"/>
      <c r="V184" s="262"/>
      <c r="W184" s="262"/>
      <c r="X184" s="262"/>
      <c r="Y184" s="262"/>
      <c r="Z184" s="262"/>
      <c r="AA184" s="264" t="s">
        <v>19</v>
      </c>
      <c r="AB184" s="262"/>
      <c r="AC184" s="262"/>
      <c r="AD184" s="262"/>
      <c r="AE184" s="262"/>
      <c r="AF184" s="264" t="s">
        <v>20</v>
      </c>
      <c r="AG184" s="262"/>
      <c r="AH184" s="262"/>
      <c r="AI184" s="98" t="s">
        <v>309</v>
      </c>
      <c r="AJ184" s="266" t="s">
        <v>21</v>
      </c>
      <c r="AK184" s="262"/>
      <c r="AL184" s="262"/>
      <c r="AM184" s="262"/>
      <c r="AN184" s="262"/>
      <c r="AO184" s="262"/>
      <c r="AP184" s="99" t="s">
        <v>312</v>
      </c>
      <c r="AQ184" s="99" t="s">
        <v>312</v>
      </c>
      <c r="AR184" s="99" t="s">
        <v>312</v>
      </c>
      <c r="AS184" s="261" t="s">
        <v>312</v>
      </c>
      <c r="AT184" s="262"/>
      <c r="AU184" s="261" t="s">
        <v>312</v>
      </c>
      <c r="AV184" s="262"/>
      <c r="AW184" s="99" t="s">
        <v>312</v>
      </c>
      <c r="AX184" s="99" t="s">
        <v>312</v>
      </c>
      <c r="AY184" s="99" t="s">
        <v>312</v>
      </c>
    </row>
    <row r="185" spans="1:51" x14ac:dyDescent="0.25">
      <c r="A185" s="268" t="s">
        <v>237</v>
      </c>
      <c r="B185" s="262"/>
      <c r="C185" s="268" t="s">
        <v>396</v>
      </c>
      <c r="D185" s="262"/>
      <c r="E185" s="268" t="s">
        <v>401</v>
      </c>
      <c r="F185" s="262"/>
      <c r="G185" s="268" t="s">
        <v>420</v>
      </c>
      <c r="H185" s="262"/>
      <c r="I185" s="268" t="s">
        <v>403</v>
      </c>
      <c r="J185" s="262"/>
      <c r="K185" s="262"/>
      <c r="L185" s="268" t="s">
        <v>422</v>
      </c>
      <c r="M185" s="262"/>
      <c r="N185" s="262"/>
      <c r="O185" s="268" t="s">
        <v>285</v>
      </c>
      <c r="P185" s="262"/>
      <c r="Q185" s="268" t="s">
        <v>285</v>
      </c>
      <c r="R185" s="262"/>
      <c r="S185" s="267" t="s">
        <v>267</v>
      </c>
      <c r="T185" s="262"/>
      <c r="U185" s="262"/>
      <c r="V185" s="262"/>
      <c r="W185" s="262"/>
      <c r="X185" s="262"/>
      <c r="Y185" s="262"/>
      <c r="Z185" s="262"/>
      <c r="AA185" s="268" t="s">
        <v>19</v>
      </c>
      <c r="AB185" s="262"/>
      <c r="AC185" s="262"/>
      <c r="AD185" s="262"/>
      <c r="AE185" s="262"/>
      <c r="AF185" s="268" t="s">
        <v>20</v>
      </c>
      <c r="AG185" s="262"/>
      <c r="AH185" s="262"/>
      <c r="AI185" s="96" t="s">
        <v>309</v>
      </c>
      <c r="AJ185" s="269" t="s">
        <v>21</v>
      </c>
      <c r="AK185" s="262"/>
      <c r="AL185" s="262"/>
      <c r="AM185" s="262"/>
      <c r="AN185" s="262"/>
      <c r="AO185" s="262"/>
      <c r="AP185" s="97" t="s">
        <v>312</v>
      </c>
      <c r="AQ185" s="97" t="s">
        <v>312</v>
      </c>
      <c r="AR185" s="97" t="s">
        <v>312</v>
      </c>
      <c r="AS185" s="270" t="s">
        <v>312</v>
      </c>
      <c r="AT185" s="262"/>
      <c r="AU185" s="270" t="s">
        <v>312</v>
      </c>
      <c r="AV185" s="262"/>
      <c r="AW185" s="97" t="s">
        <v>312</v>
      </c>
      <c r="AX185" s="97" t="s">
        <v>312</v>
      </c>
      <c r="AY185" s="97" t="s">
        <v>312</v>
      </c>
    </row>
    <row r="186" spans="1:51" x14ac:dyDescent="0.25">
      <c r="A186" s="264" t="s">
        <v>237</v>
      </c>
      <c r="B186" s="262"/>
      <c r="C186" s="264" t="s">
        <v>396</v>
      </c>
      <c r="D186" s="262"/>
      <c r="E186" s="264" t="s">
        <v>401</v>
      </c>
      <c r="F186" s="262"/>
      <c r="G186" s="264" t="s">
        <v>420</v>
      </c>
      <c r="H186" s="262"/>
      <c r="I186" s="264" t="s">
        <v>403</v>
      </c>
      <c r="J186" s="262"/>
      <c r="K186" s="262"/>
      <c r="L186" s="264" t="s">
        <v>422</v>
      </c>
      <c r="M186" s="262"/>
      <c r="N186" s="262"/>
      <c r="O186" s="264" t="s">
        <v>332</v>
      </c>
      <c r="P186" s="262"/>
      <c r="Q186" s="264" t="s">
        <v>285</v>
      </c>
      <c r="R186" s="262"/>
      <c r="S186" s="265" t="s">
        <v>423</v>
      </c>
      <c r="T186" s="262"/>
      <c r="U186" s="262"/>
      <c r="V186" s="262"/>
      <c r="W186" s="262"/>
      <c r="X186" s="262"/>
      <c r="Y186" s="262"/>
      <c r="Z186" s="262"/>
      <c r="AA186" s="264" t="s">
        <v>19</v>
      </c>
      <c r="AB186" s="262"/>
      <c r="AC186" s="262"/>
      <c r="AD186" s="262"/>
      <c r="AE186" s="262"/>
      <c r="AF186" s="264" t="s">
        <v>20</v>
      </c>
      <c r="AG186" s="262"/>
      <c r="AH186" s="262"/>
      <c r="AI186" s="98" t="s">
        <v>309</v>
      </c>
      <c r="AJ186" s="266" t="s">
        <v>21</v>
      </c>
      <c r="AK186" s="262"/>
      <c r="AL186" s="262"/>
      <c r="AM186" s="262"/>
      <c r="AN186" s="262"/>
      <c r="AO186" s="262"/>
      <c r="AP186" s="99" t="s">
        <v>312</v>
      </c>
      <c r="AQ186" s="99" t="s">
        <v>312</v>
      </c>
      <c r="AR186" s="99" t="s">
        <v>312</v>
      </c>
      <c r="AS186" s="261" t="s">
        <v>312</v>
      </c>
      <c r="AT186" s="262"/>
      <c r="AU186" s="261" t="s">
        <v>312</v>
      </c>
      <c r="AV186" s="262"/>
      <c r="AW186" s="99" t="s">
        <v>312</v>
      </c>
      <c r="AX186" s="99" t="s">
        <v>312</v>
      </c>
      <c r="AY186" s="99" t="s">
        <v>312</v>
      </c>
    </row>
    <row r="187" spans="1:51" x14ac:dyDescent="0.25">
      <c r="A187" s="268" t="s">
        <v>237</v>
      </c>
      <c r="B187" s="262"/>
      <c r="C187" s="268" t="s">
        <v>396</v>
      </c>
      <c r="D187" s="262"/>
      <c r="E187" s="268" t="s">
        <v>401</v>
      </c>
      <c r="F187" s="262"/>
      <c r="G187" s="268" t="s">
        <v>420</v>
      </c>
      <c r="H187" s="262"/>
      <c r="I187" s="268" t="s">
        <v>403</v>
      </c>
      <c r="J187" s="262"/>
      <c r="K187" s="262"/>
      <c r="L187" s="268" t="s">
        <v>285</v>
      </c>
      <c r="M187" s="262"/>
      <c r="N187" s="262"/>
      <c r="O187" s="268" t="s">
        <v>285</v>
      </c>
      <c r="P187" s="262"/>
      <c r="Q187" s="268" t="s">
        <v>285</v>
      </c>
      <c r="R187" s="262"/>
      <c r="S187" s="267" t="s">
        <v>421</v>
      </c>
      <c r="T187" s="262"/>
      <c r="U187" s="262"/>
      <c r="V187" s="262"/>
      <c r="W187" s="262"/>
      <c r="X187" s="262"/>
      <c r="Y187" s="262"/>
      <c r="Z187" s="262"/>
      <c r="AA187" s="268" t="s">
        <v>19</v>
      </c>
      <c r="AB187" s="262"/>
      <c r="AC187" s="262"/>
      <c r="AD187" s="262"/>
      <c r="AE187" s="262"/>
      <c r="AF187" s="268" t="s">
        <v>20</v>
      </c>
      <c r="AG187" s="262"/>
      <c r="AH187" s="262"/>
      <c r="AI187" s="96" t="s">
        <v>309</v>
      </c>
      <c r="AJ187" s="269" t="s">
        <v>21</v>
      </c>
      <c r="AK187" s="262"/>
      <c r="AL187" s="262"/>
      <c r="AM187" s="262"/>
      <c r="AN187" s="262"/>
      <c r="AO187" s="262"/>
      <c r="AP187" s="97" t="s">
        <v>312</v>
      </c>
      <c r="AQ187" s="97" t="s">
        <v>312</v>
      </c>
      <c r="AR187" s="97" t="s">
        <v>312</v>
      </c>
      <c r="AS187" s="270" t="s">
        <v>312</v>
      </c>
      <c r="AT187" s="262"/>
      <c r="AU187" s="270" t="s">
        <v>312</v>
      </c>
      <c r="AV187" s="262"/>
      <c r="AW187" s="97" t="s">
        <v>312</v>
      </c>
      <c r="AX187" s="97" t="s">
        <v>312</v>
      </c>
      <c r="AY187" s="97" t="s">
        <v>312</v>
      </c>
    </row>
    <row r="188" spans="1:51" x14ac:dyDescent="0.25">
      <c r="A188" s="268" t="s">
        <v>237</v>
      </c>
      <c r="B188" s="262"/>
      <c r="C188" s="268" t="s">
        <v>396</v>
      </c>
      <c r="D188" s="262"/>
      <c r="E188" s="268" t="s">
        <v>401</v>
      </c>
      <c r="F188" s="262"/>
      <c r="G188" s="268" t="s">
        <v>424</v>
      </c>
      <c r="H188" s="262"/>
      <c r="I188" s="268" t="s">
        <v>403</v>
      </c>
      <c r="J188" s="262"/>
      <c r="K188" s="262"/>
      <c r="L188" s="268" t="s">
        <v>422</v>
      </c>
      <c r="M188" s="262"/>
      <c r="N188" s="262"/>
      <c r="O188" s="268" t="s">
        <v>285</v>
      </c>
      <c r="P188" s="262"/>
      <c r="Q188" s="268" t="s">
        <v>285</v>
      </c>
      <c r="R188" s="262"/>
      <c r="S188" s="267" t="s">
        <v>267</v>
      </c>
      <c r="T188" s="262"/>
      <c r="U188" s="262"/>
      <c r="V188" s="262"/>
      <c r="W188" s="262"/>
      <c r="X188" s="262"/>
      <c r="Y188" s="262"/>
      <c r="Z188" s="262"/>
      <c r="AA188" s="268" t="s">
        <v>19</v>
      </c>
      <c r="AB188" s="262"/>
      <c r="AC188" s="262"/>
      <c r="AD188" s="262"/>
      <c r="AE188" s="262"/>
      <c r="AF188" s="268" t="s">
        <v>20</v>
      </c>
      <c r="AG188" s="262"/>
      <c r="AH188" s="262"/>
      <c r="AI188" s="96" t="s">
        <v>309</v>
      </c>
      <c r="AJ188" s="269" t="s">
        <v>21</v>
      </c>
      <c r="AK188" s="262"/>
      <c r="AL188" s="262"/>
      <c r="AM188" s="262"/>
      <c r="AN188" s="262"/>
      <c r="AO188" s="262"/>
      <c r="AP188" s="97" t="s">
        <v>312</v>
      </c>
      <c r="AQ188" s="97" t="s">
        <v>312</v>
      </c>
      <c r="AR188" s="97" t="s">
        <v>312</v>
      </c>
      <c r="AS188" s="270" t="s">
        <v>312</v>
      </c>
      <c r="AT188" s="262"/>
      <c r="AU188" s="270" t="s">
        <v>312</v>
      </c>
      <c r="AV188" s="262"/>
      <c r="AW188" s="97" t="s">
        <v>312</v>
      </c>
      <c r="AX188" s="97" t="s">
        <v>312</v>
      </c>
      <c r="AY188" s="97" t="s">
        <v>312</v>
      </c>
    </row>
    <row r="189" spans="1:51" x14ac:dyDescent="0.25">
      <c r="A189" s="264" t="s">
        <v>237</v>
      </c>
      <c r="B189" s="262"/>
      <c r="C189" s="264" t="s">
        <v>396</v>
      </c>
      <c r="D189" s="262"/>
      <c r="E189" s="264" t="s">
        <v>401</v>
      </c>
      <c r="F189" s="262"/>
      <c r="G189" s="264" t="s">
        <v>424</v>
      </c>
      <c r="H189" s="262"/>
      <c r="I189" s="264" t="s">
        <v>403</v>
      </c>
      <c r="J189" s="262"/>
      <c r="K189" s="262"/>
      <c r="L189" s="264" t="s">
        <v>422</v>
      </c>
      <c r="M189" s="262"/>
      <c r="N189" s="262"/>
      <c r="O189" s="264" t="s">
        <v>332</v>
      </c>
      <c r="P189" s="262"/>
      <c r="Q189" s="264" t="s">
        <v>285</v>
      </c>
      <c r="R189" s="262"/>
      <c r="S189" s="265" t="s">
        <v>268</v>
      </c>
      <c r="T189" s="262"/>
      <c r="U189" s="262"/>
      <c r="V189" s="262"/>
      <c r="W189" s="262"/>
      <c r="X189" s="262"/>
      <c r="Y189" s="262"/>
      <c r="Z189" s="262"/>
      <c r="AA189" s="264" t="s">
        <v>19</v>
      </c>
      <c r="AB189" s="262"/>
      <c r="AC189" s="262"/>
      <c r="AD189" s="262"/>
      <c r="AE189" s="262"/>
      <c r="AF189" s="264" t="s">
        <v>20</v>
      </c>
      <c r="AG189" s="262"/>
      <c r="AH189" s="262"/>
      <c r="AI189" s="98" t="s">
        <v>309</v>
      </c>
      <c r="AJ189" s="266" t="s">
        <v>21</v>
      </c>
      <c r="AK189" s="262"/>
      <c r="AL189" s="262"/>
      <c r="AM189" s="262"/>
      <c r="AN189" s="262"/>
      <c r="AO189" s="262"/>
      <c r="AP189" s="99" t="s">
        <v>312</v>
      </c>
      <c r="AQ189" s="99" t="s">
        <v>312</v>
      </c>
      <c r="AR189" s="99" t="s">
        <v>312</v>
      </c>
      <c r="AS189" s="261" t="s">
        <v>312</v>
      </c>
      <c r="AT189" s="262"/>
      <c r="AU189" s="261" t="s">
        <v>312</v>
      </c>
      <c r="AV189" s="262"/>
      <c r="AW189" s="99" t="s">
        <v>312</v>
      </c>
      <c r="AX189" s="99" t="s">
        <v>312</v>
      </c>
      <c r="AY189" s="99" t="s">
        <v>312</v>
      </c>
    </row>
    <row r="190" spans="1:51" x14ac:dyDescent="0.25">
      <c r="A190" s="264" t="s">
        <v>237</v>
      </c>
      <c r="B190" s="262"/>
      <c r="C190" s="264" t="s">
        <v>396</v>
      </c>
      <c r="D190" s="262"/>
      <c r="E190" s="264" t="s">
        <v>401</v>
      </c>
      <c r="F190" s="262"/>
      <c r="G190" s="264" t="s">
        <v>424</v>
      </c>
      <c r="H190" s="262"/>
      <c r="I190" s="264" t="s">
        <v>285</v>
      </c>
      <c r="J190" s="262"/>
      <c r="K190" s="262"/>
      <c r="L190" s="264" t="s">
        <v>285</v>
      </c>
      <c r="M190" s="262"/>
      <c r="N190" s="262"/>
      <c r="O190" s="264" t="s">
        <v>285</v>
      </c>
      <c r="P190" s="262"/>
      <c r="Q190" s="264" t="s">
        <v>285</v>
      </c>
      <c r="R190" s="262"/>
      <c r="S190" s="265" t="s">
        <v>269</v>
      </c>
      <c r="T190" s="262"/>
      <c r="U190" s="262"/>
      <c r="V190" s="262"/>
      <c r="W190" s="262"/>
      <c r="X190" s="262"/>
      <c r="Y190" s="262"/>
      <c r="Z190" s="262"/>
      <c r="AA190" s="264" t="s">
        <v>19</v>
      </c>
      <c r="AB190" s="262"/>
      <c r="AC190" s="262"/>
      <c r="AD190" s="262"/>
      <c r="AE190" s="262"/>
      <c r="AF190" s="264" t="s">
        <v>20</v>
      </c>
      <c r="AG190" s="262"/>
      <c r="AH190" s="262"/>
      <c r="AI190" s="98" t="s">
        <v>309</v>
      </c>
      <c r="AJ190" s="266" t="s">
        <v>21</v>
      </c>
      <c r="AK190" s="262"/>
      <c r="AL190" s="262"/>
      <c r="AM190" s="262"/>
      <c r="AN190" s="262"/>
      <c r="AO190" s="262"/>
      <c r="AP190" s="99" t="s">
        <v>312</v>
      </c>
      <c r="AQ190" s="99" t="s">
        <v>312</v>
      </c>
      <c r="AR190" s="99" t="s">
        <v>312</v>
      </c>
      <c r="AS190" s="261" t="s">
        <v>312</v>
      </c>
      <c r="AT190" s="262"/>
      <c r="AU190" s="261" t="s">
        <v>312</v>
      </c>
      <c r="AV190" s="262"/>
      <c r="AW190" s="99" t="s">
        <v>312</v>
      </c>
      <c r="AX190" s="99" t="s">
        <v>312</v>
      </c>
      <c r="AY190" s="99" t="s">
        <v>312</v>
      </c>
    </row>
    <row r="191" spans="1:51" x14ac:dyDescent="0.25">
      <c r="A191" s="268" t="s">
        <v>237</v>
      </c>
      <c r="B191" s="262"/>
      <c r="C191" s="268" t="s">
        <v>396</v>
      </c>
      <c r="D191" s="262"/>
      <c r="E191" s="268" t="s">
        <v>401</v>
      </c>
      <c r="F191" s="262"/>
      <c r="G191" s="268" t="s">
        <v>424</v>
      </c>
      <c r="H191" s="262"/>
      <c r="I191" s="268" t="s">
        <v>403</v>
      </c>
      <c r="J191" s="262"/>
      <c r="K191" s="262"/>
      <c r="L191" s="268" t="s">
        <v>285</v>
      </c>
      <c r="M191" s="262"/>
      <c r="N191" s="262"/>
      <c r="O191" s="268" t="s">
        <v>285</v>
      </c>
      <c r="P191" s="262"/>
      <c r="Q191" s="268" t="s">
        <v>285</v>
      </c>
      <c r="R191" s="262"/>
      <c r="S191" s="267" t="s">
        <v>269</v>
      </c>
      <c r="T191" s="262"/>
      <c r="U191" s="262"/>
      <c r="V191" s="262"/>
      <c r="W191" s="262"/>
      <c r="X191" s="262"/>
      <c r="Y191" s="262"/>
      <c r="Z191" s="262"/>
      <c r="AA191" s="268" t="s">
        <v>19</v>
      </c>
      <c r="AB191" s="262"/>
      <c r="AC191" s="262"/>
      <c r="AD191" s="262"/>
      <c r="AE191" s="262"/>
      <c r="AF191" s="268" t="s">
        <v>20</v>
      </c>
      <c r="AG191" s="262"/>
      <c r="AH191" s="262"/>
      <c r="AI191" s="96" t="s">
        <v>309</v>
      </c>
      <c r="AJ191" s="269" t="s">
        <v>21</v>
      </c>
      <c r="AK191" s="262"/>
      <c r="AL191" s="262"/>
      <c r="AM191" s="262"/>
      <c r="AN191" s="262"/>
      <c r="AO191" s="262"/>
      <c r="AP191" s="97" t="s">
        <v>312</v>
      </c>
      <c r="AQ191" s="97" t="s">
        <v>312</v>
      </c>
      <c r="AR191" s="97" t="s">
        <v>312</v>
      </c>
      <c r="AS191" s="270" t="s">
        <v>312</v>
      </c>
      <c r="AT191" s="262"/>
      <c r="AU191" s="270" t="s">
        <v>312</v>
      </c>
      <c r="AV191" s="262"/>
      <c r="AW191" s="97" t="s">
        <v>312</v>
      </c>
      <c r="AX191" s="97" t="s">
        <v>312</v>
      </c>
      <c r="AY191" s="97" t="s">
        <v>312</v>
      </c>
    </row>
    <row r="192" spans="1:51" x14ac:dyDescent="0.25">
      <c r="A192" s="268" t="s">
        <v>237</v>
      </c>
      <c r="B192" s="262"/>
      <c r="C192" s="268" t="s">
        <v>425</v>
      </c>
      <c r="D192" s="262"/>
      <c r="E192" s="268"/>
      <c r="F192" s="262"/>
      <c r="G192" s="268"/>
      <c r="H192" s="262"/>
      <c r="I192" s="268"/>
      <c r="J192" s="262"/>
      <c r="K192" s="262"/>
      <c r="L192" s="268"/>
      <c r="M192" s="262"/>
      <c r="N192" s="262"/>
      <c r="O192" s="268"/>
      <c r="P192" s="262"/>
      <c r="Q192" s="268"/>
      <c r="R192" s="262"/>
      <c r="S192" s="267" t="s">
        <v>271</v>
      </c>
      <c r="T192" s="262"/>
      <c r="U192" s="262"/>
      <c r="V192" s="262"/>
      <c r="W192" s="262"/>
      <c r="X192" s="262"/>
      <c r="Y192" s="262"/>
      <c r="Z192" s="262"/>
      <c r="AA192" s="268" t="s">
        <v>19</v>
      </c>
      <c r="AB192" s="262"/>
      <c r="AC192" s="262"/>
      <c r="AD192" s="262"/>
      <c r="AE192" s="262"/>
      <c r="AF192" s="268" t="s">
        <v>20</v>
      </c>
      <c r="AG192" s="262"/>
      <c r="AH192" s="262"/>
      <c r="AI192" s="96" t="s">
        <v>309</v>
      </c>
      <c r="AJ192" s="269" t="s">
        <v>21</v>
      </c>
      <c r="AK192" s="262"/>
      <c r="AL192" s="262"/>
      <c r="AM192" s="262"/>
      <c r="AN192" s="262"/>
      <c r="AO192" s="262"/>
      <c r="AP192" s="97" t="s">
        <v>471</v>
      </c>
      <c r="AQ192" s="97" t="s">
        <v>312</v>
      </c>
      <c r="AR192" s="97" t="s">
        <v>471</v>
      </c>
      <c r="AS192" s="270" t="s">
        <v>312</v>
      </c>
      <c r="AT192" s="262"/>
      <c r="AU192" s="270" t="s">
        <v>312</v>
      </c>
      <c r="AV192" s="262"/>
      <c r="AW192" s="97" t="s">
        <v>312</v>
      </c>
      <c r="AX192" s="97" t="s">
        <v>312</v>
      </c>
      <c r="AY192" s="97" t="s">
        <v>312</v>
      </c>
    </row>
    <row r="193" spans="1:51" x14ac:dyDescent="0.25">
      <c r="A193" s="268" t="s">
        <v>237</v>
      </c>
      <c r="B193" s="262"/>
      <c r="C193" s="268" t="s">
        <v>425</v>
      </c>
      <c r="D193" s="262"/>
      <c r="E193" s="268" t="s">
        <v>401</v>
      </c>
      <c r="F193" s="262"/>
      <c r="G193" s="268"/>
      <c r="H193" s="262"/>
      <c r="I193" s="268"/>
      <c r="J193" s="262"/>
      <c r="K193" s="262"/>
      <c r="L193" s="268"/>
      <c r="M193" s="262"/>
      <c r="N193" s="262"/>
      <c r="O193" s="268"/>
      <c r="P193" s="262"/>
      <c r="Q193" s="268"/>
      <c r="R193" s="262"/>
      <c r="S193" s="267" t="s">
        <v>243</v>
      </c>
      <c r="T193" s="262"/>
      <c r="U193" s="262"/>
      <c r="V193" s="262"/>
      <c r="W193" s="262"/>
      <c r="X193" s="262"/>
      <c r="Y193" s="262"/>
      <c r="Z193" s="262"/>
      <c r="AA193" s="268" t="s">
        <v>19</v>
      </c>
      <c r="AB193" s="262"/>
      <c r="AC193" s="262"/>
      <c r="AD193" s="262"/>
      <c r="AE193" s="262"/>
      <c r="AF193" s="268" t="s">
        <v>20</v>
      </c>
      <c r="AG193" s="262"/>
      <c r="AH193" s="262"/>
      <c r="AI193" s="96" t="s">
        <v>309</v>
      </c>
      <c r="AJ193" s="269" t="s">
        <v>21</v>
      </c>
      <c r="AK193" s="262"/>
      <c r="AL193" s="262"/>
      <c r="AM193" s="262"/>
      <c r="AN193" s="262"/>
      <c r="AO193" s="262"/>
      <c r="AP193" s="97" t="s">
        <v>471</v>
      </c>
      <c r="AQ193" s="97" t="s">
        <v>312</v>
      </c>
      <c r="AR193" s="97" t="s">
        <v>471</v>
      </c>
      <c r="AS193" s="270" t="s">
        <v>312</v>
      </c>
      <c r="AT193" s="262"/>
      <c r="AU193" s="270" t="s">
        <v>312</v>
      </c>
      <c r="AV193" s="262"/>
      <c r="AW193" s="97" t="s">
        <v>312</v>
      </c>
      <c r="AX193" s="97" t="s">
        <v>312</v>
      </c>
      <c r="AY193" s="97" t="s">
        <v>312</v>
      </c>
    </row>
    <row r="194" spans="1:51" x14ac:dyDescent="0.25">
      <c r="A194" s="268" t="s">
        <v>237</v>
      </c>
      <c r="B194" s="262"/>
      <c r="C194" s="268" t="s">
        <v>425</v>
      </c>
      <c r="D194" s="262"/>
      <c r="E194" s="268" t="s">
        <v>401</v>
      </c>
      <c r="F194" s="262"/>
      <c r="G194" s="268" t="s">
        <v>429</v>
      </c>
      <c r="H194" s="262"/>
      <c r="I194" s="268"/>
      <c r="J194" s="262"/>
      <c r="K194" s="262"/>
      <c r="L194" s="268"/>
      <c r="M194" s="262"/>
      <c r="N194" s="262"/>
      <c r="O194" s="268"/>
      <c r="P194" s="262"/>
      <c r="Q194" s="268"/>
      <c r="R194" s="262"/>
      <c r="S194" s="267" t="s">
        <v>274</v>
      </c>
      <c r="T194" s="262"/>
      <c r="U194" s="262"/>
      <c r="V194" s="262"/>
      <c r="W194" s="262"/>
      <c r="X194" s="262"/>
      <c r="Y194" s="262"/>
      <c r="Z194" s="262"/>
      <c r="AA194" s="268" t="s">
        <v>19</v>
      </c>
      <c r="AB194" s="262"/>
      <c r="AC194" s="262"/>
      <c r="AD194" s="262"/>
      <c r="AE194" s="262"/>
      <c r="AF194" s="268" t="s">
        <v>20</v>
      </c>
      <c r="AG194" s="262"/>
      <c r="AH194" s="262"/>
      <c r="AI194" s="96" t="s">
        <v>309</v>
      </c>
      <c r="AJ194" s="269" t="s">
        <v>21</v>
      </c>
      <c r="AK194" s="262"/>
      <c r="AL194" s="262"/>
      <c r="AM194" s="262"/>
      <c r="AN194" s="262"/>
      <c r="AO194" s="262"/>
      <c r="AP194" s="97" t="s">
        <v>471</v>
      </c>
      <c r="AQ194" s="97" t="s">
        <v>312</v>
      </c>
      <c r="AR194" s="97" t="s">
        <v>471</v>
      </c>
      <c r="AS194" s="270" t="s">
        <v>312</v>
      </c>
      <c r="AT194" s="262"/>
      <c r="AU194" s="270" t="s">
        <v>312</v>
      </c>
      <c r="AV194" s="262"/>
      <c r="AW194" s="97" t="s">
        <v>312</v>
      </c>
      <c r="AX194" s="97" t="s">
        <v>312</v>
      </c>
      <c r="AY194" s="97" t="s">
        <v>312</v>
      </c>
    </row>
    <row r="195" spans="1:51" x14ac:dyDescent="0.25">
      <c r="A195" s="268" t="s">
        <v>237</v>
      </c>
      <c r="B195" s="262"/>
      <c r="C195" s="268" t="s">
        <v>425</v>
      </c>
      <c r="D195" s="262"/>
      <c r="E195" s="268" t="s">
        <v>401</v>
      </c>
      <c r="F195" s="262"/>
      <c r="G195" s="268" t="s">
        <v>429</v>
      </c>
      <c r="H195" s="262"/>
      <c r="I195" s="268" t="s">
        <v>403</v>
      </c>
      <c r="J195" s="262"/>
      <c r="K195" s="262"/>
      <c r="L195" s="268"/>
      <c r="M195" s="262"/>
      <c r="N195" s="262"/>
      <c r="O195" s="268"/>
      <c r="P195" s="262"/>
      <c r="Q195" s="268"/>
      <c r="R195" s="262"/>
      <c r="S195" s="267" t="s">
        <v>274</v>
      </c>
      <c r="T195" s="262"/>
      <c r="U195" s="262"/>
      <c r="V195" s="262"/>
      <c r="W195" s="262"/>
      <c r="X195" s="262"/>
      <c r="Y195" s="262"/>
      <c r="Z195" s="262"/>
      <c r="AA195" s="268" t="s">
        <v>19</v>
      </c>
      <c r="AB195" s="262"/>
      <c r="AC195" s="262"/>
      <c r="AD195" s="262"/>
      <c r="AE195" s="262"/>
      <c r="AF195" s="268" t="s">
        <v>20</v>
      </c>
      <c r="AG195" s="262"/>
      <c r="AH195" s="262"/>
      <c r="AI195" s="96" t="s">
        <v>309</v>
      </c>
      <c r="AJ195" s="269" t="s">
        <v>21</v>
      </c>
      <c r="AK195" s="262"/>
      <c r="AL195" s="262"/>
      <c r="AM195" s="262"/>
      <c r="AN195" s="262"/>
      <c r="AO195" s="262"/>
      <c r="AP195" s="97" t="s">
        <v>471</v>
      </c>
      <c r="AQ195" s="97" t="s">
        <v>312</v>
      </c>
      <c r="AR195" s="97" t="s">
        <v>471</v>
      </c>
      <c r="AS195" s="270" t="s">
        <v>312</v>
      </c>
      <c r="AT195" s="262"/>
      <c r="AU195" s="270" t="s">
        <v>312</v>
      </c>
      <c r="AV195" s="262"/>
      <c r="AW195" s="97" t="s">
        <v>312</v>
      </c>
      <c r="AX195" s="97" t="s">
        <v>312</v>
      </c>
      <c r="AY195" s="97" t="s">
        <v>312</v>
      </c>
    </row>
    <row r="196" spans="1:51" x14ac:dyDescent="0.25">
      <c r="A196" s="268" t="s">
        <v>237</v>
      </c>
      <c r="B196" s="262"/>
      <c r="C196" s="268" t="s">
        <v>425</v>
      </c>
      <c r="D196" s="262"/>
      <c r="E196" s="268" t="s">
        <v>401</v>
      </c>
      <c r="F196" s="262"/>
      <c r="G196" s="268" t="s">
        <v>429</v>
      </c>
      <c r="H196" s="262"/>
      <c r="I196" s="268" t="s">
        <v>403</v>
      </c>
      <c r="J196" s="262"/>
      <c r="K196" s="262"/>
      <c r="L196" s="268" t="s">
        <v>430</v>
      </c>
      <c r="M196" s="262"/>
      <c r="N196" s="262"/>
      <c r="O196" s="268"/>
      <c r="P196" s="262"/>
      <c r="Q196" s="268"/>
      <c r="R196" s="262"/>
      <c r="S196" s="267" t="s">
        <v>275</v>
      </c>
      <c r="T196" s="262"/>
      <c r="U196" s="262"/>
      <c r="V196" s="262"/>
      <c r="W196" s="262"/>
      <c r="X196" s="262"/>
      <c r="Y196" s="262"/>
      <c r="Z196" s="262"/>
      <c r="AA196" s="268" t="s">
        <v>19</v>
      </c>
      <c r="AB196" s="262"/>
      <c r="AC196" s="262"/>
      <c r="AD196" s="262"/>
      <c r="AE196" s="262"/>
      <c r="AF196" s="268" t="s">
        <v>20</v>
      </c>
      <c r="AG196" s="262"/>
      <c r="AH196" s="262"/>
      <c r="AI196" s="96" t="s">
        <v>309</v>
      </c>
      <c r="AJ196" s="269" t="s">
        <v>21</v>
      </c>
      <c r="AK196" s="262"/>
      <c r="AL196" s="262"/>
      <c r="AM196" s="262"/>
      <c r="AN196" s="262"/>
      <c r="AO196" s="262"/>
      <c r="AP196" s="97" t="s">
        <v>312</v>
      </c>
      <c r="AQ196" s="97" t="s">
        <v>312</v>
      </c>
      <c r="AR196" s="97" t="s">
        <v>312</v>
      </c>
      <c r="AS196" s="270" t="s">
        <v>312</v>
      </c>
      <c r="AT196" s="262"/>
      <c r="AU196" s="270" t="s">
        <v>312</v>
      </c>
      <c r="AV196" s="262"/>
      <c r="AW196" s="97" t="s">
        <v>312</v>
      </c>
      <c r="AX196" s="97" t="s">
        <v>312</v>
      </c>
      <c r="AY196" s="97" t="s">
        <v>312</v>
      </c>
    </row>
    <row r="197" spans="1:51" x14ac:dyDescent="0.25">
      <c r="A197" s="268" t="s">
        <v>237</v>
      </c>
      <c r="B197" s="262"/>
      <c r="C197" s="268" t="s">
        <v>425</v>
      </c>
      <c r="D197" s="262"/>
      <c r="E197" s="268" t="s">
        <v>401</v>
      </c>
      <c r="F197" s="262"/>
      <c r="G197" s="268" t="s">
        <v>429</v>
      </c>
      <c r="H197" s="262"/>
      <c r="I197" s="268" t="s">
        <v>403</v>
      </c>
      <c r="J197" s="262"/>
      <c r="K197" s="262"/>
      <c r="L197" s="268" t="s">
        <v>433</v>
      </c>
      <c r="M197" s="262"/>
      <c r="N197" s="262"/>
      <c r="O197" s="268"/>
      <c r="P197" s="262"/>
      <c r="Q197" s="268"/>
      <c r="R197" s="262"/>
      <c r="S197" s="267" t="s">
        <v>276</v>
      </c>
      <c r="T197" s="262"/>
      <c r="U197" s="262"/>
      <c r="V197" s="262"/>
      <c r="W197" s="262"/>
      <c r="X197" s="262"/>
      <c r="Y197" s="262"/>
      <c r="Z197" s="262"/>
      <c r="AA197" s="268" t="s">
        <v>19</v>
      </c>
      <c r="AB197" s="262"/>
      <c r="AC197" s="262"/>
      <c r="AD197" s="262"/>
      <c r="AE197" s="262"/>
      <c r="AF197" s="268" t="s">
        <v>20</v>
      </c>
      <c r="AG197" s="262"/>
      <c r="AH197" s="262"/>
      <c r="AI197" s="96" t="s">
        <v>309</v>
      </c>
      <c r="AJ197" s="269" t="s">
        <v>21</v>
      </c>
      <c r="AK197" s="262"/>
      <c r="AL197" s="262"/>
      <c r="AM197" s="262"/>
      <c r="AN197" s="262"/>
      <c r="AO197" s="262"/>
      <c r="AP197" s="97" t="s">
        <v>472</v>
      </c>
      <c r="AQ197" s="97" t="s">
        <v>312</v>
      </c>
      <c r="AR197" s="97" t="s">
        <v>472</v>
      </c>
      <c r="AS197" s="270" t="s">
        <v>312</v>
      </c>
      <c r="AT197" s="262"/>
      <c r="AU197" s="270" t="s">
        <v>312</v>
      </c>
      <c r="AV197" s="262"/>
      <c r="AW197" s="97" t="s">
        <v>312</v>
      </c>
      <c r="AX197" s="97" t="s">
        <v>312</v>
      </c>
      <c r="AY197" s="97" t="s">
        <v>312</v>
      </c>
    </row>
    <row r="198" spans="1:51" x14ac:dyDescent="0.25">
      <c r="A198" s="268" t="s">
        <v>237</v>
      </c>
      <c r="B198" s="262"/>
      <c r="C198" s="268" t="s">
        <v>425</v>
      </c>
      <c r="D198" s="262"/>
      <c r="E198" s="268" t="s">
        <v>401</v>
      </c>
      <c r="F198" s="262"/>
      <c r="G198" s="268" t="s">
        <v>429</v>
      </c>
      <c r="H198" s="262"/>
      <c r="I198" s="268" t="s">
        <v>403</v>
      </c>
      <c r="J198" s="262"/>
      <c r="K198" s="262"/>
      <c r="L198" s="268" t="s">
        <v>434</v>
      </c>
      <c r="M198" s="262"/>
      <c r="N198" s="262"/>
      <c r="O198" s="268"/>
      <c r="P198" s="262"/>
      <c r="Q198" s="268"/>
      <c r="R198" s="262"/>
      <c r="S198" s="267" t="s">
        <v>277</v>
      </c>
      <c r="T198" s="262"/>
      <c r="U198" s="262"/>
      <c r="V198" s="262"/>
      <c r="W198" s="262"/>
      <c r="X198" s="262"/>
      <c r="Y198" s="262"/>
      <c r="Z198" s="262"/>
      <c r="AA198" s="268" t="s">
        <v>19</v>
      </c>
      <c r="AB198" s="262"/>
      <c r="AC198" s="262"/>
      <c r="AD198" s="262"/>
      <c r="AE198" s="262"/>
      <c r="AF198" s="268" t="s">
        <v>20</v>
      </c>
      <c r="AG198" s="262"/>
      <c r="AH198" s="262"/>
      <c r="AI198" s="96" t="s">
        <v>309</v>
      </c>
      <c r="AJ198" s="269" t="s">
        <v>21</v>
      </c>
      <c r="AK198" s="262"/>
      <c r="AL198" s="262"/>
      <c r="AM198" s="262"/>
      <c r="AN198" s="262"/>
      <c r="AO198" s="262"/>
      <c r="AP198" s="97" t="s">
        <v>312</v>
      </c>
      <c r="AQ198" s="97" t="s">
        <v>312</v>
      </c>
      <c r="AR198" s="97" t="s">
        <v>312</v>
      </c>
      <c r="AS198" s="270" t="s">
        <v>312</v>
      </c>
      <c r="AT198" s="262"/>
      <c r="AU198" s="270" t="s">
        <v>312</v>
      </c>
      <c r="AV198" s="262"/>
      <c r="AW198" s="97" t="s">
        <v>312</v>
      </c>
      <c r="AX198" s="97" t="s">
        <v>312</v>
      </c>
      <c r="AY198" s="97" t="s">
        <v>312</v>
      </c>
    </row>
    <row r="199" spans="1:51" x14ac:dyDescent="0.25">
      <c r="A199" s="268" t="s">
        <v>237</v>
      </c>
      <c r="B199" s="262"/>
      <c r="C199" s="268" t="s">
        <v>425</v>
      </c>
      <c r="D199" s="262"/>
      <c r="E199" s="268" t="s">
        <v>401</v>
      </c>
      <c r="F199" s="262"/>
      <c r="G199" s="268" t="s">
        <v>429</v>
      </c>
      <c r="H199" s="262"/>
      <c r="I199" s="268" t="s">
        <v>403</v>
      </c>
      <c r="J199" s="262"/>
      <c r="K199" s="262"/>
      <c r="L199" s="268" t="s">
        <v>435</v>
      </c>
      <c r="M199" s="262"/>
      <c r="N199" s="262"/>
      <c r="O199" s="268"/>
      <c r="P199" s="262"/>
      <c r="Q199" s="268"/>
      <c r="R199" s="262"/>
      <c r="S199" s="267" t="s">
        <v>278</v>
      </c>
      <c r="T199" s="262"/>
      <c r="U199" s="262"/>
      <c r="V199" s="262"/>
      <c r="W199" s="262"/>
      <c r="X199" s="262"/>
      <c r="Y199" s="262"/>
      <c r="Z199" s="262"/>
      <c r="AA199" s="268" t="s">
        <v>19</v>
      </c>
      <c r="AB199" s="262"/>
      <c r="AC199" s="262"/>
      <c r="AD199" s="262"/>
      <c r="AE199" s="262"/>
      <c r="AF199" s="268" t="s">
        <v>20</v>
      </c>
      <c r="AG199" s="262"/>
      <c r="AH199" s="262"/>
      <c r="AI199" s="96" t="s">
        <v>309</v>
      </c>
      <c r="AJ199" s="269" t="s">
        <v>21</v>
      </c>
      <c r="AK199" s="262"/>
      <c r="AL199" s="262"/>
      <c r="AM199" s="262"/>
      <c r="AN199" s="262"/>
      <c r="AO199" s="262"/>
      <c r="AP199" s="97" t="s">
        <v>312</v>
      </c>
      <c r="AQ199" s="97" t="s">
        <v>312</v>
      </c>
      <c r="AR199" s="97" t="s">
        <v>312</v>
      </c>
      <c r="AS199" s="270" t="s">
        <v>312</v>
      </c>
      <c r="AT199" s="262"/>
      <c r="AU199" s="270" t="s">
        <v>312</v>
      </c>
      <c r="AV199" s="262"/>
      <c r="AW199" s="97" t="s">
        <v>312</v>
      </c>
      <c r="AX199" s="97" t="s">
        <v>312</v>
      </c>
      <c r="AY199" s="97" t="s">
        <v>312</v>
      </c>
    </row>
    <row r="200" spans="1:51" x14ac:dyDescent="0.25">
      <c r="A200" s="268" t="s">
        <v>237</v>
      </c>
      <c r="B200" s="262"/>
      <c r="C200" s="268" t="s">
        <v>425</v>
      </c>
      <c r="D200" s="262"/>
      <c r="E200" s="268" t="s">
        <v>401</v>
      </c>
      <c r="F200" s="262"/>
      <c r="G200" s="268" t="s">
        <v>429</v>
      </c>
      <c r="H200" s="262"/>
      <c r="I200" s="268" t="s">
        <v>403</v>
      </c>
      <c r="J200" s="262"/>
      <c r="K200" s="262"/>
      <c r="L200" s="268" t="s">
        <v>436</v>
      </c>
      <c r="M200" s="262"/>
      <c r="N200" s="262"/>
      <c r="O200" s="268"/>
      <c r="P200" s="262"/>
      <c r="Q200" s="268"/>
      <c r="R200" s="262"/>
      <c r="S200" s="267" t="s">
        <v>279</v>
      </c>
      <c r="T200" s="262"/>
      <c r="U200" s="262"/>
      <c r="V200" s="262"/>
      <c r="W200" s="262"/>
      <c r="X200" s="262"/>
      <c r="Y200" s="262"/>
      <c r="Z200" s="262"/>
      <c r="AA200" s="268" t="s">
        <v>19</v>
      </c>
      <c r="AB200" s="262"/>
      <c r="AC200" s="262"/>
      <c r="AD200" s="262"/>
      <c r="AE200" s="262"/>
      <c r="AF200" s="268" t="s">
        <v>20</v>
      </c>
      <c r="AG200" s="262"/>
      <c r="AH200" s="262"/>
      <c r="AI200" s="96" t="s">
        <v>309</v>
      </c>
      <c r="AJ200" s="269" t="s">
        <v>21</v>
      </c>
      <c r="AK200" s="262"/>
      <c r="AL200" s="262"/>
      <c r="AM200" s="262"/>
      <c r="AN200" s="262"/>
      <c r="AO200" s="262"/>
      <c r="AP200" s="97" t="s">
        <v>473</v>
      </c>
      <c r="AQ200" s="97" t="s">
        <v>312</v>
      </c>
      <c r="AR200" s="97" t="s">
        <v>473</v>
      </c>
      <c r="AS200" s="270" t="s">
        <v>312</v>
      </c>
      <c r="AT200" s="262"/>
      <c r="AU200" s="270" t="s">
        <v>312</v>
      </c>
      <c r="AV200" s="262"/>
      <c r="AW200" s="97" t="s">
        <v>312</v>
      </c>
      <c r="AX200" s="97" t="s">
        <v>312</v>
      </c>
      <c r="AY200" s="97" t="s">
        <v>312</v>
      </c>
    </row>
    <row r="201" spans="1:51" x14ac:dyDescent="0.25">
      <c r="A201" s="264" t="s">
        <v>237</v>
      </c>
      <c r="B201" s="262"/>
      <c r="C201" s="264" t="s">
        <v>425</v>
      </c>
      <c r="D201" s="262"/>
      <c r="E201" s="264" t="s">
        <v>401</v>
      </c>
      <c r="F201" s="262"/>
      <c r="G201" s="264" t="s">
        <v>429</v>
      </c>
      <c r="H201" s="262"/>
      <c r="I201" s="264" t="s">
        <v>403</v>
      </c>
      <c r="J201" s="262"/>
      <c r="K201" s="262"/>
      <c r="L201" s="264" t="s">
        <v>435</v>
      </c>
      <c r="M201" s="262"/>
      <c r="N201" s="262"/>
      <c r="O201" s="264" t="s">
        <v>332</v>
      </c>
      <c r="P201" s="262"/>
      <c r="Q201" s="264"/>
      <c r="R201" s="262"/>
      <c r="S201" s="265" t="s">
        <v>280</v>
      </c>
      <c r="T201" s="262"/>
      <c r="U201" s="262"/>
      <c r="V201" s="262"/>
      <c r="W201" s="262"/>
      <c r="X201" s="262"/>
      <c r="Y201" s="262"/>
      <c r="Z201" s="262"/>
      <c r="AA201" s="264" t="s">
        <v>19</v>
      </c>
      <c r="AB201" s="262"/>
      <c r="AC201" s="262"/>
      <c r="AD201" s="262"/>
      <c r="AE201" s="262"/>
      <c r="AF201" s="264" t="s">
        <v>20</v>
      </c>
      <c r="AG201" s="262"/>
      <c r="AH201" s="262"/>
      <c r="AI201" s="98" t="s">
        <v>309</v>
      </c>
      <c r="AJ201" s="266" t="s">
        <v>21</v>
      </c>
      <c r="AK201" s="262"/>
      <c r="AL201" s="262"/>
      <c r="AM201" s="262"/>
      <c r="AN201" s="262"/>
      <c r="AO201" s="262"/>
      <c r="AP201" s="99" t="s">
        <v>312</v>
      </c>
      <c r="AQ201" s="99" t="s">
        <v>312</v>
      </c>
      <c r="AR201" s="99" t="s">
        <v>312</v>
      </c>
      <c r="AS201" s="261" t="s">
        <v>312</v>
      </c>
      <c r="AT201" s="262"/>
      <c r="AU201" s="261" t="s">
        <v>312</v>
      </c>
      <c r="AV201" s="262"/>
      <c r="AW201" s="99" t="s">
        <v>312</v>
      </c>
      <c r="AX201" s="99" t="s">
        <v>312</v>
      </c>
      <c r="AY201" s="99" t="s">
        <v>312</v>
      </c>
    </row>
    <row r="202" spans="1:51" ht="16.5" x14ac:dyDescent="0.25">
      <c r="A202" s="264" t="s">
        <v>237</v>
      </c>
      <c r="B202" s="262"/>
      <c r="C202" s="264" t="s">
        <v>425</v>
      </c>
      <c r="D202" s="262"/>
      <c r="E202" s="264" t="s">
        <v>401</v>
      </c>
      <c r="F202" s="262"/>
      <c r="G202" s="264" t="s">
        <v>429</v>
      </c>
      <c r="H202" s="262"/>
      <c r="I202" s="264" t="s">
        <v>403</v>
      </c>
      <c r="J202" s="262"/>
      <c r="K202" s="262"/>
      <c r="L202" s="264" t="s">
        <v>436</v>
      </c>
      <c r="M202" s="262"/>
      <c r="N202" s="262"/>
      <c r="O202" s="264" t="s">
        <v>332</v>
      </c>
      <c r="P202" s="262"/>
      <c r="Q202" s="264"/>
      <c r="R202" s="262"/>
      <c r="S202" s="265" t="s">
        <v>281</v>
      </c>
      <c r="T202" s="262"/>
      <c r="U202" s="262"/>
      <c r="V202" s="262"/>
      <c r="W202" s="262"/>
      <c r="X202" s="262"/>
      <c r="Y202" s="262"/>
      <c r="Z202" s="262"/>
      <c r="AA202" s="264" t="s">
        <v>19</v>
      </c>
      <c r="AB202" s="262"/>
      <c r="AC202" s="262"/>
      <c r="AD202" s="262"/>
      <c r="AE202" s="262"/>
      <c r="AF202" s="264" t="s">
        <v>20</v>
      </c>
      <c r="AG202" s="262"/>
      <c r="AH202" s="262"/>
      <c r="AI202" s="98" t="s">
        <v>309</v>
      </c>
      <c r="AJ202" s="266" t="s">
        <v>21</v>
      </c>
      <c r="AK202" s="262"/>
      <c r="AL202" s="262"/>
      <c r="AM202" s="262"/>
      <c r="AN202" s="262"/>
      <c r="AO202" s="262"/>
      <c r="AP202" s="99" t="s">
        <v>473</v>
      </c>
      <c r="AQ202" s="99" t="s">
        <v>312</v>
      </c>
      <c r="AR202" s="99" t="s">
        <v>473</v>
      </c>
      <c r="AS202" s="261" t="s">
        <v>312</v>
      </c>
      <c r="AT202" s="262"/>
      <c r="AU202" s="261" t="s">
        <v>312</v>
      </c>
      <c r="AV202" s="262"/>
      <c r="AW202" s="99" t="s">
        <v>312</v>
      </c>
      <c r="AX202" s="99" t="s">
        <v>312</v>
      </c>
      <c r="AY202" s="99" t="s">
        <v>312</v>
      </c>
    </row>
    <row r="203" spans="1:51" x14ac:dyDescent="0.25">
      <c r="A203" s="264" t="s">
        <v>237</v>
      </c>
      <c r="B203" s="262"/>
      <c r="C203" s="264" t="s">
        <v>425</v>
      </c>
      <c r="D203" s="262"/>
      <c r="E203" s="264" t="s">
        <v>401</v>
      </c>
      <c r="F203" s="262"/>
      <c r="G203" s="264" t="s">
        <v>429</v>
      </c>
      <c r="H203" s="262"/>
      <c r="I203" s="264" t="s">
        <v>403</v>
      </c>
      <c r="J203" s="262"/>
      <c r="K203" s="262"/>
      <c r="L203" s="264" t="s">
        <v>430</v>
      </c>
      <c r="M203" s="262"/>
      <c r="N203" s="262"/>
      <c r="O203" s="264" t="s">
        <v>332</v>
      </c>
      <c r="P203" s="262"/>
      <c r="Q203" s="264"/>
      <c r="R203" s="262"/>
      <c r="S203" s="265" t="s">
        <v>282</v>
      </c>
      <c r="T203" s="262"/>
      <c r="U203" s="262"/>
      <c r="V203" s="262"/>
      <c r="W203" s="262"/>
      <c r="X203" s="262"/>
      <c r="Y203" s="262"/>
      <c r="Z203" s="262"/>
      <c r="AA203" s="264" t="s">
        <v>19</v>
      </c>
      <c r="AB203" s="262"/>
      <c r="AC203" s="262"/>
      <c r="AD203" s="262"/>
      <c r="AE203" s="262"/>
      <c r="AF203" s="264" t="s">
        <v>20</v>
      </c>
      <c r="AG203" s="262"/>
      <c r="AH203" s="262"/>
      <c r="AI203" s="98" t="s">
        <v>309</v>
      </c>
      <c r="AJ203" s="266" t="s">
        <v>21</v>
      </c>
      <c r="AK203" s="262"/>
      <c r="AL203" s="262"/>
      <c r="AM203" s="262"/>
      <c r="AN203" s="262"/>
      <c r="AO203" s="262"/>
      <c r="AP203" s="99" t="s">
        <v>312</v>
      </c>
      <c r="AQ203" s="99" t="s">
        <v>312</v>
      </c>
      <c r="AR203" s="99" t="s">
        <v>312</v>
      </c>
      <c r="AS203" s="261" t="s">
        <v>312</v>
      </c>
      <c r="AT203" s="262"/>
      <c r="AU203" s="261" t="s">
        <v>312</v>
      </c>
      <c r="AV203" s="262"/>
      <c r="AW203" s="99" t="s">
        <v>312</v>
      </c>
      <c r="AX203" s="99" t="s">
        <v>312</v>
      </c>
      <c r="AY203" s="99" t="s">
        <v>312</v>
      </c>
    </row>
    <row r="204" spans="1:51" ht="16.5" x14ac:dyDescent="0.25">
      <c r="A204" s="264" t="s">
        <v>237</v>
      </c>
      <c r="B204" s="262"/>
      <c r="C204" s="264" t="s">
        <v>425</v>
      </c>
      <c r="D204" s="262"/>
      <c r="E204" s="264" t="s">
        <v>401</v>
      </c>
      <c r="F204" s="262"/>
      <c r="G204" s="264" t="s">
        <v>429</v>
      </c>
      <c r="H204" s="262"/>
      <c r="I204" s="264" t="s">
        <v>403</v>
      </c>
      <c r="J204" s="262"/>
      <c r="K204" s="262"/>
      <c r="L204" s="264" t="s">
        <v>433</v>
      </c>
      <c r="M204" s="262"/>
      <c r="N204" s="262"/>
      <c r="O204" s="264" t="s">
        <v>332</v>
      </c>
      <c r="P204" s="262"/>
      <c r="Q204" s="264"/>
      <c r="R204" s="262"/>
      <c r="S204" s="265" t="s">
        <v>283</v>
      </c>
      <c r="T204" s="262"/>
      <c r="U204" s="262"/>
      <c r="V204" s="262"/>
      <c r="W204" s="262"/>
      <c r="X204" s="262"/>
      <c r="Y204" s="262"/>
      <c r="Z204" s="262"/>
      <c r="AA204" s="264" t="s">
        <v>19</v>
      </c>
      <c r="AB204" s="262"/>
      <c r="AC204" s="262"/>
      <c r="AD204" s="262"/>
      <c r="AE204" s="262"/>
      <c r="AF204" s="264" t="s">
        <v>20</v>
      </c>
      <c r="AG204" s="262"/>
      <c r="AH204" s="262"/>
      <c r="AI204" s="98" t="s">
        <v>309</v>
      </c>
      <c r="AJ204" s="266" t="s">
        <v>21</v>
      </c>
      <c r="AK204" s="262"/>
      <c r="AL204" s="262"/>
      <c r="AM204" s="262"/>
      <c r="AN204" s="262"/>
      <c r="AO204" s="262"/>
      <c r="AP204" s="99" t="s">
        <v>472</v>
      </c>
      <c r="AQ204" s="99" t="s">
        <v>312</v>
      </c>
      <c r="AR204" s="99" t="s">
        <v>472</v>
      </c>
      <c r="AS204" s="261" t="s">
        <v>312</v>
      </c>
      <c r="AT204" s="262"/>
      <c r="AU204" s="261" t="s">
        <v>312</v>
      </c>
      <c r="AV204" s="262"/>
      <c r="AW204" s="99" t="s">
        <v>312</v>
      </c>
      <c r="AX204" s="99" t="s">
        <v>312</v>
      </c>
      <c r="AY204" s="99" t="s">
        <v>312</v>
      </c>
    </row>
    <row r="205" spans="1:51" x14ac:dyDescent="0.25">
      <c r="A205" s="264" t="s">
        <v>237</v>
      </c>
      <c r="B205" s="262"/>
      <c r="C205" s="264" t="s">
        <v>425</v>
      </c>
      <c r="D205" s="262"/>
      <c r="E205" s="264" t="s">
        <v>401</v>
      </c>
      <c r="F205" s="262"/>
      <c r="G205" s="264" t="s">
        <v>429</v>
      </c>
      <c r="H205" s="262"/>
      <c r="I205" s="264" t="s">
        <v>403</v>
      </c>
      <c r="J205" s="262"/>
      <c r="K205" s="262"/>
      <c r="L205" s="264" t="s">
        <v>434</v>
      </c>
      <c r="M205" s="262"/>
      <c r="N205" s="262"/>
      <c r="O205" s="264" t="s">
        <v>334</v>
      </c>
      <c r="P205" s="262"/>
      <c r="Q205" s="264"/>
      <c r="R205" s="262"/>
      <c r="S205" s="265" t="s">
        <v>284</v>
      </c>
      <c r="T205" s="262"/>
      <c r="U205" s="262"/>
      <c r="V205" s="262"/>
      <c r="W205" s="262"/>
      <c r="X205" s="262"/>
      <c r="Y205" s="262"/>
      <c r="Z205" s="262"/>
      <c r="AA205" s="264" t="s">
        <v>19</v>
      </c>
      <c r="AB205" s="262"/>
      <c r="AC205" s="262"/>
      <c r="AD205" s="262"/>
      <c r="AE205" s="262"/>
      <c r="AF205" s="264" t="s">
        <v>20</v>
      </c>
      <c r="AG205" s="262"/>
      <c r="AH205" s="262"/>
      <c r="AI205" s="98" t="s">
        <v>309</v>
      </c>
      <c r="AJ205" s="266" t="s">
        <v>21</v>
      </c>
      <c r="AK205" s="262"/>
      <c r="AL205" s="262"/>
      <c r="AM205" s="262"/>
      <c r="AN205" s="262"/>
      <c r="AO205" s="262"/>
      <c r="AP205" s="99" t="s">
        <v>312</v>
      </c>
      <c r="AQ205" s="99" t="s">
        <v>312</v>
      </c>
      <c r="AR205" s="99" t="s">
        <v>312</v>
      </c>
      <c r="AS205" s="261" t="s">
        <v>312</v>
      </c>
      <c r="AT205" s="262"/>
      <c r="AU205" s="261" t="s">
        <v>312</v>
      </c>
      <c r="AV205" s="262"/>
      <c r="AW205" s="99" t="s">
        <v>312</v>
      </c>
      <c r="AX205" s="99" t="s">
        <v>312</v>
      </c>
      <c r="AY205" s="99" t="s">
        <v>312</v>
      </c>
    </row>
    <row r="206" spans="1:51" x14ac:dyDescent="0.25">
      <c r="A206" s="92" t="s">
        <v>285</v>
      </c>
      <c r="B206" s="92" t="s">
        <v>285</v>
      </c>
      <c r="C206" s="92" t="s">
        <v>285</v>
      </c>
      <c r="D206" s="92" t="s">
        <v>285</v>
      </c>
      <c r="E206" s="92" t="s">
        <v>285</v>
      </c>
      <c r="F206" s="92" t="s">
        <v>285</v>
      </c>
      <c r="G206" s="92" t="s">
        <v>285</v>
      </c>
      <c r="H206" s="92" t="s">
        <v>285</v>
      </c>
      <c r="I206" s="92" t="s">
        <v>285</v>
      </c>
      <c r="J206" s="263" t="s">
        <v>285</v>
      </c>
      <c r="K206" s="262"/>
      <c r="L206" s="263" t="s">
        <v>285</v>
      </c>
      <c r="M206" s="262"/>
      <c r="N206" s="92" t="s">
        <v>285</v>
      </c>
      <c r="O206" s="92" t="s">
        <v>285</v>
      </c>
      <c r="P206" s="92" t="s">
        <v>285</v>
      </c>
      <c r="Q206" s="92" t="s">
        <v>285</v>
      </c>
      <c r="R206" s="92" t="s">
        <v>285</v>
      </c>
      <c r="S206" s="92" t="s">
        <v>285</v>
      </c>
      <c r="T206" s="92" t="s">
        <v>285</v>
      </c>
      <c r="U206" s="92" t="s">
        <v>285</v>
      </c>
      <c r="V206" s="92" t="s">
        <v>285</v>
      </c>
      <c r="W206" s="92" t="s">
        <v>285</v>
      </c>
      <c r="X206" s="92" t="s">
        <v>285</v>
      </c>
      <c r="Y206" s="92" t="s">
        <v>285</v>
      </c>
      <c r="Z206" s="92" t="s">
        <v>285</v>
      </c>
      <c r="AA206" s="263" t="s">
        <v>285</v>
      </c>
      <c r="AB206" s="262"/>
      <c r="AC206" s="263" t="s">
        <v>285</v>
      </c>
      <c r="AD206" s="262"/>
      <c r="AE206" s="92" t="s">
        <v>285</v>
      </c>
      <c r="AF206" s="92" t="s">
        <v>285</v>
      </c>
      <c r="AG206" s="92" t="s">
        <v>285</v>
      </c>
      <c r="AH206" s="92" t="s">
        <v>285</v>
      </c>
      <c r="AI206" s="92" t="s">
        <v>285</v>
      </c>
      <c r="AJ206" s="92" t="s">
        <v>285</v>
      </c>
      <c r="AK206" s="92" t="s">
        <v>285</v>
      </c>
      <c r="AL206" s="92" t="s">
        <v>285</v>
      </c>
      <c r="AM206" s="263" t="s">
        <v>285</v>
      </c>
      <c r="AN206" s="262"/>
      <c r="AO206" s="262"/>
      <c r="AP206" s="92" t="s">
        <v>285</v>
      </c>
      <c r="AQ206" s="92" t="s">
        <v>285</v>
      </c>
      <c r="AR206" s="92" t="s">
        <v>285</v>
      </c>
      <c r="AS206" s="263" t="s">
        <v>285</v>
      </c>
      <c r="AT206" s="262"/>
      <c r="AU206" s="263" t="s">
        <v>285</v>
      </c>
      <c r="AV206" s="262"/>
      <c r="AW206" s="92" t="s">
        <v>285</v>
      </c>
      <c r="AX206" s="92" t="s">
        <v>285</v>
      </c>
      <c r="AY206" s="92" t="s">
        <v>285</v>
      </c>
    </row>
  </sheetData>
  <mergeCells count="267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topLeftCell="A24" workbookViewId="0">
      <selection activeCell="B28" sqref="B28"/>
    </sheetView>
  </sheetViews>
  <sheetFormatPr baseColWidth="10" defaultColWidth="11.42578125" defaultRowHeight="15" x14ac:dyDescent="0.25"/>
  <cols>
    <col min="1" max="1" width="18.7109375" customWidth="1"/>
    <col min="2" max="2" width="30.42578125" customWidth="1"/>
    <col min="3" max="3" width="18" bestFit="1" customWidth="1"/>
    <col min="4" max="4" width="19.28515625" hidden="1" customWidth="1"/>
    <col min="5" max="5" width="17" hidden="1" customWidth="1"/>
    <col min="6" max="6" width="18" bestFit="1" customWidth="1"/>
    <col min="7" max="7" width="6.28515625" style="2" bestFit="1" customWidth="1"/>
    <col min="8" max="8" width="18" bestFit="1" customWidth="1"/>
    <col min="9" max="9" width="6.28515625" bestFit="1" customWidth="1"/>
    <col min="11" max="11" width="15.140625" bestFit="1" customWidth="1"/>
    <col min="12" max="12" width="17.85546875" bestFit="1" customWidth="1"/>
    <col min="13" max="13" width="18.140625" bestFit="1" customWidth="1"/>
    <col min="14" max="15" width="16.28515625" bestFit="1" customWidth="1"/>
    <col min="16" max="16" width="6.5703125" bestFit="1" customWidth="1"/>
    <col min="17" max="17" width="15.140625" bestFit="1" customWidth="1"/>
    <col min="18" max="18" width="6.5703125" bestFit="1" customWidth="1"/>
    <col min="19" max="19" width="15.140625" bestFit="1" customWidth="1"/>
  </cols>
  <sheetData>
    <row r="1" spans="1:20" ht="15.75" thickBot="1" x14ac:dyDescent="0.3">
      <c r="A1" s="3" t="s">
        <v>474</v>
      </c>
      <c r="B1" s="4" t="s">
        <v>1</v>
      </c>
      <c r="C1" s="4" t="s">
        <v>475</v>
      </c>
      <c r="D1" s="4" t="s">
        <v>476</v>
      </c>
      <c r="E1" s="4" t="s">
        <v>477</v>
      </c>
      <c r="F1" s="4" t="s">
        <v>478</v>
      </c>
      <c r="G1" s="5" t="s">
        <v>477</v>
      </c>
      <c r="H1" s="4" t="s">
        <v>479</v>
      </c>
      <c r="I1" s="6" t="s">
        <v>477</v>
      </c>
    </row>
    <row r="2" spans="1:20" ht="15.75" thickBot="1" x14ac:dyDescent="0.3">
      <c r="A2" s="60" t="s">
        <v>24</v>
      </c>
      <c r="B2" s="61" t="s">
        <v>25</v>
      </c>
      <c r="C2" s="62" t="e">
        <f>+C3+C4+C5</f>
        <v>#REF!</v>
      </c>
      <c r="D2" s="62" t="e">
        <f>VLOOKUP(A2,#REF!,8,0)</f>
        <v>#REF!</v>
      </c>
      <c r="E2" s="63" t="e">
        <f>+D2/C2</f>
        <v>#REF!</v>
      </c>
      <c r="F2" s="62" t="e">
        <f>+F3+F4+F5</f>
        <v>#REF!</v>
      </c>
      <c r="G2" s="63" t="e">
        <f>+F2/C2</f>
        <v>#REF!</v>
      </c>
      <c r="H2" s="62" t="e">
        <f>+H3+H4+H5</f>
        <v>#REF!</v>
      </c>
      <c r="I2" s="64" t="e">
        <f>+H2/C2</f>
        <v>#REF!</v>
      </c>
      <c r="K2" s="20"/>
    </row>
    <row r="3" spans="1:20" ht="15.75" thickBot="1" x14ac:dyDescent="0.3">
      <c r="A3" s="65" t="s">
        <v>28</v>
      </c>
      <c r="B3" s="66" t="s">
        <v>29</v>
      </c>
      <c r="C3" s="67" t="e">
        <f>VLOOKUP(A3,#REF!,7,0)</f>
        <v>#REF!</v>
      </c>
      <c r="D3" s="62" t="e">
        <f>VLOOKUP(A3,#REF!,8,0)</f>
        <v>#REF!</v>
      </c>
      <c r="E3" s="63" t="e">
        <f t="shared" ref="E3:E16" si="0">+D3/C3</f>
        <v>#REF!</v>
      </c>
      <c r="F3" s="67" t="e">
        <f>VLOOKUP(A3,#REF!,11,0)</f>
        <v>#REF!</v>
      </c>
      <c r="G3" s="68" t="e">
        <f t="shared" ref="G3:G16" si="1">+F3/C3</f>
        <v>#REF!</v>
      </c>
      <c r="H3" s="67" t="e">
        <f>VLOOKUP(A3,#REF!,13,0)</f>
        <v>#REF!</v>
      </c>
      <c r="I3" s="69" t="e">
        <f t="shared" ref="I3:I11" si="2">+H3/C3</f>
        <v>#REF!</v>
      </c>
      <c r="L3" s="289">
        <v>2019</v>
      </c>
      <c r="M3" s="290"/>
      <c r="N3" s="290"/>
      <c r="O3" s="290"/>
      <c r="P3" s="290"/>
      <c r="Q3" s="290"/>
      <c r="R3" s="290"/>
      <c r="S3" s="290"/>
      <c r="T3" s="291"/>
    </row>
    <row r="4" spans="1:20" ht="27" thickBot="1" x14ac:dyDescent="0.3">
      <c r="A4" s="65" t="s">
        <v>51</v>
      </c>
      <c r="B4" s="70" t="s">
        <v>52</v>
      </c>
      <c r="C4" s="71" t="e">
        <f>VLOOKUP(A4,#REF!,7,0)</f>
        <v>#REF!</v>
      </c>
      <c r="D4" s="62" t="e">
        <f>VLOOKUP(A4,#REF!,8,0)</f>
        <v>#REF!</v>
      </c>
      <c r="E4" s="63" t="e">
        <f t="shared" si="0"/>
        <v>#REF!</v>
      </c>
      <c r="F4" s="67" t="e">
        <f>VLOOKUP(A4,#REF!,11,0)</f>
        <v>#REF!</v>
      </c>
      <c r="G4" s="72" t="e">
        <f t="shared" si="1"/>
        <v>#REF!</v>
      </c>
      <c r="H4" s="71" t="e">
        <f>VLOOKUP(A4,#REF!,13,0)</f>
        <v>#REF!</v>
      </c>
      <c r="I4" s="73" t="e">
        <f t="shared" si="2"/>
        <v>#REF!</v>
      </c>
      <c r="L4" s="25" t="s">
        <v>0</v>
      </c>
      <c r="M4" s="25" t="s">
        <v>1</v>
      </c>
      <c r="N4" s="25" t="s">
        <v>480</v>
      </c>
      <c r="O4" s="25" t="s">
        <v>481</v>
      </c>
      <c r="P4" s="25" t="s">
        <v>482</v>
      </c>
      <c r="Q4" s="25" t="s">
        <v>479</v>
      </c>
      <c r="R4" s="25" t="s">
        <v>477</v>
      </c>
      <c r="S4" s="25"/>
      <c r="T4" s="25"/>
    </row>
    <row r="5" spans="1:20" ht="39.75" thickBot="1" x14ac:dyDescent="0.3">
      <c r="A5" s="65" t="s">
        <v>66</v>
      </c>
      <c r="B5" s="70" t="s">
        <v>67</v>
      </c>
      <c r="C5" s="71" t="e">
        <f>VLOOKUP(A5,#REF!,7,0)</f>
        <v>#REF!</v>
      </c>
      <c r="D5" s="62" t="e">
        <f>VLOOKUP(A5,#REF!,8,0)</f>
        <v>#REF!</v>
      </c>
      <c r="E5" s="63" t="e">
        <f t="shared" si="0"/>
        <v>#REF!</v>
      </c>
      <c r="F5" s="67" t="e">
        <f>VLOOKUP(A5,#REF!,11,0)</f>
        <v>#REF!</v>
      </c>
      <c r="G5" s="72" t="e">
        <f t="shared" si="1"/>
        <v>#REF!</v>
      </c>
      <c r="H5" s="71" t="e">
        <f>VLOOKUP(A5,#REF!,13,0)</f>
        <v>#REF!</v>
      </c>
      <c r="I5" s="73" t="e">
        <f t="shared" si="2"/>
        <v>#REF!</v>
      </c>
      <c r="L5" s="16" t="s">
        <v>22</v>
      </c>
      <c r="M5" s="17" t="s">
        <v>483</v>
      </c>
      <c r="N5" s="12" t="e">
        <f>+#REF!</f>
        <v>#REF!</v>
      </c>
      <c r="O5" s="12" t="e">
        <f>+#REF!</f>
        <v>#REF!</v>
      </c>
      <c r="P5" s="7" t="e">
        <f>+O5/N5</f>
        <v>#REF!</v>
      </c>
      <c r="Q5" s="12" t="e">
        <f>+#REF!</f>
        <v>#REF!</v>
      </c>
      <c r="R5" s="7" t="e">
        <f>+Q5/N5</f>
        <v>#REF!</v>
      </c>
      <c r="S5" s="12" t="e">
        <f>+#REF!</f>
        <v>#REF!</v>
      </c>
      <c r="T5" s="13" t="e">
        <f>+S5/N5</f>
        <v>#REF!</v>
      </c>
    </row>
    <row r="6" spans="1:20" ht="26.25" customHeight="1" thickBot="1" x14ac:dyDescent="0.3">
      <c r="A6" s="65"/>
      <c r="B6" s="74" t="s">
        <v>484</v>
      </c>
      <c r="C6" s="75">
        <v>0</v>
      </c>
      <c r="D6" s="62"/>
      <c r="E6" s="63" t="e">
        <f t="shared" si="0"/>
        <v>#DIV/0!</v>
      </c>
      <c r="F6" s="67" t="e">
        <f>VLOOKUP(A6,#REF!,11,0)</f>
        <v>#REF!</v>
      </c>
      <c r="G6" s="76">
        <v>0</v>
      </c>
      <c r="H6" s="75">
        <v>0</v>
      </c>
      <c r="I6" s="77"/>
      <c r="L6" s="18" t="s">
        <v>237</v>
      </c>
      <c r="M6" s="19" t="s">
        <v>485</v>
      </c>
      <c r="N6" s="14" t="e">
        <f>+#REF!</f>
        <v>#REF!</v>
      </c>
      <c r="O6" s="14" t="e">
        <f>+#REF!</f>
        <v>#REF!</v>
      </c>
      <c r="P6" s="8" t="e">
        <f>+O6/N6</f>
        <v>#REF!</v>
      </c>
      <c r="Q6" s="14" t="e">
        <f>+#REF!</f>
        <v>#REF!</v>
      </c>
      <c r="R6" s="8" t="e">
        <f>+Q6/N6</f>
        <v>#REF!</v>
      </c>
      <c r="S6" s="14" t="e">
        <f>+#REF!</f>
        <v>#REF!</v>
      </c>
      <c r="T6" s="28" t="e">
        <f>+S6/N6</f>
        <v>#REF!</v>
      </c>
    </row>
    <row r="7" spans="1:20" ht="15.75" thickBot="1" x14ac:dyDescent="0.3">
      <c r="A7" s="60" t="s">
        <v>84</v>
      </c>
      <c r="B7" s="61" t="s">
        <v>85</v>
      </c>
      <c r="C7" s="62" t="e">
        <f>VLOOKUP(A7,#REF!,7,0)</f>
        <v>#REF!</v>
      </c>
      <c r="D7" s="62" t="e">
        <f>VLOOKUP(A7,#REF!,8,0)</f>
        <v>#REF!</v>
      </c>
      <c r="E7" s="63" t="e">
        <f t="shared" si="0"/>
        <v>#REF!</v>
      </c>
      <c r="F7" s="62" t="e">
        <f>+F8+F9</f>
        <v>#REF!</v>
      </c>
      <c r="G7" s="63" t="e">
        <f t="shared" si="1"/>
        <v>#REF!</v>
      </c>
      <c r="H7" s="62" t="e">
        <f>VLOOKUP(A7,#REF!,13,0)</f>
        <v>#REF!</v>
      </c>
      <c r="I7" s="64" t="e">
        <f t="shared" si="2"/>
        <v>#REF!</v>
      </c>
      <c r="L7" s="289" t="s">
        <v>486</v>
      </c>
      <c r="M7" s="290"/>
      <c r="N7" s="26" t="e">
        <f>+N5+N6</f>
        <v>#REF!</v>
      </c>
      <c r="O7" s="26" t="e">
        <f>+O5+O6</f>
        <v>#REF!</v>
      </c>
      <c r="P7" s="27" t="e">
        <f>+O7/N7</f>
        <v>#REF!</v>
      </c>
      <c r="Q7" s="26" t="e">
        <f>+Q5+Q6</f>
        <v>#REF!</v>
      </c>
      <c r="R7" s="27" t="e">
        <f>+Q7/N7</f>
        <v>#REF!</v>
      </c>
      <c r="S7" s="26" t="e">
        <f>+S5+S6</f>
        <v>#REF!</v>
      </c>
      <c r="T7" s="29" t="e">
        <f>+S7/N7</f>
        <v>#REF!</v>
      </c>
    </row>
    <row r="8" spans="1:20" ht="27" thickBot="1" x14ac:dyDescent="0.3">
      <c r="A8" s="65" t="s">
        <v>86</v>
      </c>
      <c r="B8" s="78" t="s">
        <v>87</v>
      </c>
      <c r="C8" s="67" t="e">
        <f>VLOOKUP(A8,#REF!,7,0)</f>
        <v>#REF!</v>
      </c>
      <c r="D8" s="62" t="e">
        <f>VLOOKUP(A8,#REF!,8,0)</f>
        <v>#REF!</v>
      </c>
      <c r="E8" s="63" t="e">
        <f t="shared" si="0"/>
        <v>#REF!</v>
      </c>
      <c r="F8" s="67" t="e">
        <f>VLOOKUP(A8,#REF!,11,0)</f>
        <v>#REF!</v>
      </c>
      <c r="G8" s="68" t="e">
        <f t="shared" si="1"/>
        <v>#REF!</v>
      </c>
      <c r="H8" s="67" t="e">
        <f>VLOOKUP(A8,#REF!,13,0)</f>
        <v>#REF!</v>
      </c>
      <c r="I8" s="69" t="e">
        <f t="shared" si="2"/>
        <v>#REF!</v>
      </c>
    </row>
    <row r="9" spans="1:20" ht="27" thickBot="1" x14ac:dyDescent="0.3">
      <c r="A9" s="65" t="s">
        <v>105</v>
      </c>
      <c r="B9" s="74" t="s">
        <v>106</v>
      </c>
      <c r="C9" s="75" t="e">
        <f>VLOOKUP(A9,#REF!,7,0)</f>
        <v>#REF!</v>
      </c>
      <c r="D9" s="62" t="e">
        <f>VLOOKUP(A9,#REF!,8,0)</f>
        <v>#REF!</v>
      </c>
      <c r="E9" s="63" t="e">
        <f t="shared" si="0"/>
        <v>#REF!</v>
      </c>
      <c r="F9" s="75" t="e">
        <f>VLOOKUP(A9,#REF!,11,0)</f>
        <v>#REF!</v>
      </c>
      <c r="G9" s="76" t="e">
        <f t="shared" si="1"/>
        <v>#REF!</v>
      </c>
      <c r="H9" s="75" t="e">
        <f>VLOOKUP(A9,#REF!,13,0)</f>
        <v>#REF!</v>
      </c>
      <c r="I9" s="77" t="e">
        <f t="shared" si="2"/>
        <v>#REF!</v>
      </c>
    </row>
    <row r="10" spans="1:20" ht="22.5" customHeight="1" thickBot="1" x14ac:dyDescent="0.3">
      <c r="A10" s="60" t="s">
        <v>205</v>
      </c>
      <c r="B10" s="61" t="s">
        <v>206</v>
      </c>
      <c r="C10" s="62" t="e">
        <f>VLOOKUP(A10,#REF!,7,0)</f>
        <v>#REF!</v>
      </c>
      <c r="D10" s="62" t="e">
        <f>VLOOKUP(A10,#REF!,8,0)</f>
        <v>#REF!</v>
      </c>
      <c r="E10" s="63" t="e">
        <f t="shared" si="0"/>
        <v>#REF!</v>
      </c>
      <c r="F10" s="62" t="e">
        <f>+F11+F12</f>
        <v>#REF!</v>
      </c>
      <c r="G10" s="63" t="e">
        <f t="shared" si="1"/>
        <v>#REF!</v>
      </c>
      <c r="H10" s="62" t="e">
        <f>VLOOKUP(A10,#REF!,13,0)</f>
        <v>#REF!</v>
      </c>
      <c r="I10" s="64" t="e">
        <f>+H10/C10</f>
        <v>#REF!</v>
      </c>
    </row>
    <row r="11" spans="1:20" ht="15.75" thickBot="1" x14ac:dyDescent="0.3">
      <c r="A11" s="65" t="s">
        <v>207</v>
      </c>
      <c r="B11" s="66" t="s">
        <v>487</v>
      </c>
      <c r="C11" s="67" t="e">
        <f>VLOOKUP(A11,#REF!,7,0)</f>
        <v>#REF!</v>
      </c>
      <c r="D11" s="62" t="e">
        <f>VLOOKUP(A11,#REF!,8,0)</f>
        <v>#REF!</v>
      </c>
      <c r="E11" s="63" t="e">
        <f t="shared" si="0"/>
        <v>#REF!</v>
      </c>
      <c r="F11" s="67" t="e">
        <f>VLOOKUP(A11,#REF!,11,0)</f>
        <v>#REF!</v>
      </c>
      <c r="G11" s="68" t="e">
        <f t="shared" si="1"/>
        <v>#REF!</v>
      </c>
      <c r="H11" s="67" t="e">
        <f>VLOOKUP(A11,#REF!,13,0)</f>
        <v>#REF!</v>
      </c>
      <c r="I11" s="69" t="e">
        <f t="shared" si="2"/>
        <v>#REF!</v>
      </c>
    </row>
    <row r="12" spans="1:20" ht="15.75" thickBot="1" x14ac:dyDescent="0.3">
      <c r="A12" s="65" t="s">
        <v>217</v>
      </c>
      <c r="B12" s="79" t="s">
        <v>218</v>
      </c>
      <c r="C12" s="71" t="e">
        <f>VLOOKUP(A12,#REF!,7,0)</f>
        <v>#REF!</v>
      </c>
      <c r="D12" s="62" t="e">
        <f>VLOOKUP(A12,#REF!,8,0)</f>
        <v>#REF!</v>
      </c>
      <c r="E12" s="63" t="e">
        <f t="shared" si="0"/>
        <v>#REF!</v>
      </c>
      <c r="F12" s="71" t="e">
        <f>VLOOKUP(A12,#REF!,11,0)</f>
        <v>#REF!</v>
      </c>
      <c r="G12" s="80" t="e">
        <f>+F12/C12</f>
        <v>#REF!</v>
      </c>
      <c r="H12" s="71" t="e">
        <f>VLOOKUP(A12,#REF!,13,0)</f>
        <v>#REF!</v>
      </c>
      <c r="I12" s="73"/>
    </row>
    <row r="13" spans="1:20" ht="15.75" thickBot="1" x14ac:dyDescent="0.3">
      <c r="A13" s="81"/>
      <c r="B13" s="82" t="s">
        <v>488</v>
      </c>
      <c r="C13" s="75">
        <v>0</v>
      </c>
      <c r="D13" s="62"/>
      <c r="E13" s="63" t="e">
        <f t="shared" si="0"/>
        <v>#DIV/0!</v>
      </c>
      <c r="F13" s="75">
        <v>0</v>
      </c>
      <c r="G13" s="76">
        <v>0</v>
      </c>
      <c r="H13" s="75">
        <v>0</v>
      </c>
      <c r="I13" s="77">
        <v>0</v>
      </c>
    </row>
    <row r="14" spans="1:20" ht="39.75" thickBot="1" x14ac:dyDescent="0.3">
      <c r="A14" s="60" t="s">
        <v>219</v>
      </c>
      <c r="B14" s="83" t="s">
        <v>220</v>
      </c>
      <c r="C14" s="62" t="e">
        <f>+C15+C16</f>
        <v>#REF!</v>
      </c>
      <c r="D14" s="62" t="e">
        <f>VLOOKUP(A14,#REF!,8,0)</f>
        <v>#REF!</v>
      </c>
      <c r="E14" s="63" t="e">
        <f t="shared" si="0"/>
        <v>#REF!</v>
      </c>
      <c r="F14" s="62" t="e">
        <f>+F15+F16</f>
        <v>#REF!</v>
      </c>
      <c r="G14" s="63" t="e">
        <f t="shared" si="1"/>
        <v>#REF!</v>
      </c>
      <c r="H14" s="62" t="e">
        <f>+H15+H16</f>
        <v>#REF!</v>
      </c>
      <c r="I14" s="64" t="e">
        <f>+H14/C14</f>
        <v>#REF!</v>
      </c>
    </row>
    <row r="15" spans="1:20" ht="15.75" thickBot="1" x14ac:dyDescent="0.3">
      <c r="A15" s="65" t="s">
        <v>221</v>
      </c>
      <c r="B15" s="66" t="s">
        <v>222</v>
      </c>
      <c r="C15" s="67" t="e">
        <f>VLOOKUP(A15,#REF!,7,0)</f>
        <v>#REF!</v>
      </c>
      <c r="D15" s="62" t="e">
        <f>VLOOKUP(A15,#REF!,8,0)</f>
        <v>#REF!</v>
      </c>
      <c r="E15" s="63" t="e">
        <f t="shared" si="0"/>
        <v>#REF!</v>
      </c>
      <c r="F15" s="67" t="e">
        <f>VLOOKUP(A15,#REF!,11,0)</f>
        <v>#REF!</v>
      </c>
      <c r="G15" s="68" t="e">
        <f t="shared" si="1"/>
        <v>#REF!</v>
      </c>
      <c r="H15" s="67" t="e">
        <f>VLOOKUP(A15,#REF!,13,0)</f>
        <v>#REF!</v>
      </c>
      <c r="I15" s="69" t="e">
        <f>+H15/C15</f>
        <v>#REF!</v>
      </c>
    </row>
    <row r="16" spans="1:20" ht="15.75" thickBot="1" x14ac:dyDescent="0.3">
      <c r="A16" s="65" t="s">
        <v>233</v>
      </c>
      <c r="B16" s="82" t="s">
        <v>234</v>
      </c>
      <c r="C16" s="75" t="e">
        <f>VLOOKUP(A16,#REF!,7,0)</f>
        <v>#REF!</v>
      </c>
      <c r="D16" s="62" t="e">
        <f>VLOOKUP(A16,#REF!,8,0)</f>
        <v>#REF!</v>
      </c>
      <c r="E16" s="63" t="e">
        <f t="shared" si="0"/>
        <v>#REF!</v>
      </c>
      <c r="F16" s="75" t="e">
        <f>VLOOKUP(A16,#REF!,11,0)</f>
        <v>#REF!</v>
      </c>
      <c r="G16" s="76" t="e">
        <f t="shared" si="1"/>
        <v>#REF!</v>
      </c>
      <c r="H16" s="75" t="e">
        <f>VLOOKUP(A16,#REF!,13,0)</f>
        <v>#REF!</v>
      </c>
      <c r="I16" s="77">
        <v>1</v>
      </c>
    </row>
    <row r="17" spans="1:18" ht="15.75" thickBot="1" x14ac:dyDescent="0.3">
      <c r="A17" s="60" t="s">
        <v>22</v>
      </c>
      <c r="B17" s="61" t="s">
        <v>489</v>
      </c>
      <c r="C17" s="62" t="e">
        <f>+C2+C7+C10+C14</f>
        <v>#REF!</v>
      </c>
      <c r="D17" s="62" t="e">
        <f>+D2+D7+D10+D14</f>
        <v>#REF!</v>
      </c>
      <c r="E17" s="63" t="e">
        <f>+D17/C17</f>
        <v>#REF!</v>
      </c>
      <c r="F17" s="84" t="e">
        <f>+F2+F7+F10+F14</f>
        <v>#REF!</v>
      </c>
      <c r="G17" s="63" t="e">
        <f>+F17/C17</f>
        <v>#REF!</v>
      </c>
      <c r="H17" s="62" t="e">
        <f>+H2+H7+H10+H14</f>
        <v>#REF!</v>
      </c>
      <c r="I17" s="64" t="e">
        <f>+H17/C17</f>
        <v>#REF!</v>
      </c>
    </row>
    <row r="18" spans="1:18" x14ac:dyDescent="0.25">
      <c r="H18" s="1"/>
    </row>
    <row r="19" spans="1:18" x14ac:dyDescent="0.25">
      <c r="H19" s="1"/>
    </row>
    <row r="21" spans="1:18" ht="15.75" thickBot="1" x14ac:dyDescent="0.3"/>
    <row r="22" spans="1:18" ht="15.75" thickBot="1" x14ac:dyDescent="0.3">
      <c r="A22" s="35" t="s">
        <v>0</v>
      </c>
      <c r="B22" s="36" t="s">
        <v>1</v>
      </c>
      <c r="C22" s="37" t="s">
        <v>475</v>
      </c>
      <c r="D22" s="37" t="s">
        <v>476</v>
      </c>
      <c r="E22" s="37" t="s">
        <v>477</v>
      </c>
      <c r="F22" s="37" t="s">
        <v>478</v>
      </c>
      <c r="G22" s="38" t="s">
        <v>477</v>
      </c>
      <c r="H22" s="37" t="s">
        <v>479</v>
      </c>
      <c r="I22" s="39" t="s">
        <v>477</v>
      </c>
    </row>
    <row r="23" spans="1:18" ht="51" customHeight="1" thickBot="1" x14ac:dyDescent="0.3">
      <c r="A23" s="40" t="s">
        <v>244</v>
      </c>
      <c r="B23" s="41" t="s">
        <v>245</v>
      </c>
      <c r="C23" s="42" t="e">
        <f>VLOOKUP(A23,#REF!,7,0)</f>
        <v>#REF!</v>
      </c>
      <c r="D23" s="43" t="e">
        <f>VLOOKUP(A23,#REF!,8,0)</f>
        <v>#REF!</v>
      </c>
      <c r="E23" s="44" t="e">
        <f>+D23/C23</f>
        <v>#REF!</v>
      </c>
      <c r="F23" s="42" t="e">
        <f>VLOOKUP(A23,#REF!,11,0)</f>
        <v>#REF!</v>
      </c>
      <c r="G23" s="44" t="e">
        <f>+F23/C23</f>
        <v>#REF!</v>
      </c>
      <c r="H23" s="42" t="e">
        <f>VLOOKUP(A23,#REF!,13,0)</f>
        <v>#REF!</v>
      </c>
      <c r="I23" s="56" t="e">
        <f>+H23/C23</f>
        <v>#REF!</v>
      </c>
    </row>
    <row r="24" spans="1:18" ht="51" customHeight="1" thickBot="1" x14ac:dyDescent="0.3">
      <c r="A24" s="45" t="s">
        <v>490</v>
      </c>
      <c r="B24" s="46" t="s">
        <v>491</v>
      </c>
      <c r="C24" s="42" t="e">
        <f>VLOOKUP(A24,#REF!,7,0)</f>
        <v>#REF!</v>
      </c>
      <c r="D24" s="86"/>
      <c r="E24" s="87"/>
      <c r="F24" s="42" t="e">
        <f>VLOOKUP(A24,#REF!,11,0)</f>
        <v>#REF!</v>
      </c>
      <c r="G24" s="87" t="e">
        <f>+F24/C24</f>
        <v>#REF!</v>
      </c>
      <c r="H24" s="42" t="e">
        <f>VLOOKUP(A24,#REF!,13,0)</f>
        <v>#REF!</v>
      </c>
      <c r="I24" s="88"/>
    </row>
    <row r="25" spans="1:18" ht="36.75" customHeight="1" thickBot="1" x14ac:dyDescent="0.3">
      <c r="A25" s="45" t="s">
        <v>492</v>
      </c>
      <c r="B25" s="46" t="s">
        <v>491</v>
      </c>
      <c r="C25" s="42" t="e">
        <f>VLOOKUP(A25,#REF!,7,0)</f>
        <v>#REF!</v>
      </c>
      <c r="D25" s="48" t="e">
        <f>VLOOKUP(A25,#REF!,8,0)</f>
        <v>#REF!</v>
      </c>
      <c r="E25" s="49" t="e">
        <f t="shared" ref="E25:E28" si="3">+D25/C25</f>
        <v>#REF!</v>
      </c>
      <c r="F25" s="42" t="e">
        <f>VLOOKUP(A25,#REF!,11,0)</f>
        <v>#REF!</v>
      </c>
      <c r="G25" s="49" t="e">
        <f t="shared" ref="G25:G28" si="4">+F25/C25</f>
        <v>#REF!</v>
      </c>
      <c r="H25" s="42" t="e">
        <f>VLOOKUP(A25,#REF!,13,0)</f>
        <v>#REF!</v>
      </c>
      <c r="I25" s="57" t="e">
        <f>+H25/C25</f>
        <v>#REF!</v>
      </c>
      <c r="K25" s="55" t="e">
        <f>+F25+F26</f>
        <v>#REF!</v>
      </c>
      <c r="L25" s="53" t="e">
        <f>+F25+F26</f>
        <v>#REF!</v>
      </c>
    </row>
    <row r="26" spans="1:18" ht="52.5" thickBot="1" x14ac:dyDescent="0.3">
      <c r="A26" s="45" t="s">
        <v>493</v>
      </c>
      <c r="B26" s="46" t="s">
        <v>491</v>
      </c>
      <c r="C26" s="42" t="e">
        <f>VLOOKUP(A26,#REF!,7,0)</f>
        <v>#REF!</v>
      </c>
      <c r="D26" s="48" t="e">
        <f>VLOOKUP(A26,#REF!,8,0)</f>
        <v>#REF!</v>
      </c>
      <c r="E26" s="49" t="e">
        <f t="shared" si="3"/>
        <v>#REF!</v>
      </c>
      <c r="F26" s="42" t="e">
        <f>VLOOKUP(A26,#REF!,11,0)</f>
        <v>#REF!</v>
      </c>
      <c r="G26" s="49" t="e">
        <f t="shared" si="4"/>
        <v>#REF!</v>
      </c>
      <c r="H26" s="42" t="e">
        <f>VLOOKUP(A26,#REF!,13,0)</f>
        <v>#REF!</v>
      </c>
      <c r="I26" s="57" t="e">
        <f>+H26/C26</f>
        <v>#REF!</v>
      </c>
      <c r="J26" s="24"/>
      <c r="K26" s="55" t="e">
        <f>+C25+C26</f>
        <v>#REF!</v>
      </c>
      <c r="L26" s="55">
        <v>27996840701</v>
      </c>
    </row>
    <row r="27" spans="1:18" ht="39.75" thickBot="1" x14ac:dyDescent="0.3">
      <c r="A27" s="45" t="s">
        <v>494</v>
      </c>
      <c r="B27" s="46" t="s">
        <v>421</v>
      </c>
      <c r="C27" s="42" t="e">
        <f>VLOOKUP(A27,#REF!,7,0)</f>
        <v>#REF!</v>
      </c>
      <c r="D27" s="48"/>
      <c r="E27" s="49"/>
      <c r="F27" s="42" t="e">
        <f>VLOOKUP(A27,#REF!,11,0)</f>
        <v>#REF!</v>
      </c>
      <c r="G27" s="49" t="e">
        <f>+F27/C27</f>
        <v>#REF!</v>
      </c>
      <c r="H27" s="42" t="e">
        <f>VLOOKUP(A27,#REF!,13,0)</f>
        <v>#REF!</v>
      </c>
      <c r="I27" s="57" t="e">
        <f t="shared" ref="I27:I28" si="5">+H27/C27</f>
        <v>#REF!</v>
      </c>
      <c r="J27" s="24"/>
      <c r="K27" s="55"/>
      <c r="L27" s="55"/>
    </row>
    <row r="28" spans="1:18" ht="51.75" x14ac:dyDescent="0.25">
      <c r="A28" s="45" t="s">
        <v>273</v>
      </c>
      <c r="B28" s="46" t="s">
        <v>495</v>
      </c>
      <c r="C28" s="47" t="e">
        <f>VLOOKUP(A28,#REF!,7,0)</f>
        <v>#REF!</v>
      </c>
      <c r="D28" s="48" t="e">
        <f>VLOOKUP(A28,#REF!,8,0)</f>
        <v>#REF!</v>
      </c>
      <c r="E28" s="49" t="e">
        <f t="shared" si="3"/>
        <v>#REF!</v>
      </c>
      <c r="F28" s="42" t="e">
        <f>VLOOKUP(A28,#REF!,11,0)</f>
        <v>#REF!</v>
      </c>
      <c r="G28" s="49" t="e">
        <f t="shared" si="4"/>
        <v>#REF!</v>
      </c>
      <c r="H28" s="42" t="e">
        <f>VLOOKUP(A28,#REF!,13,0)</f>
        <v>#REF!</v>
      </c>
      <c r="I28" s="57" t="e">
        <f t="shared" si="5"/>
        <v>#REF!</v>
      </c>
      <c r="J28" s="85"/>
      <c r="K28" s="2"/>
      <c r="L28" s="54"/>
    </row>
    <row r="29" spans="1:18" ht="15.75" thickBot="1" x14ac:dyDescent="0.3">
      <c r="A29" s="59" t="s">
        <v>237</v>
      </c>
      <c r="B29" s="50" t="s">
        <v>496</v>
      </c>
      <c r="C29" s="51" t="e">
        <f>SUM(C23:C28)</f>
        <v>#REF!</v>
      </c>
      <c r="D29" s="51" t="e">
        <f>SUM(D23:D28)</f>
        <v>#REF!</v>
      </c>
      <c r="E29" s="52" t="e">
        <f>+D29/C29</f>
        <v>#REF!</v>
      </c>
      <c r="F29" s="51" t="e">
        <f>SUM(F23:F28)</f>
        <v>#REF!</v>
      </c>
      <c r="G29" s="52" t="e">
        <f>+F29/C29</f>
        <v>#REF!</v>
      </c>
      <c r="H29" s="51" t="e">
        <f>SUM(H23:H28)</f>
        <v>#REF!</v>
      </c>
      <c r="I29" s="58" t="e">
        <f>+H29/C29</f>
        <v>#REF!</v>
      </c>
    </row>
    <row r="30" spans="1:18" x14ac:dyDescent="0.25">
      <c r="I30" s="2"/>
    </row>
    <row r="31" spans="1:18" ht="15.75" thickBot="1" x14ac:dyDescent="0.3"/>
    <row r="32" spans="1:18" ht="15.75" thickBot="1" x14ac:dyDescent="0.3">
      <c r="A32" s="289">
        <v>2021</v>
      </c>
      <c r="B32" s="290"/>
      <c r="C32" s="290"/>
      <c r="D32" s="290"/>
      <c r="E32" s="290"/>
      <c r="F32" s="290"/>
      <c r="G32" s="290"/>
      <c r="H32" s="290"/>
      <c r="I32" s="291"/>
      <c r="L32" s="292"/>
      <c r="M32" s="292"/>
      <c r="N32" s="292"/>
      <c r="O32" s="292"/>
      <c r="P32" s="292"/>
      <c r="Q32" s="292"/>
      <c r="R32" s="292"/>
    </row>
    <row r="33" spans="1:18" ht="15.75" thickBot="1" x14ac:dyDescent="0.3">
      <c r="A33" s="21" t="s">
        <v>0</v>
      </c>
      <c r="B33" s="22" t="s">
        <v>1</v>
      </c>
      <c r="C33" s="22" t="s">
        <v>480</v>
      </c>
      <c r="D33" s="22" t="s">
        <v>476</v>
      </c>
      <c r="E33" s="22" t="s">
        <v>477</v>
      </c>
      <c r="F33" s="22" t="s">
        <v>481</v>
      </c>
      <c r="G33" s="22" t="s">
        <v>477</v>
      </c>
      <c r="H33" s="22" t="s">
        <v>497</v>
      </c>
      <c r="I33" s="23" t="s">
        <v>477</v>
      </c>
      <c r="L33" s="30"/>
      <c r="M33" s="30"/>
      <c r="N33" s="30"/>
      <c r="O33" s="30"/>
      <c r="P33" s="30"/>
      <c r="Q33" s="30"/>
      <c r="R33" s="30"/>
    </row>
    <row r="34" spans="1:18" x14ac:dyDescent="0.25">
      <c r="A34" s="16" t="s">
        <v>22</v>
      </c>
      <c r="B34" s="17" t="s">
        <v>483</v>
      </c>
      <c r="C34" s="12" t="e">
        <f>+C17</f>
        <v>#REF!</v>
      </c>
      <c r="D34" s="12" t="e">
        <f>+D17</f>
        <v>#REF!</v>
      </c>
      <c r="E34" s="7" t="e">
        <f>+D34/C34</f>
        <v>#REF!</v>
      </c>
      <c r="F34" s="12" t="e">
        <f>+F17</f>
        <v>#REF!</v>
      </c>
      <c r="G34" s="7" t="e">
        <f>+F34/C34</f>
        <v>#REF!</v>
      </c>
      <c r="H34" s="12" t="e">
        <f>+H17</f>
        <v>#REF!</v>
      </c>
      <c r="I34" s="13" t="e">
        <f>+H34/C34</f>
        <v>#REF!</v>
      </c>
      <c r="N34" s="31"/>
      <c r="O34" s="31"/>
      <c r="P34" s="32"/>
      <c r="Q34" s="31"/>
      <c r="R34" s="32"/>
    </row>
    <row r="35" spans="1:18" ht="15.75" thickBot="1" x14ac:dyDescent="0.3">
      <c r="A35" s="18" t="s">
        <v>237</v>
      </c>
      <c r="B35" s="19" t="s">
        <v>485</v>
      </c>
      <c r="C35" s="14" t="e">
        <f>+C29</f>
        <v>#REF!</v>
      </c>
      <c r="D35" s="14" t="e">
        <f t="shared" ref="D35:H35" si="6">+D29</f>
        <v>#REF!</v>
      </c>
      <c r="E35" s="8" t="e">
        <f>+D35/C35</f>
        <v>#REF!</v>
      </c>
      <c r="F35" s="14" t="e">
        <f t="shared" si="6"/>
        <v>#REF!</v>
      </c>
      <c r="G35" s="8" t="e">
        <f>+F35/C35</f>
        <v>#REF!</v>
      </c>
      <c r="H35" s="14" t="e">
        <f t="shared" si="6"/>
        <v>#REF!</v>
      </c>
      <c r="I35" s="15" t="e">
        <f>+H35/C35</f>
        <v>#REF!</v>
      </c>
      <c r="N35" s="31"/>
      <c r="O35" s="31"/>
      <c r="P35" s="32"/>
      <c r="Q35" s="31"/>
      <c r="R35" s="32"/>
    </row>
    <row r="36" spans="1:18" ht="15.75" thickBot="1" x14ac:dyDescent="0.3">
      <c r="A36" s="287" t="s">
        <v>486</v>
      </c>
      <c r="B36" s="288"/>
      <c r="C36" s="9" t="e">
        <f>+C34+C35</f>
        <v>#REF!</v>
      </c>
      <c r="D36" s="9" t="e">
        <f>+D34+D35</f>
        <v>#REF!</v>
      </c>
      <c r="E36" s="10" t="e">
        <f>+D36/C36</f>
        <v>#REF!</v>
      </c>
      <c r="F36" s="9" t="e">
        <f t="shared" ref="F36:H36" si="7">+F34+F35</f>
        <v>#REF!</v>
      </c>
      <c r="G36" s="10" t="e">
        <f>+F36/C36</f>
        <v>#REF!</v>
      </c>
      <c r="H36" s="9" t="e">
        <f t="shared" si="7"/>
        <v>#REF!</v>
      </c>
      <c r="I36" s="11" t="e">
        <f>+H36/C36</f>
        <v>#REF!</v>
      </c>
      <c r="L36" s="292"/>
      <c r="M36" s="292"/>
      <c r="N36" s="33"/>
      <c r="O36" s="33"/>
      <c r="P36" s="34"/>
      <c r="Q36" s="33"/>
      <c r="R36" s="34"/>
    </row>
  </sheetData>
  <mergeCells count="6">
    <mergeCell ref="A36:B36"/>
    <mergeCell ref="A32:I32"/>
    <mergeCell ref="L3:T3"/>
    <mergeCell ref="L32:R32"/>
    <mergeCell ref="L36:M36"/>
    <mergeCell ref="L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5DD4-B26F-4834-AE3D-79D946D288CE}">
  <dimension ref="A1:U171"/>
  <sheetViews>
    <sheetView showGridLines="0" zoomScale="130" zoomScaleNormal="130" workbookViewId="0">
      <selection activeCell="A2" sqref="A2"/>
    </sheetView>
  </sheetViews>
  <sheetFormatPr baseColWidth="10" defaultColWidth="11.42578125" defaultRowHeight="14.25" x14ac:dyDescent="0.2"/>
  <cols>
    <col min="1" max="1" width="44" style="104" customWidth="1"/>
    <col min="2" max="2" width="33.140625" style="93" customWidth="1"/>
    <col min="3" max="3" width="8.7109375" style="91" customWidth="1"/>
    <col min="4" max="5" width="4.85546875" style="91" customWidth="1"/>
    <col min="6" max="6" width="21" style="91" customWidth="1"/>
    <col min="7" max="7" width="22" style="103" bestFit="1" customWidth="1"/>
    <col min="8" max="8" width="21.42578125" style="103" bestFit="1" customWidth="1"/>
    <col min="9" max="9" width="20.28515625" style="103" bestFit="1" customWidth="1"/>
    <col min="10" max="10" width="15.85546875" style="103" bestFit="1" customWidth="1"/>
    <col min="11" max="11" width="20.28515625" style="103" bestFit="1" customWidth="1"/>
    <col min="12" max="12" width="21.140625" style="103" bestFit="1" customWidth="1"/>
    <col min="13" max="14" width="20.28515625" style="103" bestFit="1" customWidth="1"/>
    <col min="15" max="15" width="20" style="103" bestFit="1" customWidth="1"/>
    <col min="16" max="16" width="17.7109375" style="103" bestFit="1" customWidth="1"/>
    <col min="17" max="17" width="20.28515625" style="103" bestFit="1" customWidth="1"/>
    <col min="18" max="21" width="17.7109375" style="103" bestFit="1" customWidth="1"/>
    <col min="22" max="16384" width="11.42578125" style="91"/>
  </cols>
  <sheetData>
    <row r="1" spans="1:21" s="89" customFormat="1" ht="45" customHeight="1" x14ac:dyDescent="0.25">
      <c r="A1" s="146" t="s">
        <v>0</v>
      </c>
      <c r="B1" s="147" t="s">
        <v>1</v>
      </c>
      <c r="C1" s="148" t="s">
        <v>2</v>
      </c>
      <c r="D1" s="148" t="s">
        <v>3</v>
      </c>
      <c r="E1" s="148" t="s">
        <v>4</v>
      </c>
      <c r="F1" s="148" t="s">
        <v>5</v>
      </c>
      <c r="G1" s="149" t="s">
        <v>6</v>
      </c>
      <c r="H1" s="149" t="s">
        <v>7</v>
      </c>
      <c r="I1" s="149" t="s">
        <v>8</v>
      </c>
      <c r="J1" s="150" t="s">
        <v>9</v>
      </c>
      <c r="K1" s="150" t="s">
        <v>10</v>
      </c>
      <c r="L1" s="149" t="s">
        <v>11</v>
      </c>
      <c r="M1" s="149" t="s">
        <v>12</v>
      </c>
      <c r="N1" s="149" t="s">
        <v>13</v>
      </c>
      <c r="O1" s="149" t="s">
        <v>14</v>
      </c>
      <c r="P1" s="149" t="s">
        <v>15</v>
      </c>
      <c r="Q1" s="149" t="s">
        <v>16</v>
      </c>
      <c r="R1" s="149" t="s">
        <v>17</v>
      </c>
      <c r="S1" s="149" t="s">
        <v>18</v>
      </c>
      <c r="T1" s="149" t="s">
        <v>17</v>
      </c>
      <c r="U1" s="149" t="s">
        <v>18</v>
      </c>
    </row>
    <row r="2" spans="1:21" s="90" customFormat="1" ht="12" x14ac:dyDescent="0.25">
      <c r="A2" s="129" t="s">
        <v>580</v>
      </c>
      <c r="B2" s="130" t="s">
        <v>513</v>
      </c>
      <c r="C2" s="131" t="s">
        <v>19</v>
      </c>
      <c r="D2" s="131" t="s">
        <v>20</v>
      </c>
      <c r="E2" s="131">
        <v>20</v>
      </c>
      <c r="F2" s="132"/>
      <c r="G2" s="133">
        <f>+G3+G113+G132</f>
        <v>235047356562</v>
      </c>
      <c r="H2" s="133">
        <f t="shared" ref="H2:U2" si="0">+H3+H113+H132</f>
        <v>204787190924.63998</v>
      </c>
      <c r="I2" s="133">
        <f t="shared" si="0"/>
        <v>30260165637.360001</v>
      </c>
      <c r="J2" s="133">
        <f t="shared" si="0"/>
        <v>0</v>
      </c>
      <c r="K2" s="133">
        <f>+K3+K113+K132</f>
        <v>53702143268.820007</v>
      </c>
      <c r="L2" s="133">
        <f t="shared" si="0"/>
        <v>151085047655.82001</v>
      </c>
      <c r="M2" s="133">
        <f t="shared" si="0"/>
        <v>19087358040.799999</v>
      </c>
      <c r="N2" s="133">
        <f t="shared" si="0"/>
        <v>34614785228.020004</v>
      </c>
      <c r="O2" s="133">
        <f t="shared" si="0"/>
        <v>18883519938.799999</v>
      </c>
      <c r="P2" s="133">
        <f t="shared" si="0"/>
        <v>203838102</v>
      </c>
      <c r="Q2" s="133">
        <f t="shared" si="0"/>
        <v>18849425295.799999</v>
      </c>
      <c r="R2" s="133">
        <f t="shared" si="0"/>
        <v>34094643</v>
      </c>
      <c r="S2" s="133">
        <f t="shared" si="0"/>
        <v>8247782</v>
      </c>
      <c r="T2" s="133">
        <f t="shared" si="0"/>
        <v>47961869</v>
      </c>
      <c r="U2" s="133">
        <f t="shared" si="0"/>
        <v>0</v>
      </c>
    </row>
    <row r="3" spans="1:21" s="134" customFormat="1" ht="15" x14ac:dyDescent="0.25">
      <c r="A3" s="136" t="s">
        <v>22</v>
      </c>
      <c r="B3" s="13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09">
        <v>162956005868.98999</v>
      </c>
      <c r="I3" s="109">
        <v>11570589131.01</v>
      </c>
      <c r="J3" s="109">
        <v>0</v>
      </c>
      <c r="K3" s="109">
        <v>30970204628.82</v>
      </c>
      <c r="L3" s="109">
        <v>131985801240.17</v>
      </c>
      <c r="M3" s="109">
        <v>17690909541.799999</v>
      </c>
      <c r="N3" s="109">
        <v>13279295087.02</v>
      </c>
      <c r="O3" s="109">
        <v>17660362484.799999</v>
      </c>
      <c r="P3" s="109">
        <v>30547057</v>
      </c>
      <c r="Q3" s="109">
        <v>17660362484.799999</v>
      </c>
      <c r="R3" s="109">
        <v>0</v>
      </c>
      <c r="S3" s="109">
        <v>7187744</v>
      </c>
      <c r="T3" s="109">
        <v>14353016</v>
      </c>
      <c r="U3" s="109">
        <v>0</v>
      </c>
    </row>
    <row r="4" spans="1:21" s="134" customFormat="1" ht="15" x14ac:dyDescent="0.25">
      <c r="A4" s="136" t="s">
        <v>24</v>
      </c>
      <c r="B4" s="13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09">
        <v>145323832000</v>
      </c>
      <c r="I4" s="109">
        <v>0</v>
      </c>
      <c r="J4" s="109">
        <v>0</v>
      </c>
      <c r="K4" s="109">
        <v>16224794780</v>
      </c>
      <c r="L4" s="109">
        <v>129099037220</v>
      </c>
      <c r="M4" s="109">
        <v>16217607026</v>
      </c>
      <c r="N4" s="109">
        <v>7187754</v>
      </c>
      <c r="O4" s="109">
        <v>16208737218</v>
      </c>
      <c r="P4" s="109">
        <v>8869808</v>
      </c>
      <c r="Q4" s="109">
        <v>16208737218</v>
      </c>
      <c r="R4" s="109">
        <v>0</v>
      </c>
      <c r="S4" s="109">
        <v>7187744</v>
      </c>
      <c r="T4" s="109">
        <v>13898714</v>
      </c>
      <c r="U4" s="109">
        <v>0</v>
      </c>
    </row>
    <row r="5" spans="1:21" s="134" customFormat="1" ht="15" x14ac:dyDescent="0.25">
      <c r="A5" s="136" t="s">
        <v>26</v>
      </c>
      <c r="B5" s="13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09">
        <v>145323832000</v>
      </c>
      <c r="I5" s="109">
        <v>0</v>
      </c>
      <c r="J5" s="109">
        <v>0</v>
      </c>
      <c r="K5" s="109">
        <v>16224794780</v>
      </c>
      <c r="L5" s="109">
        <v>129099037220</v>
      </c>
      <c r="M5" s="109">
        <v>16217607026</v>
      </c>
      <c r="N5" s="109">
        <v>7187754</v>
      </c>
      <c r="O5" s="109">
        <v>16208737218</v>
      </c>
      <c r="P5" s="109">
        <v>8869808</v>
      </c>
      <c r="Q5" s="109">
        <v>16208737218</v>
      </c>
      <c r="R5" s="109">
        <v>0</v>
      </c>
      <c r="S5" s="109">
        <v>7187744</v>
      </c>
      <c r="T5" s="109">
        <v>13898714</v>
      </c>
      <c r="U5" s="109">
        <v>0</v>
      </c>
    </row>
    <row r="6" spans="1:21" s="134" customFormat="1" ht="15" x14ac:dyDescent="0.25">
      <c r="A6" s="136" t="s">
        <v>28</v>
      </c>
      <c r="B6" s="13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09">
        <v>96886414000</v>
      </c>
      <c r="I6" s="109">
        <v>0</v>
      </c>
      <c r="J6" s="109">
        <v>0</v>
      </c>
      <c r="K6" s="109">
        <v>11685543374</v>
      </c>
      <c r="L6" s="109">
        <v>85200870626</v>
      </c>
      <c r="M6" s="109">
        <v>11678355620</v>
      </c>
      <c r="N6" s="109">
        <v>7187754</v>
      </c>
      <c r="O6" s="109">
        <v>11674063626</v>
      </c>
      <c r="P6" s="109">
        <v>4291994</v>
      </c>
      <c r="Q6" s="109">
        <v>11674063626</v>
      </c>
      <c r="R6" s="109">
        <v>0</v>
      </c>
      <c r="S6" s="109">
        <v>7187744</v>
      </c>
      <c r="T6" s="109">
        <v>5915621</v>
      </c>
      <c r="U6" s="109">
        <v>0</v>
      </c>
    </row>
    <row r="7" spans="1:21" s="134" customFormat="1" ht="15" x14ac:dyDescent="0.25">
      <c r="A7" s="136" t="s">
        <v>30</v>
      </c>
      <c r="B7" s="13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09">
        <v>96886414000</v>
      </c>
      <c r="I7" s="109">
        <v>0</v>
      </c>
      <c r="J7" s="109">
        <v>0</v>
      </c>
      <c r="K7" s="109">
        <v>11685543374</v>
      </c>
      <c r="L7" s="109">
        <v>85200870626</v>
      </c>
      <c r="M7" s="109">
        <v>11678355620</v>
      </c>
      <c r="N7" s="109">
        <v>7187754</v>
      </c>
      <c r="O7" s="109">
        <v>11674063626</v>
      </c>
      <c r="P7" s="109">
        <v>4291994</v>
      </c>
      <c r="Q7" s="109">
        <v>11674063626</v>
      </c>
      <c r="R7" s="109">
        <v>0</v>
      </c>
      <c r="S7" s="109">
        <v>7187744</v>
      </c>
      <c r="T7" s="109">
        <v>5915621</v>
      </c>
      <c r="U7" s="109">
        <v>0</v>
      </c>
    </row>
    <row r="8" spans="1:21" s="134" customFormat="1" ht="15" x14ac:dyDescent="0.25">
      <c r="A8" s="136" t="s">
        <v>32</v>
      </c>
      <c r="B8" s="140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76820044602</v>
      </c>
      <c r="H8" s="113">
        <v>76820044602</v>
      </c>
      <c r="I8" s="113">
        <v>0</v>
      </c>
      <c r="J8" s="113">
        <v>0</v>
      </c>
      <c r="K8" s="113">
        <v>10658342384</v>
      </c>
      <c r="L8" s="113">
        <v>66161702218</v>
      </c>
      <c r="M8" s="113">
        <v>10651154630</v>
      </c>
      <c r="N8" s="113">
        <v>7187754</v>
      </c>
      <c r="O8" s="113">
        <v>10651154630</v>
      </c>
      <c r="P8" s="113">
        <v>0</v>
      </c>
      <c r="Q8" s="113">
        <v>10651154630</v>
      </c>
      <c r="R8" s="113">
        <v>0</v>
      </c>
      <c r="S8" s="113">
        <v>7187744</v>
      </c>
      <c r="T8" s="113">
        <v>1099881</v>
      </c>
      <c r="U8" s="113">
        <v>0</v>
      </c>
    </row>
    <row r="9" spans="1:21" s="134" customFormat="1" ht="15" x14ac:dyDescent="0.25">
      <c r="A9" s="136" t="s">
        <v>34</v>
      </c>
      <c r="B9" s="140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782963459</v>
      </c>
      <c r="H9" s="113">
        <v>782963459</v>
      </c>
      <c r="I9" s="113">
        <v>0</v>
      </c>
      <c r="J9" s="113">
        <v>0</v>
      </c>
      <c r="K9" s="113">
        <v>189654352</v>
      </c>
      <c r="L9" s="113">
        <v>593309107</v>
      </c>
      <c r="M9" s="113">
        <v>189654352</v>
      </c>
      <c r="N9" s="113">
        <v>0</v>
      </c>
      <c r="O9" s="113">
        <v>189654352</v>
      </c>
      <c r="P9" s="113">
        <v>0</v>
      </c>
      <c r="Q9" s="113">
        <v>189654352</v>
      </c>
      <c r="R9" s="113">
        <v>0</v>
      </c>
      <c r="S9" s="113">
        <v>0</v>
      </c>
      <c r="T9" s="113">
        <v>0</v>
      </c>
      <c r="U9" s="113">
        <v>0</v>
      </c>
    </row>
    <row r="10" spans="1:21" s="134" customFormat="1" ht="15" x14ac:dyDescent="0.25">
      <c r="A10" s="136" t="s">
        <v>36</v>
      </c>
      <c r="B10" s="140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13">
        <v>75889374</v>
      </c>
      <c r="I10" s="113">
        <v>0</v>
      </c>
      <c r="J10" s="113">
        <v>0</v>
      </c>
      <c r="K10" s="113">
        <v>9720413</v>
      </c>
      <c r="L10" s="113">
        <v>66168961</v>
      </c>
      <c r="M10" s="113">
        <v>9720413</v>
      </c>
      <c r="N10" s="113">
        <v>0</v>
      </c>
      <c r="O10" s="113">
        <v>9720413</v>
      </c>
      <c r="P10" s="113">
        <v>0</v>
      </c>
      <c r="Q10" s="113">
        <v>9720413</v>
      </c>
      <c r="R10" s="113">
        <v>0</v>
      </c>
      <c r="S10" s="113">
        <v>0</v>
      </c>
      <c r="T10" s="113">
        <v>0</v>
      </c>
      <c r="U10" s="113">
        <v>0</v>
      </c>
    </row>
    <row r="11" spans="1:21" s="134" customFormat="1" ht="15" x14ac:dyDescent="0.25">
      <c r="A11" s="136" t="s">
        <v>38</v>
      </c>
      <c r="B11" s="140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13">
        <v>149588463</v>
      </c>
      <c r="I11" s="113">
        <v>0</v>
      </c>
      <c r="J11" s="113">
        <v>0</v>
      </c>
      <c r="K11" s="113">
        <v>19286669</v>
      </c>
      <c r="L11" s="113">
        <v>130301794</v>
      </c>
      <c r="M11" s="113">
        <v>19286669</v>
      </c>
      <c r="N11" s="113">
        <v>0</v>
      </c>
      <c r="O11" s="113">
        <v>19286669</v>
      </c>
      <c r="P11" s="113">
        <v>0</v>
      </c>
      <c r="Q11" s="113">
        <v>19286669</v>
      </c>
      <c r="R11" s="113">
        <v>0</v>
      </c>
      <c r="S11" s="113">
        <v>0</v>
      </c>
      <c r="T11" s="113">
        <v>0</v>
      </c>
      <c r="U11" s="113">
        <v>0</v>
      </c>
    </row>
    <row r="12" spans="1:21" s="134" customFormat="1" ht="15" x14ac:dyDescent="0.25">
      <c r="A12" s="136" t="s">
        <v>40</v>
      </c>
      <c r="B12" s="140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13">
        <v>3650014978</v>
      </c>
      <c r="I12" s="113">
        <v>0</v>
      </c>
      <c r="J12" s="113">
        <v>0</v>
      </c>
      <c r="K12" s="113">
        <v>7416088</v>
      </c>
      <c r="L12" s="113">
        <v>3642598890</v>
      </c>
      <c r="M12" s="113">
        <v>7416088</v>
      </c>
      <c r="N12" s="113">
        <v>0</v>
      </c>
      <c r="O12" s="113">
        <v>6336111</v>
      </c>
      <c r="P12" s="113">
        <v>1079977</v>
      </c>
      <c r="Q12" s="113">
        <v>6336111</v>
      </c>
      <c r="R12" s="113">
        <v>0</v>
      </c>
      <c r="S12" s="113">
        <v>0</v>
      </c>
      <c r="T12" s="113">
        <v>0</v>
      </c>
      <c r="U12" s="113">
        <v>0</v>
      </c>
    </row>
    <row r="13" spans="1:21" s="134" customFormat="1" ht="15" x14ac:dyDescent="0.25">
      <c r="A13" s="136" t="s">
        <v>42</v>
      </c>
      <c r="B13" s="140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13">
        <v>2469376580</v>
      </c>
      <c r="I13" s="113">
        <v>0</v>
      </c>
      <c r="J13" s="113">
        <v>0</v>
      </c>
      <c r="K13" s="113">
        <v>419348809</v>
      </c>
      <c r="L13" s="113">
        <v>2050027771</v>
      </c>
      <c r="M13" s="113">
        <v>419348809</v>
      </c>
      <c r="N13" s="113">
        <v>0</v>
      </c>
      <c r="O13" s="113">
        <v>418992162</v>
      </c>
      <c r="P13" s="113">
        <v>356647</v>
      </c>
      <c r="Q13" s="113">
        <v>418992162</v>
      </c>
      <c r="R13" s="113">
        <v>0</v>
      </c>
      <c r="S13" s="113">
        <v>0</v>
      </c>
      <c r="T13" s="113">
        <v>0</v>
      </c>
      <c r="U13" s="113">
        <v>0</v>
      </c>
    </row>
    <row r="14" spans="1:21" s="134" customFormat="1" ht="15" customHeight="1" x14ac:dyDescent="0.25">
      <c r="A14" s="136" t="s">
        <v>44</v>
      </c>
      <c r="B14" s="140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13">
        <v>1013745944</v>
      </c>
      <c r="I14" s="113">
        <v>0</v>
      </c>
      <c r="J14" s="113">
        <v>0</v>
      </c>
      <c r="K14" s="113">
        <v>148231483</v>
      </c>
      <c r="L14" s="113">
        <v>865514461</v>
      </c>
      <c r="M14" s="113">
        <v>148231483</v>
      </c>
      <c r="N14" s="113">
        <v>0</v>
      </c>
      <c r="O14" s="113">
        <v>148231483</v>
      </c>
      <c r="P14" s="113">
        <v>0</v>
      </c>
      <c r="Q14" s="113">
        <v>148231483</v>
      </c>
      <c r="R14" s="113">
        <v>0</v>
      </c>
      <c r="S14" s="113">
        <v>0</v>
      </c>
      <c r="T14" s="113">
        <v>0</v>
      </c>
      <c r="U14" s="113">
        <v>0</v>
      </c>
    </row>
    <row r="15" spans="1:21" s="134" customFormat="1" ht="15" x14ac:dyDescent="0.25">
      <c r="A15" s="136" t="s">
        <v>46</v>
      </c>
      <c r="B15" s="140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13">
        <v>7810936712</v>
      </c>
      <c r="I15" s="113">
        <v>0</v>
      </c>
      <c r="J15" s="113">
        <v>0</v>
      </c>
      <c r="K15" s="113">
        <v>1187582</v>
      </c>
      <c r="L15" s="113">
        <v>7809749130</v>
      </c>
      <c r="M15" s="113">
        <v>1187582</v>
      </c>
      <c r="N15" s="113">
        <v>0</v>
      </c>
      <c r="O15" s="113">
        <v>1187582</v>
      </c>
      <c r="P15" s="113">
        <v>0</v>
      </c>
      <c r="Q15" s="113">
        <v>1187582</v>
      </c>
      <c r="R15" s="113">
        <v>0</v>
      </c>
      <c r="S15" s="113">
        <v>0</v>
      </c>
      <c r="T15" s="113">
        <v>0</v>
      </c>
      <c r="U15" s="113">
        <v>0</v>
      </c>
    </row>
    <row r="16" spans="1:21" s="134" customFormat="1" ht="15" x14ac:dyDescent="0.25">
      <c r="A16" s="136" t="s">
        <v>48</v>
      </c>
      <c r="B16" s="140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13">
        <v>4113853888</v>
      </c>
      <c r="I16" s="113">
        <v>0</v>
      </c>
      <c r="J16" s="113">
        <v>0</v>
      </c>
      <c r="K16" s="113">
        <v>232355594</v>
      </c>
      <c r="L16" s="113">
        <v>3881498294</v>
      </c>
      <c r="M16" s="113">
        <v>232355594</v>
      </c>
      <c r="N16" s="113">
        <v>0</v>
      </c>
      <c r="O16" s="113">
        <v>229500224</v>
      </c>
      <c r="P16" s="113">
        <v>2855370</v>
      </c>
      <c r="Q16" s="113">
        <v>229500224</v>
      </c>
      <c r="R16" s="113">
        <v>0</v>
      </c>
      <c r="S16" s="113">
        <v>0</v>
      </c>
      <c r="T16" s="113">
        <v>4815740</v>
      </c>
      <c r="U16" s="113">
        <v>0</v>
      </c>
    </row>
    <row r="17" spans="1:21" s="134" customFormat="1" ht="15" x14ac:dyDescent="0.25">
      <c r="A17" s="136" t="s">
        <v>51</v>
      </c>
      <c r="B17" s="13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09">
        <v>39917436000</v>
      </c>
      <c r="I17" s="109">
        <v>0</v>
      </c>
      <c r="J17" s="109">
        <v>0</v>
      </c>
      <c r="K17" s="109">
        <v>3957489603</v>
      </c>
      <c r="L17" s="109">
        <v>35959946397</v>
      </c>
      <c r="M17" s="109">
        <v>3957489603</v>
      </c>
      <c r="N17" s="109">
        <v>0</v>
      </c>
      <c r="O17" s="109">
        <v>3957489603</v>
      </c>
      <c r="P17" s="109">
        <v>0</v>
      </c>
      <c r="Q17" s="109">
        <v>3957489603</v>
      </c>
      <c r="R17" s="109">
        <v>0</v>
      </c>
      <c r="S17" s="109">
        <v>0</v>
      </c>
      <c r="T17" s="109">
        <v>0</v>
      </c>
      <c r="U17" s="109">
        <v>0</v>
      </c>
    </row>
    <row r="18" spans="1:21" s="134" customFormat="1" ht="15" customHeight="1" x14ac:dyDescent="0.25">
      <c r="A18" s="136" t="s">
        <v>53</v>
      </c>
      <c r="B18" s="140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13">
        <v>10320136887</v>
      </c>
      <c r="I18" s="113">
        <v>0</v>
      </c>
      <c r="J18" s="113">
        <v>0</v>
      </c>
      <c r="K18" s="113">
        <v>1508863500</v>
      </c>
      <c r="L18" s="113">
        <v>8811273387</v>
      </c>
      <c r="M18" s="113">
        <v>1508863500</v>
      </c>
      <c r="N18" s="113">
        <v>0</v>
      </c>
      <c r="O18" s="113">
        <v>1508863500</v>
      </c>
      <c r="P18" s="113">
        <v>0</v>
      </c>
      <c r="Q18" s="113">
        <v>1508863500</v>
      </c>
      <c r="R18" s="113">
        <v>0</v>
      </c>
      <c r="S18" s="113">
        <v>0</v>
      </c>
      <c r="T18" s="113">
        <v>0</v>
      </c>
      <c r="U18" s="113">
        <v>0</v>
      </c>
    </row>
    <row r="19" spans="1:21" s="134" customFormat="1" ht="15" x14ac:dyDescent="0.25">
      <c r="A19" s="136" t="s">
        <v>55</v>
      </c>
      <c r="B19" s="140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13">
        <v>8250053100</v>
      </c>
      <c r="I19" s="113">
        <v>0</v>
      </c>
      <c r="J19" s="113">
        <v>0</v>
      </c>
      <c r="K19" s="113">
        <v>541537200</v>
      </c>
      <c r="L19" s="113">
        <v>7708515900</v>
      </c>
      <c r="M19" s="113">
        <v>541537200</v>
      </c>
      <c r="N19" s="113">
        <v>0</v>
      </c>
      <c r="O19" s="113">
        <v>541537200</v>
      </c>
      <c r="P19" s="113">
        <v>0</v>
      </c>
      <c r="Q19" s="113">
        <v>541537200</v>
      </c>
      <c r="R19" s="113">
        <v>0</v>
      </c>
      <c r="S19" s="113">
        <v>0</v>
      </c>
      <c r="T19" s="113">
        <v>0</v>
      </c>
      <c r="U19" s="113">
        <v>0</v>
      </c>
    </row>
    <row r="20" spans="1:21" s="134" customFormat="1" ht="15" x14ac:dyDescent="0.25">
      <c r="A20" s="136" t="s">
        <v>57</v>
      </c>
      <c r="B20" s="140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13">
        <v>9342401348</v>
      </c>
      <c r="I20" s="113">
        <v>0</v>
      </c>
      <c r="J20" s="113">
        <v>0</v>
      </c>
      <c r="K20" s="113">
        <v>549457303</v>
      </c>
      <c r="L20" s="113">
        <v>8792944045</v>
      </c>
      <c r="M20" s="113">
        <v>549457303</v>
      </c>
      <c r="N20" s="113">
        <v>0</v>
      </c>
      <c r="O20" s="113">
        <v>549457303</v>
      </c>
      <c r="P20" s="113">
        <v>0</v>
      </c>
      <c r="Q20" s="113">
        <v>549457303</v>
      </c>
      <c r="R20" s="113">
        <v>0</v>
      </c>
      <c r="S20" s="113">
        <v>0</v>
      </c>
      <c r="T20" s="113">
        <v>0</v>
      </c>
      <c r="U20" s="113">
        <v>0</v>
      </c>
    </row>
    <row r="21" spans="1:21" s="134" customFormat="1" ht="15" customHeight="1" x14ac:dyDescent="0.25">
      <c r="A21" s="136" t="s">
        <v>59</v>
      </c>
      <c r="B21" s="140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13">
        <v>3911852941</v>
      </c>
      <c r="I21" s="113">
        <v>0</v>
      </c>
      <c r="J21" s="113">
        <v>0</v>
      </c>
      <c r="K21" s="113">
        <v>511265100</v>
      </c>
      <c r="L21" s="113">
        <v>3400587841</v>
      </c>
      <c r="M21" s="113">
        <v>511265100</v>
      </c>
      <c r="N21" s="113">
        <v>0</v>
      </c>
      <c r="O21" s="113">
        <v>511265100</v>
      </c>
      <c r="P21" s="113">
        <v>0</v>
      </c>
      <c r="Q21" s="113">
        <v>511265100</v>
      </c>
      <c r="R21" s="113">
        <v>0</v>
      </c>
      <c r="S21" s="113">
        <v>0</v>
      </c>
      <c r="T21" s="113">
        <v>0</v>
      </c>
      <c r="U21" s="113">
        <v>0</v>
      </c>
    </row>
    <row r="22" spans="1:21" s="134" customFormat="1" ht="15" customHeight="1" x14ac:dyDescent="0.25">
      <c r="A22" s="136" t="s">
        <v>61</v>
      </c>
      <c r="B22" s="140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13">
        <v>3287587376</v>
      </c>
      <c r="I22" s="113">
        <v>0</v>
      </c>
      <c r="J22" s="113">
        <v>0</v>
      </c>
      <c r="K22" s="113">
        <v>207165800</v>
      </c>
      <c r="L22" s="113">
        <v>3080421576</v>
      </c>
      <c r="M22" s="113">
        <v>207165800</v>
      </c>
      <c r="N22" s="113">
        <v>0</v>
      </c>
      <c r="O22" s="113">
        <v>207165800</v>
      </c>
      <c r="P22" s="113">
        <v>0</v>
      </c>
      <c r="Q22" s="113">
        <v>207165800</v>
      </c>
      <c r="R22" s="113">
        <v>0</v>
      </c>
      <c r="S22" s="113">
        <v>0</v>
      </c>
      <c r="T22" s="113">
        <v>0</v>
      </c>
      <c r="U22" s="113">
        <v>0</v>
      </c>
    </row>
    <row r="23" spans="1:21" s="134" customFormat="1" ht="15" x14ac:dyDescent="0.25">
      <c r="A23" s="136" t="s">
        <v>63</v>
      </c>
      <c r="B23" s="140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13">
        <v>2920158360</v>
      </c>
      <c r="I23" s="113">
        <v>0</v>
      </c>
      <c r="J23" s="113">
        <v>0</v>
      </c>
      <c r="K23" s="113">
        <v>383493800</v>
      </c>
      <c r="L23" s="113">
        <v>2536664560</v>
      </c>
      <c r="M23" s="113">
        <v>383493800</v>
      </c>
      <c r="N23" s="113">
        <v>0</v>
      </c>
      <c r="O23" s="113">
        <v>383493800</v>
      </c>
      <c r="P23" s="113">
        <v>0</v>
      </c>
      <c r="Q23" s="113">
        <v>383493800</v>
      </c>
      <c r="R23" s="113">
        <v>0</v>
      </c>
      <c r="S23" s="113">
        <v>0</v>
      </c>
      <c r="T23" s="113">
        <v>0</v>
      </c>
      <c r="U23" s="113">
        <v>0</v>
      </c>
    </row>
    <row r="24" spans="1:21" s="134" customFormat="1" ht="15" x14ac:dyDescent="0.25">
      <c r="A24" s="136" t="s">
        <v>498</v>
      </c>
      <c r="B24" s="140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13">
        <v>1885245988</v>
      </c>
      <c r="I24" s="113">
        <v>0</v>
      </c>
      <c r="J24" s="113">
        <v>0</v>
      </c>
      <c r="K24" s="113">
        <v>255706900</v>
      </c>
      <c r="L24" s="113">
        <v>1629539088</v>
      </c>
      <c r="M24" s="113">
        <v>255706900</v>
      </c>
      <c r="N24" s="113">
        <v>0</v>
      </c>
      <c r="O24" s="113">
        <v>255706900</v>
      </c>
      <c r="P24" s="113">
        <v>0</v>
      </c>
      <c r="Q24" s="113">
        <v>255706900</v>
      </c>
      <c r="R24" s="113">
        <v>0</v>
      </c>
      <c r="S24" s="113">
        <v>0</v>
      </c>
      <c r="T24" s="113">
        <v>0</v>
      </c>
      <c r="U24" s="113">
        <v>0</v>
      </c>
    </row>
    <row r="25" spans="1:21" s="134" customFormat="1" ht="16.5" x14ac:dyDescent="0.25">
      <c r="A25" s="136" t="s">
        <v>66</v>
      </c>
      <c r="B25" s="13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09">
        <v>8519982000</v>
      </c>
      <c r="I25" s="109">
        <v>0</v>
      </c>
      <c r="J25" s="109">
        <v>0</v>
      </c>
      <c r="K25" s="109">
        <v>581761803</v>
      </c>
      <c r="L25" s="109">
        <v>7938220197</v>
      </c>
      <c r="M25" s="109">
        <v>581761803</v>
      </c>
      <c r="N25" s="109">
        <v>0</v>
      </c>
      <c r="O25" s="109">
        <v>577183989</v>
      </c>
      <c r="P25" s="109">
        <v>4577814</v>
      </c>
      <c r="Q25" s="109">
        <v>577183989</v>
      </c>
      <c r="R25" s="109">
        <v>0</v>
      </c>
      <c r="S25" s="109">
        <v>0</v>
      </c>
      <c r="T25" s="109">
        <v>7983093</v>
      </c>
      <c r="U25" s="109">
        <v>0</v>
      </c>
    </row>
    <row r="26" spans="1:21" s="134" customFormat="1" ht="15" x14ac:dyDescent="0.25">
      <c r="A26" s="136" t="s">
        <v>68</v>
      </c>
      <c r="B26" s="13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09">
        <v>6462320554</v>
      </c>
      <c r="I26" s="109">
        <v>0</v>
      </c>
      <c r="J26" s="109">
        <v>0</v>
      </c>
      <c r="K26" s="109">
        <v>341405076</v>
      </c>
      <c r="L26" s="109">
        <v>6120915478</v>
      </c>
      <c r="M26" s="109">
        <v>341405076</v>
      </c>
      <c r="N26" s="109">
        <v>0</v>
      </c>
      <c r="O26" s="109">
        <v>336827262</v>
      </c>
      <c r="P26" s="109">
        <v>4577814</v>
      </c>
      <c r="Q26" s="109">
        <v>336827262</v>
      </c>
      <c r="R26" s="109">
        <v>0</v>
      </c>
      <c r="S26" s="109">
        <v>0</v>
      </c>
      <c r="T26" s="109">
        <v>7983093</v>
      </c>
      <c r="U26" s="109">
        <v>0</v>
      </c>
    </row>
    <row r="27" spans="1:21" s="134" customFormat="1" ht="15" x14ac:dyDescent="0.25">
      <c r="A27" s="136" t="s">
        <v>70</v>
      </c>
      <c r="B27" s="140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13">
        <v>5420101963</v>
      </c>
      <c r="I27" s="113">
        <v>0</v>
      </c>
      <c r="J27" s="113">
        <v>0</v>
      </c>
      <c r="K27" s="113">
        <v>274362048</v>
      </c>
      <c r="L27" s="113">
        <v>5145739915</v>
      </c>
      <c r="M27" s="113">
        <v>274362048</v>
      </c>
      <c r="N27" s="113">
        <v>0</v>
      </c>
      <c r="O27" s="113">
        <v>274362048</v>
      </c>
      <c r="P27" s="113">
        <v>0</v>
      </c>
      <c r="Q27" s="113">
        <v>274362048</v>
      </c>
      <c r="R27" s="113">
        <v>0</v>
      </c>
      <c r="S27" s="113">
        <v>0</v>
      </c>
      <c r="T27" s="113">
        <v>7384115</v>
      </c>
      <c r="U27" s="113">
        <v>0</v>
      </c>
    </row>
    <row r="28" spans="1:21" s="134" customFormat="1" ht="15" x14ac:dyDescent="0.25">
      <c r="A28" s="136" t="s">
        <v>72</v>
      </c>
      <c r="B28" s="140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13">
        <v>537127592</v>
      </c>
      <c r="I28" s="113">
        <v>0</v>
      </c>
      <c r="J28" s="113">
        <v>0</v>
      </c>
      <c r="K28" s="113">
        <v>38174184</v>
      </c>
      <c r="L28" s="113">
        <v>498953408</v>
      </c>
      <c r="M28" s="113">
        <v>38174184</v>
      </c>
      <c r="N28" s="113">
        <v>0</v>
      </c>
      <c r="O28" s="113">
        <v>33942364</v>
      </c>
      <c r="P28" s="113">
        <v>4231820</v>
      </c>
      <c r="Q28" s="113">
        <v>33942364</v>
      </c>
      <c r="R28" s="113">
        <v>0</v>
      </c>
      <c r="S28" s="113">
        <v>0</v>
      </c>
      <c r="T28" s="113">
        <v>0</v>
      </c>
      <c r="U28" s="113">
        <v>0</v>
      </c>
    </row>
    <row r="29" spans="1:21" s="134" customFormat="1" ht="15" x14ac:dyDescent="0.25">
      <c r="A29" s="136" t="s">
        <v>74</v>
      </c>
      <c r="B29" s="140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13">
        <v>505090999</v>
      </c>
      <c r="I29" s="113">
        <v>0</v>
      </c>
      <c r="J29" s="113">
        <v>0</v>
      </c>
      <c r="K29" s="113">
        <v>28868844</v>
      </c>
      <c r="L29" s="113">
        <v>476222155</v>
      </c>
      <c r="M29" s="113">
        <v>28868844</v>
      </c>
      <c r="N29" s="113">
        <v>0</v>
      </c>
      <c r="O29" s="113">
        <v>28522850</v>
      </c>
      <c r="P29" s="113">
        <v>345994</v>
      </c>
      <c r="Q29" s="113">
        <v>28522850</v>
      </c>
      <c r="R29" s="113">
        <v>0</v>
      </c>
      <c r="S29" s="113">
        <v>0</v>
      </c>
      <c r="T29" s="113">
        <v>598978</v>
      </c>
      <c r="U29" s="113">
        <v>0</v>
      </c>
    </row>
    <row r="30" spans="1:21" s="134" customFormat="1" ht="15" x14ac:dyDescent="0.25">
      <c r="A30" s="136" t="s">
        <v>76</v>
      </c>
      <c r="B30" s="140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13">
        <v>556936842</v>
      </c>
      <c r="I30" s="113">
        <v>0</v>
      </c>
      <c r="J30" s="113">
        <v>0</v>
      </c>
      <c r="K30" s="113">
        <v>64324330</v>
      </c>
      <c r="L30" s="113">
        <v>492612512</v>
      </c>
      <c r="M30" s="113">
        <v>64324330</v>
      </c>
      <c r="N30" s="113">
        <v>0</v>
      </c>
      <c r="O30" s="113">
        <v>64324330</v>
      </c>
      <c r="P30" s="113">
        <v>0</v>
      </c>
      <c r="Q30" s="113">
        <v>64324330</v>
      </c>
      <c r="R30" s="113">
        <v>0</v>
      </c>
      <c r="S30" s="113">
        <v>0</v>
      </c>
      <c r="T30" s="113">
        <v>0</v>
      </c>
      <c r="U30" s="113">
        <v>0</v>
      </c>
    </row>
    <row r="31" spans="1:21" s="134" customFormat="1" ht="15" x14ac:dyDescent="0.25">
      <c r="A31" s="136" t="s">
        <v>78</v>
      </c>
      <c r="B31" s="140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22612480</v>
      </c>
      <c r="H31" s="113">
        <v>22612480</v>
      </c>
      <c r="I31" s="113">
        <v>0</v>
      </c>
      <c r="J31" s="113">
        <v>0</v>
      </c>
      <c r="K31" s="113">
        <v>1062750</v>
      </c>
      <c r="L31" s="113">
        <v>21549730</v>
      </c>
      <c r="M31" s="113">
        <v>1062750</v>
      </c>
      <c r="N31" s="113">
        <v>0</v>
      </c>
      <c r="O31" s="113">
        <v>1062750</v>
      </c>
      <c r="P31" s="113">
        <v>0</v>
      </c>
      <c r="Q31" s="113">
        <v>1062750</v>
      </c>
      <c r="R31" s="113">
        <v>0</v>
      </c>
      <c r="S31" s="113">
        <v>0</v>
      </c>
      <c r="T31" s="113">
        <v>0</v>
      </c>
      <c r="U31" s="113">
        <v>0</v>
      </c>
    </row>
    <row r="32" spans="1:21" s="134" customFormat="1" ht="15" x14ac:dyDescent="0.25">
      <c r="A32" s="136" t="s">
        <v>80</v>
      </c>
      <c r="B32" s="140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1385559018</v>
      </c>
      <c r="H32" s="113">
        <v>1385559018</v>
      </c>
      <c r="I32" s="113">
        <v>0</v>
      </c>
      <c r="J32" s="113">
        <v>0</v>
      </c>
      <c r="K32" s="113">
        <v>174969647</v>
      </c>
      <c r="L32" s="113">
        <v>1210589371</v>
      </c>
      <c r="M32" s="113">
        <v>174969647</v>
      </c>
      <c r="N32" s="113">
        <v>0</v>
      </c>
      <c r="O32" s="113">
        <v>174969647</v>
      </c>
      <c r="P32" s="113">
        <v>0</v>
      </c>
      <c r="Q32" s="113">
        <v>174969647</v>
      </c>
      <c r="R32" s="113">
        <v>0</v>
      </c>
      <c r="S32" s="113">
        <v>0</v>
      </c>
      <c r="T32" s="113">
        <v>0</v>
      </c>
      <c r="U32" s="113">
        <v>0</v>
      </c>
    </row>
    <row r="33" spans="1:21" s="134" customFormat="1" ht="15" x14ac:dyDescent="0.25">
      <c r="A33" s="136" t="s">
        <v>82</v>
      </c>
      <c r="B33" s="140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13">
        <v>92553106</v>
      </c>
      <c r="I33" s="113">
        <v>0</v>
      </c>
      <c r="J33" s="113">
        <v>0</v>
      </c>
      <c r="K33" s="113">
        <v>0</v>
      </c>
      <c r="L33" s="113">
        <v>92553106</v>
      </c>
      <c r="M33" s="113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</row>
    <row r="34" spans="1:21" s="134" customFormat="1" ht="15" x14ac:dyDescent="0.25">
      <c r="A34" s="136" t="s">
        <v>84</v>
      </c>
      <c r="B34" s="13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09">
        <v>16479270091.99</v>
      </c>
      <c r="I34" s="109">
        <v>10401558908.01</v>
      </c>
      <c r="J34" s="109">
        <v>0</v>
      </c>
      <c r="K34" s="109">
        <v>14341811871.82</v>
      </c>
      <c r="L34" s="109">
        <v>2137458220.1700001</v>
      </c>
      <c r="M34" s="109">
        <v>1069704538.8</v>
      </c>
      <c r="N34" s="109">
        <v>13272107333.02</v>
      </c>
      <c r="O34" s="109">
        <v>1048027289.8</v>
      </c>
      <c r="P34" s="109">
        <v>21677249</v>
      </c>
      <c r="Q34" s="109">
        <v>1048027289.8</v>
      </c>
      <c r="R34" s="109">
        <v>0</v>
      </c>
      <c r="S34" s="109">
        <v>0</v>
      </c>
      <c r="T34" s="109">
        <v>454302</v>
      </c>
      <c r="U34" s="109">
        <v>0</v>
      </c>
    </row>
    <row r="35" spans="1:21" s="134" customFormat="1" ht="15" x14ac:dyDescent="0.25">
      <c r="A35" s="136" t="s">
        <v>86</v>
      </c>
      <c r="B35" s="13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54396</v>
      </c>
      <c r="H35" s="109">
        <v>0</v>
      </c>
      <c r="I35" s="109">
        <v>54396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</row>
    <row r="36" spans="1:21" s="134" customFormat="1" ht="15" x14ac:dyDescent="0.25">
      <c r="A36" s="136" t="s">
        <v>88</v>
      </c>
      <c r="B36" s="13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54396</v>
      </c>
      <c r="H36" s="109">
        <v>0</v>
      </c>
      <c r="I36" s="109">
        <v>54396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</row>
    <row r="37" spans="1:21" s="134" customFormat="1" ht="16.5" x14ac:dyDescent="0.25">
      <c r="A37" s="136" t="s">
        <v>90</v>
      </c>
      <c r="B37" s="13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09">
        <v>0</v>
      </c>
      <c r="I37" s="109">
        <v>27198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</row>
    <row r="38" spans="1:21" s="134" customFormat="1" ht="15" customHeight="1" x14ac:dyDescent="0.25">
      <c r="A38" s="136" t="s">
        <v>92</v>
      </c>
      <c r="B38" s="140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13">
        <v>0</v>
      </c>
      <c r="I38" s="113">
        <v>27198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0</v>
      </c>
      <c r="S38" s="113">
        <v>0</v>
      </c>
      <c r="T38" s="113">
        <v>0</v>
      </c>
      <c r="U38" s="113">
        <v>0</v>
      </c>
    </row>
    <row r="39" spans="1:21" s="134" customFormat="1" ht="27.75" customHeight="1" x14ac:dyDescent="0.25">
      <c r="A39" s="136" t="s">
        <v>101</v>
      </c>
      <c r="B39" s="137" t="s">
        <v>102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27198</v>
      </c>
      <c r="H39" s="109">
        <v>0</v>
      </c>
      <c r="I39" s="109">
        <v>27198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</row>
    <row r="40" spans="1:21" s="134" customFormat="1" ht="27.75" customHeight="1" x14ac:dyDescent="0.25">
      <c r="A40" s="136" t="s">
        <v>103</v>
      </c>
      <c r="B40" s="140" t="s">
        <v>104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27198</v>
      </c>
      <c r="H40" s="113">
        <v>0</v>
      </c>
      <c r="I40" s="113">
        <v>27198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  <c r="T40" s="113">
        <v>0</v>
      </c>
      <c r="U40" s="113">
        <v>0</v>
      </c>
    </row>
    <row r="41" spans="1:21" s="134" customFormat="1" ht="15" x14ac:dyDescent="0.25">
      <c r="A41" s="136" t="s">
        <v>105</v>
      </c>
      <c r="B41" s="137" t="s">
        <v>106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26880774604</v>
      </c>
      <c r="H41" s="109">
        <v>16479270091.99</v>
      </c>
      <c r="I41" s="109">
        <v>10401504512.01</v>
      </c>
      <c r="J41" s="109">
        <v>0</v>
      </c>
      <c r="K41" s="109">
        <v>14341811871.82</v>
      </c>
      <c r="L41" s="109">
        <v>2137458220.1700001</v>
      </c>
      <c r="M41" s="109">
        <v>1069704538.8</v>
      </c>
      <c r="N41" s="109">
        <v>13272107333.02</v>
      </c>
      <c r="O41" s="109">
        <v>1048027289.8</v>
      </c>
      <c r="P41" s="109">
        <v>21677249</v>
      </c>
      <c r="Q41" s="109">
        <v>1048027289.8</v>
      </c>
      <c r="R41" s="109">
        <v>0</v>
      </c>
      <c r="S41" s="109">
        <v>0</v>
      </c>
      <c r="T41" s="109">
        <v>454302</v>
      </c>
      <c r="U41" s="109">
        <v>0</v>
      </c>
    </row>
    <row r="42" spans="1:21" s="134" customFormat="1" ht="15" customHeight="1" x14ac:dyDescent="0.25">
      <c r="A42" s="136" t="s">
        <v>107</v>
      </c>
      <c r="B42" s="137" t="s">
        <v>108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1184895914</v>
      </c>
      <c r="H42" s="109">
        <v>67732768.219999999</v>
      </c>
      <c r="I42" s="109">
        <v>1117163145.78</v>
      </c>
      <c r="J42" s="109">
        <v>0</v>
      </c>
      <c r="K42" s="109">
        <v>67732768.219999999</v>
      </c>
      <c r="L42" s="109">
        <v>0</v>
      </c>
      <c r="M42" s="109">
        <v>7244443.3600000003</v>
      </c>
      <c r="N42" s="109">
        <v>60488324.859999999</v>
      </c>
      <c r="O42" s="109">
        <v>7244443.3600000003</v>
      </c>
      <c r="P42" s="109">
        <v>0</v>
      </c>
      <c r="Q42" s="109">
        <v>7244443.3600000003</v>
      </c>
      <c r="R42" s="109">
        <v>0</v>
      </c>
      <c r="S42" s="109">
        <v>0</v>
      </c>
      <c r="T42" s="109">
        <v>0</v>
      </c>
      <c r="U42" s="109">
        <v>0</v>
      </c>
    </row>
    <row r="43" spans="1:21" s="134" customFormat="1" ht="24.75" x14ac:dyDescent="0.25">
      <c r="A43" s="136" t="s">
        <v>109</v>
      </c>
      <c r="B43" s="137" t="s">
        <v>110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380394705</v>
      </c>
      <c r="H43" s="109">
        <v>1000000</v>
      </c>
      <c r="I43" s="109">
        <v>379394705</v>
      </c>
      <c r="J43" s="109">
        <v>0</v>
      </c>
      <c r="K43" s="109">
        <v>1000000</v>
      </c>
      <c r="L43" s="109">
        <v>0</v>
      </c>
      <c r="M43" s="109">
        <v>1000000</v>
      </c>
      <c r="N43" s="109">
        <v>0</v>
      </c>
      <c r="O43" s="109">
        <v>1000000</v>
      </c>
      <c r="P43" s="109">
        <v>0</v>
      </c>
      <c r="Q43" s="109">
        <v>1000000</v>
      </c>
      <c r="R43" s="109">
        <v>0</v>
      </c>
      <c r="S43" s="109">
        <v>0</v>
      </c>
      <c r="T43" s="109">
        <v>0</v>
      </c>
      <c r="U43" s="109">
        <v>0</v>
      </c>
    </row>
    <row r="44" spans="1:21" s="134" customFormat="1" ht="15" customHeight="1" x14ac:dyDescent="0.25">
      <c r="A44" s="136" t="s">
        <v>111</v>
      </c>
      <c r="B44" s="140" t="s">
        <v>112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9758022</v>
      </c>
      <c r="H44" s="113">
        <v>1000000</v>
      </c>
      <c r="I44" s="113">
        <v>8758022</v>
      </c>
      <c r="J44" s="113">
        <v>0</v>
      </c>
      <c r="K44" s="113">
        <v>1000000</v>
      </c>
      <c r="L44" s="113">
        <v>0</v>
      </c>
      <c r="M44" s="113">
        <v>1000000</v>
      </c>
      <c r="N44" s="113">
        <v>0</v>
      </c>
      <c r="O44" s="113">
        <v>1000000</v>
      </c>
      <c r="P44" s="113">
        <v>0</v>
      </c>
      <c r="Q44" s="113">
        <v>1000000</v>
      </c>
      <c r="R44" s="113">
        <v>0</v>
      </c>
      <c r="S44" s="113">
        <v>0</v>
      </c>
      <c r="T44" s="113">
        <v>0</v>
      </c>
      <c r="U44" s="113">
        <v>0</v>
      </c>
    </row>
    <row r="45" spans="1:21" s="134" customFormat="1" ht="15" customHeight="1" x14ac:dyDescent="0.25">
      <c r="A45" s="136" t="s">
        <v>113</v>
      </c>
      <c r="B45" s="140" t="s">
        <v>114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108794</v>
      </c>
      <c r="H45" s="113">
        <v>0</v>
      </c>
      <c r="I45" s="113">
        <v>108794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</row>
    <row r="46" spans="1:21" s="134" customFormat="1" ht="16.5" x14ac:dyDescent="0.25">
      <c r="A46" s="136" t="s">
        <v>115</v>
      </c>
      <c r="B46" s="140" t="s">
        <v>116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5439699</v>
      </c>
      <c r="H46" s="113">
        <v>0</v>
      </c>
      <c r="I46" s="113">
        <v>5439699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13">
        <v>0</v>
      </c>
      <c r="U46" s="113">
        <v>0</v>
      </c>
    </row>
    <row r="47" spans="1:21" s="134" customFormat="1" ht="16.5" x14ac:dyDescent="0.25">
      <c r="A47" s="136" t="s">
        <v>117</v>
      </c>
      <c r="B47" s="140" t="s">
        <v>118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37214139</v>
      </c>
      <c r="H47" s="113">
        <v>0</v>
      </c>
      <c r="I47" s="113">
        <v>37214139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13">
        <v>0</v>
      </c>
    </row>
    <row r="48" spans="1:21" s="134" customFormat="1" ht="16.5" x14ac:dyDescent="0.25">
      <c r="A48" s="136" t="s">
        <v>119</v>
      </c>
      <c r="B48" s="140" t="s">
        <v>120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327874051</v>
      </c>
      <c r="H48" s="113">
        <v>0</v>
      </c>
      <c r="I48" s="113">
        <v>327874051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</row>
    <row r="49" spans="1:21" s="134" customFormat="1" ht="16.5" x14ac:dyDescent="0.25">
      <c r="A49" s="136" t="s">
        <v>121</v>
      </c>
      <c r="B49" s="137" t="s">
        <v>122</v>
      </c>
      <c r="C49" s="108" t="s">
        <v>19</v>
      </c>
      <c r="D49" s="108" t="s">
        <v>20</v>
      </c>
      <c r="E49" s="138" t="s">
        <v>309</v>
      </c>
      <c r="F49" s="139" t="s">
        <v>21</v>
      </c>
      <c r="G49" s="109">
        <v>404028703</v>
      </c>
      <c r="H49" s="109">
        <v>65732768.219999999</v>
      </c>
      <c r="I49" s="109">
        <v>338295934.77999997</v>
      </c>
      <c r="J49" s="109">
        <v>0</v>
      </c>
      <c r="K49" s="109">
        <v>65732768.219999999</v>
      </c>
      <c r="L49" s="109">
        <v>0</v>
      </c>
      <c r="M49" s="109">
        <v>5244443.3600000003</v>
      </c>
      <c r="N49" s="109">
        <v>60488324.859999999</v>
      </c>
      <c r="O49" s="109">
        <v>5244443.3600000003</v>
      </c>
      <c r="P49" s="109">
        <v>0</v>
      </c>
      <c r="Q49" s="109">
        <v>5244443.3600000003</v>
      </c>
      <c r="R49" s="109">
        <v>0</v>
      </c>
      <c r="S49" s="109">
        <v>0</v>
      </c>
      <c r="T49" s="109">
        <v>0</v>
      </c>
      <c r="U49" s="109">
        <v>0</v>
      </c>
    </row>
    <row r="50" spans="1:21" s="134" customFormat="1" ht="15" customHeight="1" x14ac:dyDescent="0.25">
      <c r="A50" s="136" t="s">
        <v>123</v>
      </c>
      <c r="B50" s="140" t="s">
        <v>124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1888885</v>
      </c>
      <c r="H50" s="113">
        <v>0</v>
      </c>
      <c r="I50" s="113">
        <v>1888885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13">
        <v>0</v>
      </c>
    </row>
    <row r="51" spans="1:21" s="134" customFormat="1" ht="15" customHeight="1" x14ac:dyDescent="0.25">
      <c r="A51" s="136" t="s">
        <v>125</v>
      </c>
      <c r="B51" s="140" t="s">
        <v>502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73890882</v>
      </c>
      <c r="H51" s="113">
        <v>0</v>
      </c>
      <c r="I51" s="113">
        <v>73890882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13">
        <v>0</v>
      </c>
    </row>
    <row r="52" spans="1:21" s="134" customFormat="1" ht="24.75" x14ac:dyDescent="0.25">
      <c r="A52" s="136" t="s">
        <v>127</v>
      </c>
      <c r="B52" s="140" t="s">
        <v>128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66727510</v>
      </c>
      <c r="H52" s="113">
        <v>64732768.219999999</v>
      </c>
      <c r="I52" s="113">
        <v>1994741.78</v>
      </c>
      <c r="J52" s="113">
        <v>0</v>
      </c>
      <c r="K52" s="113">
        <v>64732768.219999999</v>
      </c>
      <c r="L52" s="113">
        <v>0</v>
      </c>
      <c r="M52" s="113">
        <v>4244443.3600000003</v>
      </c>
      <c r="N52" s="113">
        <v>60488324.859999999</v>
      </c>
      <c r="O52" s="113">
        <v>4244443.3600000003</v>
      </c>
      <c r="P52" s="113">
        <v>0</v>
      </c>
      <c r="Q52" s="113">
        <v>4244443.3600000003</v>
      </c>
      <c r="R52" s="113">
        <v>0</v>
      </c>
      <c r="S52" s="113">
        <v>0</v>
      </c>
      <c r="T52" s="113">
        <v>0</v>
      </c>
      <c r="U52" s="113">
        <v>0</v>
      </c>
    </row>
    <row r="53" spans="1:21" s="134" customFormat="1" ht="15" customHeight="1" x14ac:dyDescent="0.25">
      <c r="A53" s="136" t="s">
        <v>129</v>
      </c>
      <c r="B53" s="140" t="s">
        <v>130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10068663</v>
      </c>
      <c r="H53" s="113">
        <v>0</v>
      </c>
      <c r="I53" s="113">
        <v>10068663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  <c r="T53" s="113">
        <v>0</v>
      </c>
      <c r="U53" s="113">
        <v>0</v>
      </c>
    </row>
    <row r="54" spans="1:21" s="134" customFormat="1" ht="24.75" x14ac:dyDescent="0.25">
      <c r="A54" s="136" t="s">
        <v>131</v>
      </c>
      <c r="B54" s="140" t="s">
        <v>132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67187166</v>
      </c>
      <c r="H54" s="113">
        <v>0</v>
      </c>
      <c r="I54" s="113">
        <v>67187166</v>
      </c>
      <c r="J54" s="113">
        <v>0</v>
      </c>
      <c r="K54" s="113">
        <v>0</v>
      </c>
      <c r="L54" s="113">
        <v>0</v>
      </c>
      <c r="M54" s="113">
        <v>0</v>
      </c>
      <c r="N54" s="113">
        <v>0</v>
      </c>
      <c r="O54" s="113">
        <v>0</v>
      </c>
      <c r="P54" s="113">
        <v>0</v>
      </c>
      <c r="Q54" s="113">
        <v>0</v>
      </c>
      <c r="R54" s="113">
        <v>0</v>
      </c>
      <c r="S54" s="113">
        <v>0</v>
      </c>
      <c r="T54" s="113">
        <v>0</v>
      </c>
      <c r="U54" s="113">
        <v>0</v>
      </c>
    </row>
    <row r="55" spans="1:21" s="134" customFormat="1" ht="15" x14ac:dyDescent="0.25">
      <c r="A55" s="136" t="s">
        <v>133</v>
      </c>
      <c r="B55" s="140" t="s">
        <v>134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153339288</v>
      </c>
      <c r="H55" s="113">
        <v>1000000</v>
      </c>
      <c r="I55" s="113">
        <v>152339288</v>
      </c>
      <c r="J55" s="113">
        <v>0</v>
      </c>
      <c r="K55" s="113">
        <v>1000000</v>
      </c>
      <c r="L55" s="113">
        <v>0</v>
      </c>
      <c r="M55" s="113">
        <v>1000000</v>
      </c>
      <c r="N55" s="113">
        <v>0</v>
      </c>
      <c r="O55" s="113">
        <v>1000000</v>
      </c>
      <c r="P55" s="113">
        <v>0</v>
      </c>
      <c r="Q55" s="113">
        <v>1000000</v>
      </c>
      <c r="R55" s="113">
        <v>0</v>
      </c>
      <c r="S55" s="113">
        <v>0</v>
      </c>
      <c r="T55" s="113">
        <v>0</v>
      </c>
      <c r="U55" s="113">
        <v>0</v>
      </c>
    </row>
    <row r="56" spans="1:21" s="134" customFormat="1" ht="15" customHeight="1" x14ac:dyDescent="0.25">
      <c r="A56" s="136" t="s">
        <v>135</v>
      </c>
      <c r="B56" s="140" t="s">
        <v>136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918495</v>
      </c>
      <c r="H56" s="113">
        <v>0</v>
      </c>
      <c r="I56" s="113">
        <v>918495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113">
        <v>0</v>
      </c>
      <c r="T56" s="113">
        <v>0</v>
      </c>
      <c r="U56" s="113">
        <v>0</v>
      </c>
    </row>
    <row r="57" spans="1:21" s="134" customFormat="1" ht="15" customHeight="1" x14ac:dyDescent="0.25">
      <c r="A57" s="136" t="s">
        <v>137</v>
      </c>
      <c r="B57" s="140" t="s">
        <v>138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30007814</v>
      </c>
      <c r="H57" s="113">
        <v>0</v>
      </c>
      <c r="I57" s="113">
        <v>30007814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0</v>
      </c>
      <c r="P57" s="113">
        <v>0</v>
      </c>
      <c r="Q57" s="113">
        <v>0</v>
      </c>
      <c r="R57" s="113">
        <v>0</v>
      </c>
      <c r="S57" s="113">
        <v>0</v>
      </c>
      <c r="T57" s="113">
        <v>0</v>
      </c>
      <c r="U57" s="113">
        <v>0</v>
      </c>
    </row>
    <row r="58" spans="1:21" s="134" customFormat="1" ht="15" customHeight="1" x14ac:dyDescent="0.25">
      <c r="A58" s="136" t="s">
        <v>139</v>
      </c>
      <c r="B58" s="137" t="s">
        <v>140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400472506</v>
      </c>
      <c r="H58" s="109">
        <v>1000000</v>
      </c>
      <c r="I58" s="109">
        <v>399472506</v>
      </c>
      <c r="J58" s="109">
        <v>0</v>
      </c>
      <c r="K58" s="109">
        <v>1000000</v>
      </c>
      <c r="L58" s="109">
        <v>0</v>
      </c>
      <c r="M58" s="109">
        <v>1000000</v>
      </c>
      <c r="N58" s="109">
        <v>0</v>
      </c>
      <c r="O58" s="109">
        <v>1000000</v>
      </c>
      <c r="P58" s="109">
        <v>0</v>
      </c>
      <c r="Q58" s="109">
        <v>1000000</v>
      </c>
      <c r="R58" s="109">
        <v>0</v>
      </c>
      <c r="S58" s="109">
        <v>0</v>
      </c>
      <c r="T58" s="109">
        <v>0</v>
      </c>
      <c r="U58" s="109">
        <v>0</v>
      </c>
    </row>
    <row r="59" spans="1:21" s="134" customFormat="1" ht="15" customHeight="1" x14ac:dyDescent="0.25">
      <c r="A59" s="136" t="s">
        <v>141</v>
      </c>
      <c r="B59" s="140" t="s">
        <v>142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340089</v>
      </c>
      <c r="H59" s="113">
        <v>0</v>
      </c>
      <c r="I59" s="113">
        <v>340089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113">
        <v>0</v>
      </c>
      <c r="U59" s="113">
        <v>0</v>
      </c>
    </row>
    <row r="60" spans="1:21" s="134" customFormat="1" ht="16.5" x14ac:dyDescent="0.25">
      <c r="A60" s="136" t="s">
        <v>143</v>
      </c>
      <c r="B60" s="140" t="s">
        <v>144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14621466</v>
      </c>
      <c r="H60" s="113">
        <v>0</v>
      </c>
      <c r="I60" s="113">
        <v>14621466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</row>
    <row r="61" spans="1:21" s="134" customFormat="1" ht="15" customHeight="1" x14ac:dyDescent="0.25">
      <c r="A61" s="136" t="s">
        <v>145</v>
      </c>
      <c r="B61" s="140" t="s">
        <v>95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8870892</v>
      </c>
      <c r="H61" s="113">
        <v>0</v>
      </c>
      <c r="I61" s="113">
        <v>8870892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</row>
    <row r="62" spans="1:21" s="134" customFormat="1" ht="15" x14ac:dyDescent="0.25">
      <c r="A62" s="136" t="s">
        <v>146</v>
      </c>
      <c r="B62" s="140" t="s">
        <v>96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28682269</v>
      </c>
      <c r="H62" s="113">
        <v>0</v>
      </c>
      <c r="I62" s="113">
        <v>28682269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13">
        <v>0</v>
      </c>
    </row>
    <row r="63" spans="1:21" s="134" customFormat="1" ht="15" customHeight="1" x14ac:dyDescent="0.25">
      <c r="A63" s="136" t="s">
        <v>147</v>
      </c>
      <c r="B63" s="140" t="s">
        <v>97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281313497</v>
      </c>
      <c r="H63" s="113">
        <v>1000000</v>
      </c>
      <c r="I63" s="113">
        <v>280313497</v>
      </c>
      <c r="J63" s="113">
        <v>0</v>
      </c>
      <c r="K63" s="113">
        <v>1000000</v>
      </c>
      <c r="L63" s="113">
        <v>0</v>
      </c>
      <c r="M63" s="113">
        <v>1000000</v>
      </c>
      <c r="N63" s="113">
        <v>0</v>
      </c>
      <c r="O63" s="113">
        <v>1000000</v>
      </c>
      <c r="P63" s="113">
        <v>0</v>
      </c>
      <c r="Q63" s="113">
        <v>1000000</v>
      </c>
      <c r="R63" s="113">
        <v>0</v>
      </c>
      <c r="S63" s="113">
        <v>0</v>
      </c>
      <c r="T63" s="113">
        <v>0</v>
      </c>
      <c r="U63" s="113">
        <v>0</v>
      </c>
    </row>
    <row r="64" spans="1:21" s="134" customFormat="1" ht="15" x14ac:dyDescent="0.25">
      <c r="A64" s="136" t="s">
        <v>148</v>
      </c>
      <c r="B64" s="140" t="s">
        <v>98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46254045</v>
      </c>
      <c r="H64" s="113">
        <v>0</v>
      </c>
      <c r="I64" s="113">
        <v>46254045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0</v>
      </c>
    </row>
    <row r="65" spans="1:21" s="134" customFormat="1" ht="16.5" x14ac:dyDescent="0.25">
      <c r="A65" s="136" t="s">
        <v>149</v>
      </c>
      <c r="B65" s="140" t="s">
        <v>99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19400088</v>
      </c>
      <c r="H65" s="113">
        <v>0</v>
      </c>
      <c r="I65" s="113">
        <v>19400088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</row>
    <row r="66" spans="1:21" s="134" customFormat="1" ht="16.5" x14ac:dyDescent="0.25">
      <c r="A66" s="136" t="s">
        <v>150</v>
      </c>
      <c r="B66" s="140" t="s">
        <v>100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990160</v>
      </c>
      <c r="H66" s="113">
        <v>0</v>
      </c>
      <c r="I66" s="113">
        <v>990160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0</v>
      </c>
      <c r="U66" s="113">
        <v>0</v>
      </c>
    </row>
    <row r="67" spans="1:21" s="134" customFormat="1" ht="15" customHeight="1" x14ac:dyDescent="0.25">
      <c r="A67" s="136" t="s">
        <v>151</v>
      </c>
      <c r="B67" s="137" t="s">
        <v>152</v>
      </c>
      <c r="C67" s="108" t="s">
        <v>19</v>
      </c>
      <c r="D67" s="108" t="s">
        <v>20</v>
      </c>
      <c r="E67" s="138" t="s">
        <v>309</v>
      </c>
      <c r="F67" s="139" t="s">
        <v>21</v>
      </c>
      <c r="G67" s="109">
        <v>25695878690</v>
      </c>
      <c r="H67" s="109">
        <v>16411537323.77</v>
      </c>
      <c r="I67" s="109">
        <v>9284341366.2299995</v>
      </c>
      <c r="J67" s="109">
        <v>0</v>
      </c>
      <c r="K67" s="109">
        <v>14274079103.6</v>
      </c>
      <c r="L67" s="109">
        <v>2137458220.1700001</v>
      </c>
      <c r="M67" s="109">
        <v>1062460095.4400001</v>
      </c>
      <c r="N67" s="109">
        <v>13211619008.16</v>
      </c>
      <c r="O67" s="109">
        <v>1040782846.4400001</v>
      </c>
      <c r="P67" s="109">
        <v>21677249</v>
      </c>
      <c r="Q67" s="109">
        <v>1040782846.4400001</v>
      </c>
      <c r="R67" s="109">
        <v>0</v>
      </c>
      <c r="S67" s="109">
        <v>0</v>
      </c>
      <c r="T67" s="109">
        <v>454302</v>
      </c>
      <c r="U67" s="109">
        <v>0</v>
      </c>
    </row>
    <row r="68" spans="1:21" s="134" customFormat="1" ht="15" x14ac:dyDescent="0.25">
      <c r="A68" s="136" t="s">
        <v>153</v>
      </c>
      <c r="B68" s="137" t="s">
        <v>154</v>
      </c>
      <c r="C68" s="108" t="s">
        <v>19</v>
      </c>
      <c r="D68" s="108" t="s">
        <v>20</v>
      </c>
      <c r="E68" s="138" t="s">
        <v>309</v>
      </c>
      <c r="F68" s="139" t="s">
        <v>21</v>
      </c>
      <c r="G68" s="109">
        <v>75037086</v>
      </c>
      <c r="H68" s="109">
        <v>21637000</v>
      </c>
      <c r="I68" s="109">
        <v>53400086</v>
      </c>
      <c r="J68" s="109">
        <v>0</v>
      </c>
      <c r="K68" s="109">
        <v>21637000</v>
      </c>
      <c r="L68" s="109">
        <v>0</v>
      </c>
      <c r="M68" s="109">
        <v>21637000</v>
      </c>
      <c r="N68" s="109">
        <v>0</v>
      </c>
      <c r="O68" s="109">
        <v>21637000</v>
      </c>
      <c r="P68" s="109">
        <v>0</v>
      </c>
      <c r="Q68" s="109">
        <v>21637000</v>
      </c>
      <c r="R68" s="109">
        <v>0</v>
      </c>
      <c r="S68" s="109">
        <v>0</v>
      </c>
      <c r="T68" s="109">
        <v>0</v>
      </c>
      <c r="U68" s="109">
        <v>0</v>
      </c>
    </row>
    <row r="69" spans="1:21" s="134" customFormat="1" ht="15" x14ac:dyDescent="0.25">
      <c r="A69" s="136" t="s">
        <v>155</v>
      </c>
      <c r="B69" s="140" t="s">
        <v>156</v>
      </c>
      <c r="C69" s="112" t="s">
        <v>19</v>
      </c>
      <c r="D69" s="112" t="s">
        <v>20</v>
      </c>
      <c r="E69" s="141" t="s">
        <v>309</v>
      </c>
      <c r="F69" s="142" t="s">
        <v>21</v>
      </c>
      <c r="G69" s="113">
        <v>75037086</v>
      </c>
      <c r="H69" s="113">
        <v>21637000</v>
      </c>
      <c r="I69" s="113">
        <v>53400086</v>
      </c>
      <c r="J69" s="113">
        <v>0</v>
      </c>
      <c r="K69" s="113">
        <v>21637000</v>
      </c>
      <c r="L69" s="113">
        <v>0</v>
      </c>
      <c r="M69" s="113">
        <v>21637000</v>
      </c>
      <c r="N69" s="113">
        <v>0</v>
      </c>
      <c r="O69" s="113">
        <v>21637000</v>
      </c>
      <c r="P69" s="113">
        <v>0</v>
      </c>
      <c r="Q69" s="113">
        <v>21637000</v>
      </c>
      <c r="R69" s="113">
        <v>0</v>
      </c>
      <c r="S69" s="113">
        <v>0</v>
      </c>
      <c r="T69" s="113">
        <v>0</v>
      </c>
      <c r="U69" s="113">
        <v>0</v>
      </c>
    </row>
    <row r="70" spans="1:21" s="134" customFormat="1" ht="15" customHeight="1" x14ac:dyDescent="0.25">
      <c r="A70" s="136" t="s">
        <v>157</v>
      </c>
      <c r="B70" s="137" t="s">
        <v>503</v>
      </c>
      <c r="C70" s="108" t="s">
        <v>19</v>
      </c>
      <c r="D70" s="108" t="s">
        <v>20</v>
      </c>
      <c r="E70" s="138" t="s">
        <v>309</v>
      </c>
      <c r="F70" s="139" t="s">
        <v>21</v>
      </c>
      <c r="G70" s="109">
        <v>2327531748</v>
      </c>
      <c r="H70" s="109">
        <v>1777428502.96</v>
      </c>
      <c r="I70" s="109">
        <v>550103245.03999996</v>
      </c>
      <c r="J70" s="109">
        <v>0</v>
      </c>
      <c r="K70" s="109">
        <v>414066980.63999999</v>
      </c>
      <c r="L70" s="109">
        <v>1363361522.3199999</v>
      </c>
      <c r="M70" s="109">
        <v>215754249.63999999</v>
      </c>
      <c r="N70" s="109">
        <v>198312731</v>
      </c>
      <c r="O70" s="109">
        <v>215635624.63999999</v>
      </c>
      <c r="P70" s="109">
        <v>118625</v>
      </c>
      <c r="Q70" s="109">
        <v>215635624.63999999</v>
      </c>
      <c r="R70" s="109">
        <v>0</v>
      </c>
      <c r="S70" s="109">
        <v>0</v>
      </c>
      <c r="T70" s="109">
        <v>0</v>
      </c>
      <c r="U70" s="109">
        <v>0</v>
      </c>
    </row>
    <row r="71" spans="1:21" s="134" customFormat="1" ht="16.5" x14ac:dyDescent="0.25">
      <c r="A71" s="136" t="s">
        <v>159</v>
      </c>
      <c r="B71" s="140" t="s">
        <v>160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114917357</v>
      </c>
      <c r="H71" s="113">
        <v>21000000</v>
      </c>
      <c r="I71" s="113">
        <v>93917357</v>
      </c>
      <c r="J71" s="113">
        <v>0</v>
      </c>
      <c r="K71" s="113">
        <v>1566549</v>
      </c>
      <c r="L71" s="113">
        <v>19433451</v>
      </c>
      <c r="M71" s="113">
        <v>1566549</v>
      </c>
      <c r="N71" s="113">
        <v>0</v>
      </c>
      <c r="O71" s="113">
        <v>1566549</v>
      </c>
      <c r="P71" s="113">
        <v>0</v>
      </c>
      <c r="Q71" s="113">
        <v>1566549</v>
      </c>
      <c r="R71" s="113">
        <v>0</v>
      </c>
      <c r="S71" s="113">
        <v>0</v>
      </c>
      <c r="T71" s="113">
        <v>0</v>
      </c>
      <c r="U71" s="113">
        <v>0</v>
      </c>
    </row>
    <row r="72" spans="1:21" s="134" customFormat="1" ht="15" customHeight="1" x14ac:dyDescent="0.25">
      <c r="A72" s="136" t="s">
        <v>161</v>
      </c>
      <c r="B72" s="140" t="s">
        <v>162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600000000</v>
      </c>
      <c r="H72" s="113">
        <v>561043371</v>
      </c>
      <c r="I72" s="113">
        <v>38956629</v>
      </c>
      <c r="J72" s="113">
        <v>0</v>
      </c>
      <c r="K72" s="113">
        <v>188780271</v>
      </c>
      <c r="L72" s="113">
        <v>372263100</v>
      </c>
      <c r="M72" s="113">
        <v>56205140</v>
      </c>
      <c r="N72" s="113">
        <v>132575131</v>
      </c>
      <c r="O72" s="113">
        <v>56086515</v>
      </c>
      <c r="P72" s="113">
        <v>118625</v>
      </c>
      <c r="Q72" s="113">
        <v>56086515</v>
      </c>
      <c r="R72" s="113">
        <v>0</v>
      </c>
      <c r="S72" s="113">
        <v>0</v>
      </c>
      <c r="T72" s="113">
        <v>0</v>
      </c>
      <c r="U72" s="113">
        <v>0</v>
      </c>
    </row>
    <row r="73" spans="1:21" s="134" customFormat="1" ht="15" customHeight="1" x14ac:dyDescent="0.25">
      <c r="A73" s="136" t="s">
        <v>163</v>
      </c>
      <c r="B73" s="140" t="s">
        <v>164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85783707</v>
      </c>
      <c r="H73" s="113">
        <v>26295040</v>
      </c>
      <c r="I73" s="113">
        <v>59488667</v>
      </c>
      <c r="J73" s="113">
        <v>0</v>
      </c>
      <c r="K73" s="113">
        <v>26295040</v>
      </c>
      <c r="L73" s="113">
        <v>0</v>
      </c>
      <c r="M73" s="113">
        <v>0</v>
      </c>
      <c r="N73" s="113">
        <v>26295040</v>
      </c>
      <c r="O73" s="113">
        <v>0</v>
      </c>
      <c r="P73" s="113">
        <v>0</v>
      </c>
      <c r="Q73" s="113">
        <v>0</v>
      </c>
      <c r="R73" s="113">
        <v>0</v>
      </c>
      <c r="S73" s="113">
        <v>0</v>
      </c>
      <c r="T73" s="113">
        <v>0</v>
      </c>
      <c r="U73" s="113">
        <v>0</v>
      </c>
    </row>
    <row r="74" spans="1:21" s="134" customFormat="1" ht="15" x14ac:dyDescent="0.25">
      <c r="A74" s="136" t="s">
        <v>165</v>
      </c>
      <c r="B74" s="140" t="s">
        <v>166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3136536</v>
      </c>
      <c r="H74" s="113">
        <v>350000</v>
      </c>
      <c r="I74" s="113">
        <v>2786536</v>
      </c>
      <c r="J74" s="113">
        <v>0</v>
      </c>
      <c r="K74" s="113">
        <v>350000</v>
      </c>
      <c r="L74" s="113">
        <v>0</v>
      </c>
      <c r="M74" s="113">
        <v>350000</v>
      </c>
      <c r="N74" s="113">
        <v>0</v>
      </c>
      <c r="O74" s="113">
        <v>350000</v>
      </c>
      <c r="P74" s="113">
        <v>0</v>
      </c>
      <c r="Q74" s="113">
        <v>350000</v>
      </c>
      <c r="R74" s="113">
        <v>0</v>
      </c>
      <c r="S74" s="113">
        <v>0</v>
      </c>
      <c r="T74" s="113">
        <v>0</v>
      </c>
      <c r="U74" s="113">
        <v>0</v>
      </c>
    </row>
    <row r="75" spans="1:21" s="134" customFormat="1" ht="15" x14ac:dyDescent="0.25">
      <c r="A75" s="136" t="s">
        <v>167</v>
      </c>
      <c r="B75" s="140" t="s">
        <v>168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141866770</v>
      </c>
      <c r="H75" s="113">
        <v>41772560</v>
      </c>
      <c r="I75" s="113">
        <v>100094210</v>
      </c>
      <c r="J75" s="113">
        <v>0</v>
      </c>
      <c r="K75" s="113">
        <v>41772560</v>
      </c>
      <c r="L75" s="113">
        <v>0</v>
      </c>
      <c r="M75" s="113">
        <v>2330000</v>
      </c>
      <c r="N75" s="113">
        <v>39442560</v>
      </c>
      <c r="O75" s="113">
        <v>2330000</v>
      </c>
      <c r="P75" s="113">
        <v>0</v>
      </c>
      <c r="Q75" s="113">
        <v>2330000</v>
      </c>
      <c r="R75" s="113">
        <v>0</v>
      </c>
      <c r="S75" s="113">
        <v>0</v>
      </c>
      <c r="T75" s="113">
        <v>0</v>
      </c>
      <c r="U75" s="113">
        <v>0</v>
      </c>
    </row>
    <row r="76" spans="1:21" s="134" customFormat="1" ht="24.75" x14ac:dyDescent="0.25">
      <c r="A76" s="136" t="s">
        <v>169</v>
      </c>
      <c r="B76" s="140" t="s">
        <v>170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1381827378</v>
      </c>
      <c r="H76" s="113">
        <v>1126967531.96</v>
      </c>
      <c r="I76" s="113">
        <v>254859846.03999999</v>
      </c>
      <c r="J76" s="113">
        <v>0</v>
      </c>
      <c r="K76" s="113">
        <v>155302560.63999999</v>
      </c>
      <c r="L76" s="113">
        <v>971664971.32000005</v>
      </c>
      <c r="M76" s="113">
        <v>155302560.63999999</v>
      </c>
      <c r="N76" s="113">
        <v>0</v>
      </c>
      <c r="O76" s="113">
        <v>155302560.63999999</v>
      </c>
      <c r="P76" s="113">
        <v>0</v>
      </c>
      <c r="Q76" s="113">
        <v>155302560.63999999</v>
      </c>
      <c r="R76" s="113">
        <v>0</v>
      </c>
      <c r="S76" s="113">
        <v>0</v>
      </c>
      <c r="T76" s="113">
        <v>0</v>
      </c>
      <c r="U76" s="113">
        <v>0</v>
      </c>
    </row>
    <row r="77" spans="1:21" s="134" customFormat="1" ht="15" customHeight="1" x14ac:dyDescent="0.25">
      <c r="A77" s="136" t="s">
        <v>171</v>
      </c>
      <c r="B77" s="137" t="s">
        <v>504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1760678866</v>
      </c>
      <c r="H77" s="109">
        <v>231568457.22999999</v>
      </c>
      <c r="I77" s="109">
        <v>1529110408.77</v>
      </c>
      <c r="J77" s="109">
        <v>0</v>
      </c>
      <c r="K77" s="109">
        <v>154156473.22999999</v>
      </c>
      <c r="L77" s="109">
        <v>77411984</v>
      </c>
      <c r="M77" s="109">
        <v>38944890.840000004</v>
      </c>
      <c r="N77" s="109">
        <v>115211582.39</v>
      </c>
      <c r="O77" s="109">
        <v>38944890.840000004</v>
      </c>
      <c r="P77" s="109">
        <v>0</v>
      </c>
      <c r="Q77" s="109">
        <v>38944890.840000004</v>
      </c>
      <c r="R77" s="109">
        <v>0</v>
      </c>
      <c r="S77" s="109">
        <v>0</v>
      </c>
      <c r="T77" s="109">
        <v>0</v>
      </c>
      <c r="U77" s="109">
        <v>0</v>
      </c>
    </row>
    <row r="78" spans="1:21" s="134" customFormat="1" ht="15" customHeight="1" x14ac:dyDescent="0.25">
      <c r="A78" s="136" t="s">
        <v>173</v>
      </c>
      <c r="B78" s="140" t="s">
        <v>174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1495784530</v>
      </c>
      <c r="H78" s="113">
        <v>93000</v>
      </c>
      <c r="I78" s="113">
        <v>1495691530</v>
      </c>
      <c r="J78" s="113">
        <v>0</v>
      </c>
      <c r="K78" s="113">
        <v>93000</v>
      </c>
      <c r="L78" s="113">
        <v>0</v>
      </c>
      <c r="M78" s="113">
        <v>93000</v>
      </c>
      <c r="N78" s="113">
        <v>0</v>
      </c>
      <c r="O78" s="113">
        <v>93000</v>
      </c>
      <c r="P78" s="113">
        <v>0</v>
      </c>
      <c r="Q78" s="113">
        <v>93000</v>
      </c>
      <c r="R78" s="113">
        <v>0</v>
      </c>
      <c r="S78" s="113">
        <v>0</v>
      </c>
      <c r="T78" s="113">
        <v>0</v>
      </c>
      <c r="U78" s="113">
        <v>0</v>
      </c>
    </row>
    <row r="79" spans="1:21" s="134" customFormat="1" ht="15" x14ac:dyDescent="0.25">
      <c r="A79" s="136" t="s">
        <v>175</v>
      </c>
      <c r="B79" s="140" t="s">
        <v>176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264894336</v>
      </c>
      <c r="H79" s="113">
        <v>231475457.22999999</v>
      </c>
      <c r="I79" s="113">
        <v>33418878.77</v>
      </c>
      <c r="J79" s="113">
        <v>0</v>
      </c>
      <c r="K79" s="113">
        <v>154063473.22999999</v>
      </c>
      <c r="L79" s="113">
        <v>77411984</v>
      </c>
      <c r="M79" s="113">
        <v>38851890.840000004</v>
      </c>
      <c r="N79" s="113">
        <v>115211582.39</v>
      </c>
      <c r="O79" s="113">
        <v>38851890.840000004</v>
      </c>
      <c r="P79" s="113">
        <v>0</v>
      </c>
      <c r="Q79" s="113">
        <v>38851890.840000004</v>
      </c>
      <c r="R79" s="113">
        <v>0</v>
      </c>
      <c r="S79" s="113">
        <v>0</v>
      </c>
      <c r="T79" s="113">
        <v>0</v>
      </c>
      <c r="U79" s="113">
        <v>0</v>
      </c>
    </row>
    <row r="80" spans="1:21" s="134" customFormat="1" ht="16.5" x14ac:dyDescent="0.25">
      <c r="A80" s="136" t="s">
        <v>178</v>
      </c>
      <c r="B80" s="137" t="s">
        <v>179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19862380076</v>
      </c>
      <c r="H80" s="109">
        <v>13953705416.540001</v>
      </c>
      <c r="I80" s="109">
        <v>5908674659.46</v>
      </c>
      <c r="J80" s="109">
        <v>0</v>
      </c>
      <c r="K80" s="109">
        <v>13607150721.370001</v>
      </c>
      <c r="L80" s="109">
        <v>346554695.17000002</v>
      </c>
      <c r="M80" s="109">
        <v>709510158.60000002</v>
      </c>
      <c r="N80" s="109">
        <v>12897640562.77</v>
      </c>
      <c r="O80" s="109">
        <v>696663158.60000002</v>
      </c>
      <c r="P80" s="109">
        <v>12847000</v>
      </c>
      <c r="Q80" s="109">
        <v>696663158.60000002</v>
      </c>
      <c r="R80" s="109">
        <v>0</v>
      </c>
      <c r="S80" s="109">
        <v>0</v>
      </c>
      <c r="T80" s="109">
        <v>0</v>
      </c>
      <c r="U80" s="109">
        <v>0</v>
      </c>
    </row>
    <row r="81" spans="1:21" s="134" customFormat="1" ht="16.5" x14ac:dyDescent="0.25">
      <c r="A81" s="136" t="s">
        <v>180</v>
      </c>
      <c r="B81" s="140" t="s">
        <v>181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54397</v>
      </c>
      <c r="H81" s="113">
        <v>0</v>
      </c>
      <c r="I81" s="113">
        <v>54397</v>
      </c>
      <c r="J81" s="113">
        <v>0</v>
      </c>
      <c r="K81" s="113">
        <v>0</v>
      </c>
      <c r="L81" s="113">
        <v>0</v>
      </c>
      <c r="M81" s="113">
        <v>0</v>
      </c>
      <c r="N81" s="113">
        <v>0</v>
      </c>
      <c r="O81" s="113">
        <v>0</v>
      </c>
      <c r="P81" s="113">
        <v>0</v>
      </c>
      <c r="Q81" s="113">
        <v>0</v>
      </c>
      <c r="R81" s="113">
        <v>0</v>
      </c>
      <c r="S81" s="113">
        <v>0</v>
      </c>
      <c r="T81" s="113">
        <v>0</v>
      </c>
      <c r="U81" s="113">
        <v>0</v>
      </c>
    </row>
    <row r="82" spans="1:21" s="134" customFormat="1" ht="15" x14ac:dyDescent="0.25">
      <c r="A82" s="136" t="s">
        <v>182</v>
      </c>
      <c r="B82" s="140" t="s">
        <v>183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3850728000</v>
      </c>
      <c r="H82" s="113">
        <v>3300325602</v>
      </c>
      <c r="I82" s="113">
        <v>550402398</v>
      </c>
      <c r="J82" s="113">
        <v>0</v>
      </c>
      <c r="K82" s="113">
        <v>3294527568.3299999</v>
      </c>
      <c r="L82" s="113">
        <v>5798033.6699999999</v>
      </c>
      <c r="M82" s="113">
        <v>233099333</v>
      </c>
      <c r="N82" s="113">
        <v>3061428235.3299999</v>
      </c>
      <c r="O82" s="113">
        <v>222452333</v>
      </c>
      <c r="P82" s="113">
        <v>10647000</v>
      </c>
      <c r="Q82" s="113">
        <v>222452333</v>
      </c>
      <c r="R82" s="113">
        <v>0</v>
      </c>
      <c r="S82" s="113">
        <v>0</v>
      </c>
      <c r="T82" s="113">
        <v>0</v>
      </c>
      <c r="U82" s="113">
        <v>0</v>
      </c>
    </row>
    <row r="83" spans="1:21" s="134" customFormat="1" ht="15" customHeight="1" x14ac:dyDescent="0.25">
      <c r="A83" s="136" t="s">
        <v>184</v>
      </c>
      <c r="B83" s="140" t="s">
        <v>505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3190299033</v>
      </c>
      <c r="H83" s="113">
        <v>2469046789</v>
      </c>
      <c r="I83" s="113">
        <v>721252244</v>
      </c>
      <c r="J83" s="113">
        <v>0</v>
      </c>
      <c r="K83" s="113">
        <v>2461134966</v>
      </c>
      <c r="L83" s="113">
        <v>7911823</v>
      </c>
      <c r="M83" s="113">
        <v>110428000</v>
      </c>
      <c r="N83" s="113">
        <v>2350706966</v>
      </c>
      <c r="O83" s="113">
        <v>110428000</v>
      </c>
      <c r="P83" s="113">
        <v>0</v>
      </c>
      <c r="Q83" s="113">
        <v>110428000</v>
      </c>
      <c r="R83" s="113">
        <v>0</v>
      </c>
      <c r="S83" s="113">
        <v>0</v>
      </c>
      <c r="T83" s="113">
        <v>0</v>
      </c>
      <c r="U83" s="113">
        <v>0</v>
      </c>
    </row>
    <row r="84" spans="1:21" s="134" customFormat="1" ht="15" customHeight="1" x14ac:dyDescent="0.25">
      <c r="A84" s="136" t="s">
        <v>186</v>
      </c>
      <c r="B84" s="140" t="s">
        <v>187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3748039260</v>
      </c>
      <c r="H84" s="113">
        <v>3535148577.6399999</v>
      </c>
      <c r="I84" s="113">
        <v>212890682.36000001</v>
      </c>
      <c r="J84" s="113">
        <v>0</v>
      </c>
      <c r="K84" s="113">
        <v>3534037347.6399999</v>
      </c>
      <c r="L84" s="113">
        <v>1111230</v>
      </c>
      <c r="M84" s="113">
        <v>205090.64</v>
      </c>
      <c r="N84" s="113">
        <v>3533832257</v>
      </c>
      <c r="O84" s="113">
        <v>205090.64</v>
      </c>
      <c r="P84" s="113">
        <v>0</v>
      </c>
      <c r="Q84" s="113">
        <v>205090.64</v>
      </c>
      <c r="R84" s="113">
        <v>0</v>
      </c>
      <c r="S84" s="113">
        <v>0</v>
      </c>
      <c r="T84" s="113">
        <v>0</v>
      </c>
      <c r="U84" s="113">
        <v>0</v>
      </c>
    </row>
    <row r="85" spans="1:21" s="134" customFormat="1" ht="15" customHeight="1" x14ac:dyDescent="0.25">
      <c r="A85" s="136" t="s">
        <v>188</v>
      </c>
      <c r="B85" s="140" t="s">
        <v>189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8083096194</v>
      </c>
      <c r="H85" s="113">
        <v>4308344615.4200001</v>
      </c>
      <c r="I85" s="113">
        <v>3774751578.5799999</v>
      </c>
      <c r="J85" s="113">
        <v>0</v>
      </c>
      <c r="K85" s="113">
        <v>4133095429.4000001</v>
      </c>
      <c r="L85" s="113">
        <v>175249186.02000001</v>
      </c>
      <c r="M85" s="113">
        <v>351362734.95999998</v>
      </c>
      <c r="N85" s="113">
        <v>3781732694.4400001</v>
      </c>
      <c r="O85" s="113">
        <v>349162734.95999998</v>
      </c>
      <c r="P85" s="113">
        <v>2200000</v>
      </c>
      <c r="Q85" s="113">
        <v>349162734.95999998</v>
      </c>
      <c r="R85" s="113">
        <v>0</v>
      </c>
      <c r="S85" s="113">
        <v>0</v>
      </c>
      <c r="T85" s="113">
        <v>0</v>
      </c>
      <c r="U85" s="113">
        <v>0</v>
      </c>
    </row>
    <row r="86" spans="1:21" s="134" customFormat="1" ht="24.75" x14ac:dyDescent="0.25">
      <c r="A86" s="136" t="s">
        <v>190</v>
      </c>
      <c r="B86" s="140" t="s">
        <v>191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990000000</v>
      </c>
      <c r="H86" s="113">
        <v>340839832.48000002</v>
      </c>
      <c r="I86" s="113">
        <v>649160167.51999998</v>
      </c>
      <c r="J86" s="113">
        <v>0</v>
      </c>
      <c r="K86" s="113">
        <v>184355410</v>
      </c>
      <c r="L86" s="113">
        <v>156484422.47999999</v>
      </c>
      <c r="M86" s="113">
        <v>14415000</v>
      </c>
      <c r="N86" s="113">
        <v>169940410</v>
      </c>
      <c r="O86" s="113">
        <v>14415000</v>
      </c>
      <c r="P86" s="113">
        <v>0</v>
      </c>
      <c r="Q86" s="113">
        <v>14415000</v>
      </c>
      <c r="R86" s="113">
        <v>0</v>
      </c>
      <c r="S86" s="113">
        <v>0</v>
      </c>
      <c r="T86" s="113">
        <v>0</v>
      </c>
      <c r="U86" s="113">
        <v>0</v>
      </c>
    </row>
    <row r="87" spans="1:21" s="134" customFormat="1" ht="15" customHeight="1" x14ac:dyDescent="0.25">
      <c r="A87" s="136" t="s">
        <v>579</v>
      </c>
      <c r="B87" s="140" t="s">
        <v>192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163192</v>
      </c>
      <c r="H87" s="113">
        <v>0</v>
      </c>
      <c r="I87" s="113">
        <v>163192</v>
      </c>
      <c r="J87" s="113">
        <v>0</v>
      </c>
      <c r="K87" s="113">
        <v>0</v>
      </c>
      <c r="L87" s="113">
        <v>0</v>
      </c>
      <c r="M87" s="113">
        <v>0</v>
      </c>
      <c r="N87" s="113">
        <v>0</v>
      </c>
      <c r="O87" s="113">
        <v>0</v>
      </c>
      <c r="P87" s="113">
        <v>0</v>
      </c>
      <c r="Q87" s="113">
        <v>0</v>
      </c>
      <c r="R87" s="113">
        <v>0</v>
      </c>
      <c r="S87" s="113">
        <v>0</v>
      </c>
      <c r="T87" s="113">
        <v>0</v>
      </c>
      <c r="U87" s="113">
        <v>0</v>
      </c>
    </row>
    <row r="88" spans="1:21" s="134" customFormat="1" ht="15" customHeight="1" x14ac:dyDescent="0.25">
      <c r="A88" s="136" t="s">
        <v>193</v>
      </c>
      <c r="B88" s="137" t="s">
        <v>194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1130084209</v>
      </c>
      <c r="H88" s="109">
        <v>172625690.03999999</v>
      </c>
      <c r="I88" s="109">
        <v>957458518.96000004</v>
      </c>
      <c r="J88" s="109">
        <v>0</v>
      </c>
      <c r="K88" s="109">
        <v>13075292.359999999</v>
      </c>
      <c r="L88" s="109">
        <v>159550397.68000001</v>
      </c>
      <c r="M88" s="109">
        <v>13075292.359999999</v>
      </c>
      <c r="N88" s="109">
        <v>0</v>
      </c>
      <c r="O88" s="109">
        <v>13075292.359999999</v>
      </c>
      <c r="P88" s="109">
        <v>0</v>
      </c>
      <c r="Q88" s="109">
        <v>13075292.359999999</v>
      </c>
      <c r="R88" s="109">
        <v>0</v>
      </c>
      <c r="S88" s="109">
        <v>0</v>
      </c>
      <c r="T88" s="109">
        <v>0</v>
      </c>
      <c r="U88" s="109">
        <v>0</v>
      </c>
    </row>
    <row r="89" spans="1:21" s="134" customFormat="1" ht="15" x14ac:dyDescent="0.25">
      <c r="A89" s="136" t="s">
        <v>195</v>
      </c>
      <c r="B89" s="140" t="s">
        <v>196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32348424</v>
      </c>
      <c r="H89" s="113">
        <v>0</v>
      </c>
      <c r="I89" s="113">
        <v>32348424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</row>
    <row r="90" spans="1:21" s="134" customFormat="1" ht="15" customHeight="1" x14ac:dyDescent="0.25">
      <c r="A90" s="136" t="s">
        <v>197</v>
      </c>
      <c r="B90" s="140" t="s">
        <v>198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326382512</v>
      </c>
      <c r="H90" s="113">
        <v>0</v>
      </c>
      <c r="I90" s="113">
        <v>326382512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</row>
    <row r="91" spans="1:21" s="134" customFormat="1" ht="15" customHeight="1" x14ac:dyDescent="0.25">
      <c r="A91" s="136" t="s">
        <v>199</v>
      </c>
      <c r="B91" s="140" t="s">
        <v>200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195590736</v>
      </c>
      <c r="H91" s="113">
        <v>172625690.03999999</v>
      </c>
      <c r="I91" s="113">
        <v>22965045.960000001</v>
      </c>
      <c r="J91" s="113">
        <v>0</v>
      </c>
      <c r="K91" s="113">
        <v>13075292.359999999</v>
      </c>
      <c r="L91" s="113">
        <v>159550397.68000001</v>
      </c>
      <c r="M91" s="113">
        <v>13075292.359999999</v>
      </c>
      <c r="N91" s="113">
        <v>0</v>
      </c>
      <c r="O91" s="113">
        <v>13075292.359999999</v>
      </c>
      <c r="P91" s="113">
        <v>0</v>
      </c>
      <c r="Q91" s="113">
        <v>13075292.359999999</v>
      </c>
      <c r="R91" s="113">
        <v>0</v>
      </c>
      <c r="S91" s="113">
        <v>0</v>
      </c>
      <c r="T91" s="113">
        <v>0</v>
      </c>
      <c r="U91" s="113">
        <v>0</v>
      </c>
    </row>
    <row r="92" spans="1:21" s="134" customFormat="1" ht="16.5" x14ac:dyDescent="0.25">
      <c r="A92" s="136" t="s">
        <v>201</v>
      </c>
      <c r="B92" s="140" t="s">
        <v>506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575762537</v>
      </c>
      <c r="H92" s="113">
        <v>0</v>
      </c>
      <c r="I92" s="113">
        <v>575762537</v>
      </c>
      <c r="J92" s="113">
        <v>0</v>
      </c>
      <c r="K92" s="113">
        <v>0</v>
      </c>
      <c r="L92" s="113">
        <v>0</v>
      </c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  <c r="T92" s="113">
        <v>0</v>
      </c>
      <c r="U92" s="113">
        <v>0</v>
      </c>
    </row>
    <row r="93" spans="1:21" s="134" customFormat="1" ht="15" customHeight="1" x14ac:dyDescent="0.25">
      <c r="A93" s="136" t="s">
        <v>203</v>
      </c>
      <c r="B93" s="140" t="s">
        <v>204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540166705</v>
      </c>
      <c r="H93" s="113">
        <v>254572257</v>
      </c>
      <c r="I93" s="113">
        <v>285594448</v>
      </c>
      <c r="J93" s="113">
        <v>0</v>
      </c>
      <c r="K93" s="113">
        <v>63992636</v>
      </c>
      <c r="L93" s="113">
        <v>190579621</v>
      </c>
      <c r="M93" s="113">
        <v>63538504</v>
      </c>
      <c r="N93" s="113">
        <v>454132</v>
      </c>
      <c r="O93" s="113">
        <v>54826880</v>
      </c>
      <c r="P93" s="113">
        <v>8711624</v>
      </c>
      <c r="Q93" s="113">
        <v>54826880</v>
      </c>
      <c r="R93" s="113">
        <v>0</v>
      </c>
      <c r="S93" s="113">
        <v>0</v>
      </c>
      <c r="T93" s="113">
        <v>454302</v>
      </c>
      <c r="U93" s="113">
        <v>0</v>
      </c>
    </row>
    <row r="94" spans="1:21" s="134" customFormat="1" ht="15" customHeight="1" x14ac:dyDescent="0.25">
      <c r="A94" s="136" t="s">
        <v>205</v>
      </c>
      <c r="B94" s="137" t="s">
        <v>206</v>
      </c>
      <c r="C94" s="108" t="s">
        <v>19</v>
      </c>
      <c r="D94" s="108" t="s">
        <v>20</v>
      </c>
      <c r="E94" s="138" t="s">
        <v>309</v>
      </c>
      <c r="F94" s="139" t="s">
        <v>21</v>
      </c>
      <c r="G94" s="109">
        <v>1090717000</v>
      </c>
      <c r="H94" s="109">
        <v>946062273</v>
      </c>
      <c r="I94" s="109">
        <v>144654727</v>
      </c>
      <c r="J94" s="109">
        <v>0</v>
      </c>
      <c r="K94" s="109">
        <v>196756473</v>
      </c>
      <c r="L94" s="109">
        <v>749305800</v>
      </c>
      <c r="M94" s="109">
        <v>196756473</v>
      </c>
      <c r="N94" s="109">
        <v>0</v>
      </c>
      <c r="O94" s="109">
        <v>196756473</v>
      </c>
      <c r="P94" s="109">
        <v>0</v>
      </c>
      <c r="Q94" s="109">
        <v>196756473</v>
      </c>
      <c r="R94" s="109">
        <v>0</v>
      </c>
      <c r="S94" s="109">
        <v>0</v>
      </c>
      <c r="T94" s="109">
        <v>0</v>
      </c>
      <c r="U94" s="109">
        <v>0</v>
      </c>
    </row>
    <row r="95" spans="1:21" s="134" customFormat="1" ht="23.25" customHeight="1" x14ac:dyDescent="0.25">
      <c r="A95" s="136" t="s">
        <v>207</v>
      </c>
      <c r="B95" s="137" t="s">
        <v>208</v>
      </c>
      <c r="C95" s="108" t="s">
        <v>19</v>
      </c>
      <c r="D95" s="108" t="s">
        <v>20</v>
      </c>
      <c r="E95" s="138" t="s">
        <v>309</v>
      </c>
      <c r="F95" s="139" t="s">
        <v>21</v>
      </c>
      <c r="G95" s="109">
        <v>662102000</v>
      </c>
      <c r="H95" s="109">
        <v>662102000</v>
      </c>
      <c r="I95" s="109">
        <v>0</v>
      </c>
      <c r="J95" s="109">
        <v>0</v>
      </c>
      <c r="K95" s="109">
        <v>153200473</v>
      </c>
      <c r="L95" s="109">
        <v>508901527</v>
      </c>
      <c r="M95" s="109">
        <v>153200473</v>
      </c>
      <c r="N95" s="109">
        <v>0</v>
      </c>
      <c r="O95" s="109">
        <v>153200473</v>
      </c>
      <c r="P95" s="109">
        <v>0</v>
      </c>
      <c r="Q95" s="109">
        <v>153200473</v>
      </c>
      <c r="R95" s="109">
        <v>0</v>
      </c>
      <c r="S95" s="109">
        <v>0</v>
      </c>
      <c r="T95" s="109">
        <v>0</v>
      </c>
      <c r="U95" s="109">
        <v>0</v>
      </c>
    </row>
    <row r="96" spans="1:21" s="134" customFormat="1" ht="21.75" customHeight="1" x14ac:dyDescent="0.25">
      <c r="A96" s="136" t="s">
        <v>209</v>
      </c>
      <c r="B96" s="137" t="s">
        <v>210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662102000</v>
      </c>
      <c r="H96" s="109">
        <v>662102000</v>
      </c>
      <c r="I96" s="109">
        <v>0</v>
      </c>
      <c r="J96" s="109">
        <v>0</v>
      </c>
      <c r="K96" s="109">
        <v>153200473</v>
      </c>
      <c r="L96" s="109">
        <v>508901527</v>
      </c>
      <c r="M96" s="109">
        <v>153200473</v>
      </c>
      <c r="N96" s="109">
        <v>0</v>
      </c>
      <c r="O96" s="109">
        <v>153200473</v>
      </c>
      <c r="P96" s="109">
        <v>0</v>
      </c>
      <c r="Q96" s="109">
        <v>153200473</v>
      </c>
      <c r="R96" s="109">
        <v>0</v>
      </c>
      <c r="S96" s="109">
        <v>0</v>
      </c>
      <c r="T96" s="109">
        <v>0</v>
      </c>
      <c r="U96" s="109">
        <v>0</v>
      </c>
    </row>
    <row r="97" spans="1:21" s="134" customFormat="1" ht="15" customHeight="1" x14ac:dyDescent="0.25">
      <c r="A97" s="136" t="s">
        <v>211</v>
      </c>
      <c r="B97" s="137" t="s">
        <v>212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09">
        <v>662102000</v>
      </c>
      <c r="I97" s="109">
        <v>0</v>
      </c>
      <c r="J97" s="109">
        <v>0</v>
      </c>
      <c r="K97" s="109">
        <v>153200473</v>
      </c>
      <c r="L97" s="109">
        <v>508901527</v>
      </c>
      <c r="M97" s="109">
        <v>153200473</v>
      </c>
      <c r="N97" s="109">
        <v>0</v>
      </c>
      <c r="O97" s="109">
        <v>153200473</v>
      </c>
      <c r="P97" s="109">
        <v>0</v>
      </c>
      <c r="Q97" s="109">
        <v>153200473</v>
      </c>
      <c r="R97" s="109">
        <v>0</v>
      </c>
      <c r="S97" s="109">
        <v>0</v>
      </c>
      <c r="T97" s="109">
        <v>0</v>
      </c>
      <c r="U97" s="109">
        <v>0</v>
      </c>
    </row>
    <row r="98" spans="1:21" s="134" customFormat="1" ht="15" customHeight="1" x14ac:dyDescent="0.25">
      <c r="A98" s="136" t="s">
        <v>213</v>
      </c>
      <c r="B98" s="140" t="s">
        <v>214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340657620</v>
      </c>
      <c r="H98" s="113">
        <v>340657620</v>
      </c>
      <c r="I98" s="113">
        <v>0</v>
      </c>
      <c r="J98" s="113">
        <v>0</v>
      </c>
      <c r="K98" s="113">
        <v>113964521</v>
      </c>
      <c r="L98" s="113">
        <v>226693099</v>
      </c>
      <c r="M98" s="113">
        <v>113964521</v>
      </c>
      <c r="N98" s="113">
        <v>0</v>
      </c>
      <c r="O98" s="113">
        <v>113964521</v>
      </c>
      <c r="P98" s="113">
        <v>0</v>
      </c>
      <c r="Q98" s="113">
        <v>113964521</v>
      </c>
      <c r="R98" s="113">
        <v>0</v>
      </c>
      <c r="S98" s="113">
        <v>0</v>
      </c>
      <c r="T98" s="113">
        <v>0</v>
      </c>
      <c r="U98" s="113">
        <v>0</v>
      </c>
    </row>
    <row r="99" spans="1:21" s="134" customFormat="1" ht="15" customHeight="1" x14ac:dyDescent="0.25">
      <c r="A99" s="136" t="s">
        <v>215</v>
      </c>
      <c r="B99" s="140" t="s">
        <v>216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321444380</v>
      </c>
      <c r="H99" s="113">
        <v>321444380</v>
      </c>
      <c r="I99" s="113">
        <v>0</v>
      </c>
      <c r="J99" s="113">
        <v>0</v>
      </c>
      <c r="K99" s="113">
        <v>39235952</v>
      </c>
      <c r="L99" s="113">
        <v>282208428</v>
      </c>
      <c r="M99" s="113">
        <v>39235952</v>
      </c>
      <c r="N99" s="113">
        <v>0</v>
      </c>
      <c r="O99" s="113">
        <v>39235952</v>
      </c>
      <c r="P99" s="113">
        <v>0</v>
      </c>
      <c r="Q99" s="113">
        <v>39235952</v>
      </c>
      <c r="R99" s="113">
        <v>0</v>
      </c>
      <c r="S99" s="113">
        <v>0</v>
      </c>
      <c r="T99" s="113">
        <v>0</v>
      </c>
      <c r="U99" s="113">
        <v>0</v>
      </c>
    </row>
    <row r="100" spans="1:21" s="134" customFormat="1" ht="15" customHeight="1" x14ac:dyDescent="0.25">
      <c r="A100" s="136" t="s">
        <v>217</v>
      </c>
      <c r="B100" s="137" t="s">
        <v>218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428615000</v>
      </c>
      <c r="H100" s="109">
        <v>283960273</v>
      </c>
      <c r="I100" s="109">
        <v>144654727</v>
      </c>
      <c r="J100" s="109">
        <v>0</v>
      </c>
      <c r="K100" s="109">
        <v>43556000</v>
      </c>
      <c r="L100" s="109">
        <v>240404273</v>
      </c>
      <c r="M100" s="109">
        <v>43556000</v>
      </c>
      <c r="N100" s="109">
        <v>0</v>
      </c>
      <c r="O100" s="109">
        <v>43556000</v>
      </c>
      <c r="P100" s="109">
        <v>0</v>
      </c>
      <c r="Q100" s="109">
        <v>43556000</v>
      </c>
      <c r="R100" s="109">
        <v>0</v>
      </c>
      <c r="S100" s="109">
        <v>0</v>
      </c>
      <c r="T100" s="109">
        <v>0</v>
      </c>
      <c r="U100" s="109">
        <v>0</v>
      </c>
    </row>
    <row r="101" spans="1:21" s="134" customFormat="1" ht="15" x14ac:dyDescent="0.25">
      <c r="A101" s="136" t="s">
        <v>499</v>
      </c>
      <c r="B101" s="137" t="s">
        <v>384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428615000</v>
      </c>
      <c r="H101" s="109">
        <v>283960273</v>
      </c>
      <c r="I101" s="109">
        <v>144654727</v>
      </c>
      <c r="J101" s="109">
        <v>0</v>
      </c>
      <c r="K101" s="109">
        <v>43556000</v>
      </c>
      <c r="L101" s="109">
        <v>240404273</v>
      </c>
      <c r="M101" s="109">
        <v>43556000</v>
      </c>
      <c r="N101" s="109">
        <v>0</v>
      </c>
      <c r="O101" s="109">
        <v>43556000</v>
      </c>
      <c r="P101" s="109">
        <v>0</v>
      </c>
      <c r="Q101" s="109">
        <v>43556000</v>
      </c>
      <c r="R101" s="109">
        <v>0</v>
      </c>
      <c r="S101" s="109">
        <v>0</v>
      </c>
      <c r="T101" s="109">
        <v>0</v>
      </c>
      <c r="U101" s="109">
        <v>0</v>
      </c>
    </row>
    <row r="102" spans="1:21" s="134" customFormat="1" ht="15" x14ac:dyDescent="0.25">
      <c r="A102" s="136" t="s">
        <v>500</v>
      </c>
      <c r="B102" s="140" t="s">
        <v>385</v>
      </c>
      <c r="C102" s="112" t="s">
        <v>19</v>
      </c>
      <c r="D102" s="112" t="s">
        <v>20</v>
      </c>
      <c r="E102" s="141" t="s">
        <v>309</v>
      </c>
      <c r="F102" s="142" t="s">
        <v>21</v>
      </c>
      <c r="G102" s="113">
        <v>420567508</v>
      </c>
      <c r="H102" s="113">
        <v>283960273</v>
      </c>
      <c r="I102" s="113">
        <v>136607235</v>
      </c>
      <c r="J102" s="113">
        <v>0</v>
      </c>
      <c r="K102" s="113">
        <v>43556000</v>
      </c>
      <c r="L102" s="113">
        <v>240404273</v>
      </c>
      <c r="M102" s="113">
        <v>43556000</v>
      </c>
      <c r="N102" s="113">
        <v>0</v>
      </c>
      <c r="O102" s="113">
        <v>43556000</v>
      </c>
      <c r="P102" s="113">
        <v>0</v>
      </c>
      <c r="Q102" s="113">
        <v>43556000</v>
      </c>
      <c r="R102" s="113">
        <v>0</v>
      </c>
      <c r="S102" s="113">
        <v>0</v>
      </c>
      <c r="T102" s="113">
        <v>0</v>
      </c>
      <c r="U102" s="113">
        <v>0</v>
      </c>
    </row>
    <row r="103" spans="1:21" s="134" customFormat="1" ht="15" x14ac:dyDescent="0.25">
      <c r="A103" s="136" t="s">
        <v>501</v>
      </c>
      <c r="B103" s="140" t="s">
        <v>386</v>
      </c>
      <c r="C103" s="112" t="s">
        <v>19</v>
      </c>
      <c r="D103" s="112" t="s">
        <v>20</v>
      </c>
      <c r="E103" s="141" t="s">
        <v>309</v>
      </c>
      <c r="F103" s="142" t="s">
        <v>21</v>
      </c>
      <c r="G103" s="113">
        <v>8047492</v>
      </c>
      <c r="H103" s="113">
        <v>0</v>
      </c>
      <c r="I103" s="113">
        <v>8047492</v>
      </c>
      <c r="J103" s="113">
        <v>0</v>
      </c>
      <c r="K103" s="113">
        <v>0</v>
      </c>
      <c r="L103" s="113">
        <v>0</v>
      </c>
      <c r="M103" s="113">
        <v>0</v>
      </c>
      <c r="N103" s="113">
        <v>0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v>0</v>
      </c>
    </row>
    <row r="104" spans="1:21" s="134" customFormat="1" ht="16.5" x14ac:dyDescent="0.25">
      <c r="A104" s="136" t="s">
        <v>219</v>
      </c>
      <c r="B104" s="137" t="s">
        <v>220</v>
      </c>
      <c r="C104" s="108" t="s">
        <v>19</v>
      </c>
      <c r="D104" s="108" t="s">
        <v>20</v>
      </c>
      <c r="E104" s="138" t="s">
        <v>309</v>
      </c>
      <c r="F104" s="139" t="s">
        <v>21</v>
      </c>
      <c r="G104" s="109">
        <v>1231217000</v>
      </c>
      <c r="H104" s="109">
        <v>206841504</v>
      </c>
      <c r="I104" s="109">
        <v>1024375496</v>
      </c>
      <c r="J104" s="109">
        <v>0</v>
      </c>
      <c r="K104" s="109">
        <v>206841504</v>
      </c>
      <c r="L104" s="109">
        <v>0</v>
      </c>
      <c r="M104" s="109">
        <v>206841504</v>
      </c>
      <c r="N104" s="109">
        <v>0</v>
      </c>
      <c r="O104" s="109">
        <v>206841504</v>
      </c>
      <c r="P104" s="109">
        <v>0</v>
      </c>
      <c r="Q104" s="109">
        <v>206841504</v>
      </c>
      <c r="R104" s="109">
        <v>0</v>
      </c>
      <c r="S104" s="109">
        <v>0</v>
      </c>
      <c r="T104" s="109">
        <v>0</v>
      </c>
      <c r="U104" s="109">
        <v>0</v>
      </c>
    </row>
    <row r="105" spans="1:21" s="134" customFormat="1" ht="15" x14ac:dyDescent="0.25">
      <c r="A105" s="136" t="s">
        <v>221</v>
      </c>
      <c r="B105" s="137" t="s">
        <v>222</v>
      </c>
      <c r="C105" s="108" t="s">
        <v>19</v>
      </c>
      <c r="D105" s="108" t="s">
        <v>20</v>
      </c>
      <c r="E105" s="138" t="s">
        <v>309</v>
      </c>
      <c r="F105" s="139" t="s">
        <v>21</v>
      </c>
      <c r="G105" s="109">
        <v>439912000</v>
      </c>
      <c r="H105" s="109">
        <v>202681504</v>
      </c>
      <c r="I105" s="109">
        <v>237230496</v>
      </c>
      <c r="J105" s="109">
        <v>0</v>
      </c>
      <c r="K105" s="109">
        <v>202681504</v>
      </c>
      <c r="L105" s="109">
        <v>0</v>
      </c>
      <c r="M105" s="109">
        <v>202681504</v>
      </c>
      <c r="N105" s="109">
        <v>0</v>
      </c>
      <c r="O105" s="109">
        <v>202681504</v>
      </c>
      <c r="P105" s="109">
        <v>0</v>
      </c>
      <c r="Q105" s="109">
        <v>202681504</v>
      </c>
      <c r="R105" s="109">
        <v>0</v>
      </c>
      <c r="S105" s="109">
        <v>0</v>
      </c>
      <c r="T105" s="109">
        <v>0</v>
      </c>
      <c r="U105" s="109">
        <v>0</v>
      </c>
    </row>
    <row r="106" spans="1:21" s="134" customFormat="1" ht="15" x14ac:dyDescent="0.25">
      <c r="A106" s="136" t="s">
        <v>223</v>
      </c>
      <c r="B106" s="137" t="s">
        <v>224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439912000</v>
      </c>
      <c r="H106" s="109">
        <v>202681504</v>
      </c>
      <c r="I106" s="109">
        <v>237230496</v>
      </c>
      <c r="J106" s="109">
        <v>0</v>
      </c>
      <c r="K106" s="109">
        <v>202681504</v>
      </c>
      <c r="L106" s="109">
        <v>0</v>
      </c>
      <c r="M106" s="109">
        <v>202681504</v>
      </c>
      <c r="N106" s="109">
        <v>0</v>
      </c>
      <c r="O106" s="109">
        <v>202681504</v>
      </c>
      <c r="P106" s="109">
        <v>0</v>
      </c>
      <c r="Q106" s="109">
        <v>202681504</v>
      </c>
      <c r="R106" s="109">
        <v>0</v>
      </c>
      <c r="S106" s="109">
        <v>0</v>
      </c>
      <c r="T106" s="109">
        <v>0</v>
      </c>
      <c r="U106" s="109">
        <v>0</v>
      </c>
    </row>
    <row r="107" spans="1:21" s="134" customFormat="1" ht="16.5" x14ac:dyDescent="0.25">
      <c r="A107" s="136" t="s">
        <v>225</v>
      </c>
      <c r="B107" s="140" t="s">
        <v>226</v>
      </c>
      <c r="C107" s="112" t="s">
        <v>19</v>
      </c>
      <c r="D107" s="112" t="s">
        <v>20</v>
      </c>
      <c r="E107" s="141" t="s">
        <v>309</v>
      </c>
      <c r="F107" s="142" t="s">
        <v>21</v>
      </c>
      <c r="G107" s="113">
        <v>436681595</v>
      </c>
      <c r="H107" s="113">
        <v>202681504</v>
      </c>
      <c r="I107" s="113">
        <v>234000091</v>
      </c>
      <c r="J107" s="113">
        <v>0</v>
      </c>
      <c r="K107" s="113">
        <v>202681504</v>
      </c>
      <c r="L107" s="113">
        <v>0</v>
      </c>
      <c r="M107" s="113">
        <v>202681504</v>
      </c>
      <c r="N107" s="113">
        <v>0</v>
      </c>
      <c r="O107" s="113">
        <v>202681504</v>
      </c>
      <c r="P107" s="113">
        <v>0</v>
      </c>
      <c r="Q107" s="113">
        <v>202681504</v>
      </c>
      <c r="R107" s="113">
        <v>0</v>
      </c>
      <c r="S107" s="113">
        <v>0</v>
      </c>
      <c r="T107" s="113">
        <v>0</v>
      </c>
      <c r="U107" s="113">
        <v>0</v>
      </c>
    </row>
    <row r="108" spans="1:21" s="134" customFormat="1" ht="15" x14ac:dyDescent="0.25">
      <c r="A108" s="136" t="s">
        <v>227</v>
      </c>
      <c r="B108" s="140" t="s">
        <v>228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79016</v>
      </c>
      <c r="H108" s="113">
        <v>0</v>
      </c>
      <c r="I108" s="113">
        <v>79016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</row>
    <row r="109" spans="1:21" s="134" customFormat="1" ht="16.5" x14ac:dyDescent="0.25">
      <c r="A109" s="136" t="s">
        <v>229</v>
      </c>
      <c r="B109" s="140" t="s">
        <v>230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3151389</v>
      </c>
      <c r="H109" s="113">
        <v>0</v>
      </c>
      <c r="I109" s="113">
        <v>3151389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13">
        <v>0</v>
      </c>
    </row>
    <row r="110" spans="1:21" s="134" customFormat="1" ht="15" x14ac:dyDescent="0.25">
      <c r="A110" s="136" t="s">
        <v>231</v>
      </c>
      <c r="B110" s="140" t="s">
        <v>232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44558000</v>
      </c>
      <c r="H110" s="113">
        <v>4160000</v>
      </c>
      <c r="I110" s="113">
        <v>40398000</v>
      </c>
      <c r="J110" s="113">
        <v>0</v>
      </c>
      <c r="K110" s="113">
        <v>4160000</v>
      </c>
      <c r="L110" s="113">
        <v>0</v>
      </c>
      <c r="M110" s="113">
        <v>4160000</v>
      </c>
      <c r="N110" s="113">
        <v>0</v>
      </c>
      <c r="O110" s="113">
        <v>4160000</v>
      </c>
      <c r="P110" s="113">
        <v>0</v>
      </c>
      <c r="Q110" s="113">
        <v>4160000</v>
      </c>
      <c r="R110" s="113">
        <v>0</v>
      </c>
      <c r="S110" s="113">
        <v>0</v>
      </c>
      <c r="T110" s="113">
        <v>0</v>
      </c>
      <c r="U110" s="113">
        <v>0</v>
      </c>
    </row>
    <row r="111" spans="1:21" s="134" customFormat="1" ht="15" customHeight="1" x14ac:dyDescent="0.25">
      <c r="A111" s="136" t="s">
        <v>233</v>
      </c>
      <c r="B111" s="137" t="s">
        <v>234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746747000</v>
      </c>
      <c r="H111" s="109">
        <v>0</v>
      </c>
      <c r="I111" s="109">
        <v>746747000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09">
        <v>0</v>
      </c>
    </row>
    <row r="112" spans="1:21" s="134" customFormat="1" ht="15" x14ac:dyDescent="0.25">
      <c r="A112" s="136" t="s">
        <v>235</v>
      </c>
      <c r="B112" s="140" t="s">
        <v>236</v>
      </c>
      <c r="C112" s="108" t="s">
        <v>19</v>
      </c>
      <c r="D112" s="108" t="s">
        <v>20</v>
      </c>
      <c r="E112" s="138" t="s">
        <v>309</v>
      </c>
      <c r="F112" s="142" t="s">
        <v>21</v>
      </c>
      <c r="G112" s="113">
        <v>746747000</v>
      </c>
      <c r="H112" s="113">
        <v>0</v>
      </c>
      <c r="I112" s="113">
        <v>746747000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0</v>
      </c>
      <c r="T112" s="113">
        <v>0</v>
      </c>
      <c r="U112" s="113">
        <v>0</v>
      </c>
    </row>
    <row r="113" spans="1:21" s="134" customFormat="1" ht="15" x14ac:dyDescent="0.25">
      <c r="A113" s="136" t="s">
        <v>237</v>
      </c>
      <c r="B113" s="111" t="s">
        <v>238</v>
      </c>
      <c r="C113" s="108" t="s">
        <v>19</v>
      </c>
      <c r="D113" s="108" t="s">
        <v>20</v>
      </c>
      <c r="E113" s="143">
        <v>20</v>
      </c>
      <c r="F113" s="142" t="s">
        <v>21</v>
      </c>
      <c r="G113" s="144">
        <v>25088761562</v>
      </c>
      <c r="H113" s="144">
        <v>19903317973.680004</v>
      </c>
      <c r="I113" s="144">
        <v>5185443588.3199997</v>
      </c>
      <c r="J113" s="144">
        <v>0</v>
      </c>
      <c r="K113" s="144">
        <v>9453099110.7000008</v>
      </c>
      <c r="L113" s="144">
        <v>10450218862.98</v>
      </c>
      <c r="M113" s="144">
        <v>940288350</v>
      </c>
      <c r="N113" s="144">
        <v>8512810760.6999998</v>
      </c>
      <c r="O113" s="144">
        <v>906816025</v>
      </c>
      <c r="P113" s="144">
        <v>33472325</v>
      </c>
      <c r="Q113" s="144">
        <v>876599075</v>
      </c>
      <c r="R113" s="144">
        <v>30216950</v>
      </c>
      <c r="S113" s="144">
        <v>1060038</v>
      </c>
      <c r="T113" s="144">
        <v>33608853</v>
      </c>
      <c r="U113" s="144">
        <v>0</v>
      </c>
    </row>
    <row r="114" spans="1:21" s="134" customFormat="1" ht="15" customHeight="1" x14ac:dyDescent="0.25">
      <c r="A114" s="136" t="s">
        <v>240</v>
      </c>
      <c r="B114" s="111" t="s">
        <v>241</v>
      </c>
      <c r="C114" s="108" t="s">
        <v>19</v>
      </c>
      <c r="D114" s="108" t="s">
        <v>20</v>
      </c>
      <c r="E114" s="143">
        <v>20</v>
      </c>
      <c r="F114" s="142" t="s">
        <v>21</v>
      </c>
      <c r="G114" s="144">
        <v>25088761562</v>
      </c>
      <c r="H114" s="144">
        <v>19903317973.680004</v>
      </c>
      <c r="I114" s="144">
        <v>5185443588.3199997</v>
      </c>
      <c r="J114" s="144">
        <v>0</v>
      </c>
      <c r="K114" s="144">
        <v>9453099110.7000008</v>
      </c>
      <c r="L114" s="144">
        <v>10450218862.98</v>
      </c>
      <c r="M114" s="144">
        <v>940288350</v>
      </c>
      <c r="N114" s="144">
        <v>8512810760.6999998</v>
      </c>
      <c r="O114" s="144">
        <v>906816025</v>
      </c>
      <c r="P114" s="144">
        <v>33472325</v>
      </c>
      <c r="Q114" s="144">
        <v>876599075</v>
      </c>
      <c r="R114" s="144">
        <v>30216950</v>
      </c>
      <c r="S114" s="144">
        <v>1060038</v>
      </c>
      <c r="T114" s="144">
        <v>33608853</v>
      </c>
      <c r="U114" s="144">
        <v>0</v>
      </c>
    </row>
    <row r="115" spans="1:21" s="134" customFormat="1" ht="15" x14ac:dyDescent="0.25">
      <c r="A115" s="136" t="s">
        <v>242</v>
      </c>
      <c r="B115" s="111" t="s">
        <v>243</v>
      </c>
      <c r="C115" s="108" t="s">
        <v>19</v>
      </c>
      <c r="D115" s="108" t="s">
        <v>20</v>
      </c>
      <c r="E115" s="143">
        <v>20</v>
      </c>
      <c r="F115" s="142" t="s">
        <v>21</v>
      </c>
      <c r="G115" s="144">
        <v>25088761562</v>
      </c>
      <c r="H115" s="144">
        <v>19903317973.680004</v>
      </c>
      <c r="I115" s="144">
        <v>5185443588.3199997</v>
      </c>
      <c r="J115" s="144">
        <v>0</v>
      </c>
      <c r="K115" s="144">
        <v>9453099110.7000008</v>
      </c>
      <c r="L115" s="144">
        <v>10450218862.98</v>
      </c>
      <c r="M115" s="144">
        <v>940288350</v>
      </c>
      <c r="N115" s="144">
        <v>8512810760.6999998</v>
      </c>
      <c r="O115" s="144">
        <v>906816025</v>
      </c>
      <c r="P115" s="144">
        <v>33472325</v>
      </c>
      <c r="Q115" s="144">
        <v>876599075</v>
      </c>
      <c r="R115" s="144">
        <v>30216950</v>
      </c>
      <c r="S115" s="144">
        <v>1060038</v>
      </c>
      <c r="T115" s="144">
        <v>33608853</v>
      </c>
      <c r="U115" s="144">
        <v>0</v>
      </c>
    </row>
    <row r="116" spans="1:21" s="134" customFormat="1" ht="41.25" x14ac:dyDescent="0.25">
      <c r="A116" s="136" t="s">
        <v>524</v>
      </c>
      <c r="B116" s="111" t="s">
        <v>507</v>
      </c>
      <c r="C116" s="108" t="s">
        <v>19</v>
      </c>
      <c r="D116" s="108" t="s">
        <v>20</v>
      </c>
      <c r="E116" s="143">
        <v>20</v>
      </c>
      <c r="F116" s="142" t="s">
        <v>21</v>
      </c>
      <c r="G116" s="144">
        <v>25088761562</v>
      </c>
      <c r="H116" s="144">
        <v>19903317973.680004</v>
      </c>
      <c r="I116" s="144">
        <v>5185443588.3199997</v>
      </c>
      <c r="J116" s="144">
        <v>0</v>
      </c>
      <c r="K116" s="144">
        <v>9453099110.7000008</v>
      </c>
      <c r="L116" s="144">
        <v>10450218862.98</v>
      </c>
      <c r="M116" s="144">
        <v>940288350</v>
      </c>
      <c r="N116" s="144">
        <v>8512810760.6999998</v>
      </c>
      <c r="O116" s="144">
        <v>906816025</v>
      </c>
      <c r="P116" s="144">
        <v>33472325</v>
      </c>
      <c r="Q116" s="144">
        <v>876599075</v>
      </c>
      <c r="R116" s="144">
        <v>30216950</v>
      </c>
      <c r="S116" s="144">
        <v>1060038</v>
      </c>
      <c r="T116" s="144">
        <v>33608853</v>
      </c>
      <c r="U116" s="144">
        <v>0</v>
      </c>
    </row>
    <row r="117" spans="1:21" s="134" customFormat="1" ht="33" x14ac:dyDescent="0.25">
      <c r="A117" s="136" t="s">
        <v>531</v>
      </c>
      <c r="B117" s="111" t="s">
        <v>514</v>
      </c>
      <c r="C117" s="108" t="s">
        <v>19</v>
      </c>
      <c r="D117" s="108" t="s">
        <v>20</v>
      </c>
      <c r="E117" s="143">
        <v>20</v>
      </c>
      <c r="F117" s="142" t="s">
        <v>21</v>
      </c>
      <c r="G117" s="144">
        <v>25088761562</v>
      </c>
      <c r="H117" s="144">
        <v>19903317973.680004</v>
      </c>
      <c r="I117" s="144">
        <v>5185443588.3199997</v>
      </c>
      <c r="J117" s="144">
        <v>0</v>
      </c>
      <c r="K117" s="144">
        <v>9453099110.7000008</v>
      </c>
      <c r="L117" s="144">
        <v>10450218862.98</v>
      </c>
      <c r="M117" s="144">
        <v>940288350</v>
      </c>
      <c r="N117" s="144">
        <v>8512810760.6999998</v>
      </c>
      <c r="O117" s="144">
        <v>906816025</v>
      </c>
      <c r="P117" s="144">
        <v>33472325</v>
      </c>
      <c r="Q117" s="144">
        <v>876599075</v>
      </c>
      <c r="R117" s="144">
        <v>30216950</v>
      </c>
      <c r="S117" s="144">
        <v>1060038</v>
      </c>
      <c r="T117" s="144">
        <v>33608853</v>
      </c>
      <c r="U117" s="144">
        <v>0</v>
      </c>
    </row>
    <row r="118" spans="1:21" s="134" customFormat="1" ht="15" x14ac:dyDescent="0.25">
      <c r="A118" s="136" t="s">
        <v>529</v>
      </c>
      <c r="B118" s="111" t="s">
        <v>254</v>
      </c>
      <c r="C118" s="108" t="s">
        <v>19</v>
      </c>
      <c r="D118" s="108" t="s">
        <v>20</v>
      </c>
      <c r="E118" s="143">
        <v>20</v>
      </c>
      <c r="F118" s="142" t="s">
        <v>21</v>
      </c>
      <c r="G118" s="144">
        <v>4710903200</v>
      </c>
      <c r="H118" s="144">
        <v>4587471624.2800007</v>
      </c>
      <c r="I118" s="144">
        <v>123431575.72</v>
      </c>
      <c r="J118" s="144">
        <v>0</v>
      </c>
      <c r="K118" s="144">
        <v>4524105284.2800007</v>
      </c>
      <c r="L118" s="144">
        <v>63366340</v>
      </c>
      <c r="M118" s="144">
        <v>62279000</v>
      </c>
      <c r="N118" s="144">
        <v>4461826284.2800007</v>
      </c>
      <c r="O118" s="144">
        <v>62279000</v>
      </c>
      <c r="P118" s="144">
        <v>0</v>
      </c>
      <c r="Q118" s="144">
        <v>62279000</v>
      </c>
      <c r="R118" s="144">
        <v>0</v>
      </c>
      <c r="S118" s="144">
        <v>0</v>
      </c>
      <c r="T118" s="144">
        <v>0</v>
      </c>
      <c r="U118" s="144">
        <v>0</v>
      </c>
    </row>
    <row r="119" spans="1:21" s="134" customFormat="1" ht="49.5" x14ac:dyDescent="0.25">
      <c r="A119" s="136" t="s">
        <v>542</v>
      </c>
      <c r="B119" s="111" t="s">
        <v>543</v>
      </c>
      <c r="C119" s="108" t="s">
        <v>19</v>
      </c>
      <c r="D119" s="108" t="s">
        <v>20</v>
      </c>
      <c r="E119" s="143">
        <v>20</v>
      </c>
      <c r="F119" s="142" t="s">
        <v>21</v>
      </c>
      <c r="G119" s="144">
        <v>4710903200</v>
      </c>
      <c r="H119" s="144">
        <v>4587471624.2800007</v>
      </c>
      <c r="I119" s="144">
        <v>123431575.72</v>
      </c>
      <c r="J119" s="144">
        <v>0</v>
      </c>
      <c r="K119" s="144">
        <v>4524105284.2800007</v>
      </c>
      <c r="L119" s="144">
        <v>63366340</v>
      </c>
      <c r="M119" s="144">
        <v>62279000</v>
      </c>
      <c r="N119" s="144">
        <v>4461826284.2800007</v>
      </c>
      <c r="O119" s="144">
        <v>62279000</v>
      </c>
      <c r="P119" s="144">
        <v>0</v>
      </c>
      <c r="Q119" s="144">
        <v>62279000</v>
      </c>
      <c r="R119" s="144">
        <v>0</v>
      </c>
      <c r="S119" s="144">
        <v>0</v>
      </c>
      <c r="T119" s="144">
        <v>0</v>
      </c>
      <c r="U119" s="144">
        <v>0</v>
      </c>
    </row>
    <row r="120" spans="1:21" s="134" customFormat="1" ht="16.5" x14ac:dyDescent="0.25">
      <c r="A120" s="136" t="s">
        <v>530</v>
      </c>
      <c r="B120" s="111" t="s">
        <v>255</v>
      </c>
      <c r="C120" s="108" t="s">
        <v>19</v>
      </c>
      <c r="D120" s="108" t="s">
        <v>20</v>
      </c>
      <c r="E120" s="143">
        <v>20</v>
      </c>
      <c r="F120" s="142" t="s">
        <v>21</v>
      </c>
      <c r="G120" s="144">
        <v>1617024</v>
      </c>
      <c r="H120" s="144">
        <v>1617024</v>
      </c>
      <c r="I120" s="144">
        <v>0</v>
      </c>
      <c r="J120" s="144">
        <v>0</v>
      </c>
      <c r="K120" s="144">
        <v>0</v>
      </c>
      <c r="L120" s="144">
        <v>1617024</v>
      </c>
      <c r="M120" s="144">
        <v>0</v>
      </c>
      <c r="N120" s="144">
        <v>0</v>
      </c>
      <c r="O120" s="144">
        <v>0</v>
      </c>
      <c r="P120" s="144">
        <v>0</v>
      </c>
      <c r="Q120" s="144">
        <v>0</v>
      </c>
      <c r="R120" s="144">
        <v>0</v>
      </c>
      <c r="S120" s="144">
        <v>0</v>
      </c>
      <c r="T120" s="144">
        <v>0</v>
      </c>
      <c r="U120" s="144">
        <v>0</v>
      </c>
    </row>
    <row r="121" spans="1:21" s="134" customFormat="1" ht="57.75" x14ac:dyDescent="0.25">
      <c r="A121" s="136" t="s">
        <v>544</v>
      </c>
      <c r="B121" s="111" t="s">
        <v>545</v>
      </c>
      <c r="C121" s="108" t="s">
        <v>19</v>
      </c>
      <c r="D121" s="108" t="s">
        <v>20</v>
      </c>
      <c r="E121" s="143">
        <v>20</v>
      </c>
      <c r="F121" s="142" t="s">
        <v>21</v>
      </c>
      <c r="G121" s="144">
        <v>1617024</v>
      </c>
      <c r="H121" s="144">
        <v>1617024</v>
      </c>
      <c r="I121" s="144">
        <v>0</v>
      </c>
      <c r="J121" s="144">
        <v>0</v>
      </c>
      <c r="K121" s="144">
        <v>0</v>
      </c>
      <c r="L121" s="144">
        <v>1617024</v>
      </c>
      <c r="M121" s="144">
        <v>0</v>
      </c>
      <c r="N121" s="144">
        <v>0</v>
      </c>
      <c r="O121" s="144">
        <v>0</v>
      </c>
      <c r="P121" s="144">
        <v>0</v>
      </c>
      <c r="Q121" s="144">
        <v>0</v>
      </c>
      <c r="R121" s="144">
        <v>0</v>
      </c>
      <c r="S121" s="144">
        <v>0</v>
      </c>
      <c r="T121" s="144">
        <v>0</v>
      </c>
      <c r="U121" s="144">
        <v>0</v>
      </c>
    </row>
    <row r="122" spans="1:21" s="134" customFormat="1" ht="16.5" x14ac:dyDescent="0.25">
      <c r="A122" s="136" t="s">
        <v>526</v>
      </c>
      <c r="B122" s="111" t="s">
        <v>256</v>
      </c>
      <c r="C122" s="108" t="s">
        <v>19</v>
      </c>
      <c r="D122" s="108" t="s">
        <v>20</v>
      </c>
      <c r="E122" s="143">
        <v>20</v>
      </c>
      <c r="F122" s="142" t="s">
        <v>21</v>
      </c>
      <c r="G122" s="144">
        <v>16441977223</v>
      </c>
      <c r="H122" s="144">
        <v>13513193367.700001</v>
      </c>
      <c r="I122" s="144">
        <v>2928783855.3000002</v>
      </c>
      <c r="J122" s="144">
        <v>0</v>
      </c>
      <c r="K122" s="144">
        <v>3747652591.7199998</v>
      </c>
      <c r="L122" s="144">
        <v>9765540775.9799995</v>
      </c>
      <c r="M122" s="144">
        <v>841621035</v>
      </c>
      <c r="N122" s="144">
        <v>2906031556.7199998</v>
      </c>
      <c r="O122" s="144">
        <v>809208748</v>
      </c>
      <c r="P122" s="144">
        <v>32412287</v>
      </c>
      <c r="Q122" s="144">
        <v>780207134</v>
      </c>
      <c r="R122" s="144">
        <v>29001614</v>
      </c>
      <c r="S122" s="144">
        <v>1060038</v>
      </c>
      <c r="T122" s="144">
        <v>31716185</v>
      </c>
      <c r="U122" s="144">
        <v>0</v>
      </c>
    </row>
    <row r="123" spans="1:21" s="134" customFormat="1" ht="49.5" x14ac:dyDescent="0.25">
      <c r="A123" s="136" t="s">
        <v>536</v>
      </c>
      <c r="B123" s="111" t="s">
        <v>537</v>
      </c>
      <c r="C123" s="108" t="s">
        <v>19</v>
      </c>
      <c r="D123" s="108" t="s">
        <v>20</v>
      </c>
      <c r="E123" s="143">
        <v>20</v>
      </c>
      <c r="F123" s="142" t="s">
        <v>21</v>
      </c>
      <c r="G123" s="144">
        <v>16441977223</v>
      </c>
      <c r="H123" s="144">
        <v>13513193367.700001</v>
      </c>
      <c r="I123" s="144">
        <v>2928783855.3000002</v>
      </c>
      <c r="J123" s="144">
        <v>0</v>
      </c>
      <c r="K123" s="144">
        <v>3747652591.7199998</v>
      </c>
      <c r="L123" s="144">
        <v>9765540775.9799995</v>
      </c>
      <c r="M123" s="144">
        <v>841621035</v>
      </c>
      <c r="N123" s="144">
        <v>2906031556.7199998</v>
      </c>
      <c r="O123" s="144">
        <v>809208748</v>
      </c>
      <c r="P123" s="144">
        <v>32412287</v>
      </c>
      <c r="Q123" s="144">
        <v>780207134</v>
      </c>
      <c r="R123" s="144">
        <v>29001614</v>
      </c>
      <c r="S123" s="144">
        <v>1060038</v>
      </c>
      <c r="T123" s="144">
        <v>31716185</v>
      </c>
      <c r="U123" s="144">
        <v>0</v>
      </c>
    </row>
    <row r="124" spans="1:21" s="134" customFormat="1" ht="16.5" x14ac:dyDescent="0.25">
      <c r="A124" s="136" t="s">
        <v>535</v>
      </c>
      <c r="B124" s="111" t="s">
        <v>258</v>
      </c>
      <c r="C124" s="108" t="s">
        <v>19</v>
      </c>
      <c r="D124" s="108" t="s">
        <v>20</v>
      </c>
      <c r="E124" s="143">
        <v>20</v>
      </c>
      <c r="F124" s="142" t="s">
        <v>21</v>
      </c>
      <c r="G124" s="144">
        <v>760789222</v>
      </c>
      <c r="H124" s="144">
        <v>752741975.22000003</v>
      </c>
      <c r="I124" s="144">
        <v>8047246.7799999993</v>
      </c>
      <c r="J124" s="144">
        <v>0</v>
      </c>
      <c r="K124" s="144">
        <v>189088903.22000003</v>
      </c>
      <c r="L124" s="144">
        <v>563653072</v>
      </c>
      <c r="M124" s="144">
        <v>19706773</v>
      </c>
      <c r="N124" s="144">
        <v>169382130.22000003</v>
      </c>
      <c r="O124" s="144">
        <v>18646735</v>
      </c>
      <c r="P124" s="144">
        <v>1060038</v>
      </c>
      <c r="Q124" s="144">
        <v>17431399</v>
      </c>
      <c r="R124" s="144">
        <v>1215336</v>
      </c>
      <c r="S124" s="144">
        <v>0</v>
      </c>
      <c r="T124" s="144">
        <v>1892668</v>
      </c>
      <c r="U124" s="144">
        <v>0</v>
      </c>
    </row>
    <row r="125" spans="1:21" s="134" customFormat="1" ht="57.75" x14ac:dyDescent="0.25">
      <c r="A125" s="136" t="s">
        <v>552</v>
      </c>
      <c r="B125" s="111" t="s">
        <v>553</v>
      </c>
      <c r="C125" s="108" t="s">
        <v>19</v>
      </c>
      <c r="D125" s="108" t="s">
        <v>20</v>
      </c>
      <c r="E125" s="143">
        <v>20</v>
      </c>
      <c r="F125" s="142" t="s">
        <v>21</v>
      </c>
      <c r="G125" s="144">
        <v>760789222</v>
      </c>
      <c r="H125" s="144">
        <v>752741975.22000003</v>
      </c>
      <c r="I125" s="144">
        <v>8047246.7799999993</v>
      </c>
      <c r="J125" s="144">
        <v>0</v>
      </c>
      <c r="K125" s="144">
        <v>189088903.22000003</v>
      </c>
      <c r="L125" s="144">
        <v>563653072</v>
      </c>
      <c r="M125" s="144">
        <v>19706773</v>
      </c>
      <c r="N125" s="144">
        <v>169382130.22000003</v>
      </c>
      <c r="O125" s="144">
        <v>18646735</v>
      </c>
      <c r="P125" s="144">
        <v>1060038</v>
      </c>
      <c r="Q125" s="144">
        <v>17431399</v>
      </c>
      <c r="R125" s="144">
        <v>1215336</v>
      </c>
      <c r="S125" s="144">
        <v>0</v>
      </c>
      <c r="T125" s="144">
        <v>1892668</v>
      </c>
      <c r="U125" s="144">
        <v>0</v>
      </c>
    </row>
    <row r="126" spans="1:21" s="134" customFormat="1" ht="15" customHeight="1" x14ac:dyDescent="0.25">
      <c r="A126" s="136" t="s">
        <v>532</v>
      </c>
      <c r="B126" s="111" t="s">
        <v>508</v>
      </c>
      <c r="C126" s="108" t="s">
        <v>19</v>
      </c>
      <c r="D126" s="108" t="s">
        <v>20</v>
      </c>
      <c r="E126" s="143">
        <v>20</v>
      </c>
      <c r="F126" s="142" t="s">
        <v>21</v>
      </c>
      <c r="G126" s="144">
        <v>2918720324</v>
      </c>
      <c r="H126" s="144">
        <v>843539413.4799999</v>
      </c>
      <c r="I126" s="144">
        <v>2075180910.5199997</v>
      </c>
      <c r="J126" s="144">
        <v>0</v>
      </c>
      <c r="K126" s="144">
        <v>787497762.4799999</v>
      </c>
      <c r="L126" s="144">
        <v>56041651</v>
      </c>
      <c r="M126" s="144">
        <v>8140542</v>
      </c>
      <c r="N126" s="144">
        <v>779357220.4799999</v>
      </c>
      <c r="O126" s="144">
        <v>8140542</v>
      </c>
      <c r="P126" s="144">
        <v>0</v>
      </c>
      <c r="Q126" s="144">
        <v>8140542</v>
      </c>
      <c r="R126" s="144">
        <v>0</v>
      </c>
      <c r="S126" s="144">
        <v>0</v>
      </c>
      <c r="T126" s="144">
        <v>0</v>
      </c>
      <c r="U126" s="144">
        <v>0</v>
      </c>
    </row>
    <row r="127" spans="1:21" s="134" customFormat="1" ht="15" customHeight="1" x14ac:dyDescent="0.25">
      <c r="A127" s="136" t="s">
        <v>546</v>
      </c>
      <c r="B127" s="111" t="s">
        <v>547</v>
      </c>
      <c r="C127" s="108" t="s">
        <v>19</v>
      </c>
      <c r="D127" s="108" t="s">
        <v>20</v>
      </c>
      <c r="E127" s="143">
        <v>20</v>
      </c>
      <c r="F127" s="142" t="s">
        <v>21</v>
      </c>
      <c r="G127" s="144">
        <v>2918720324</v>
      </c>
      <c r="H127" s="144">
        <v>843539413.4799999</v>
      </c>
      <c r="I127" s="144">
        <v>2075180910.5199997</v>
      </c>
      <c r="J127" s="144">
        <v>0</v>
      </c>
      <c r="K127" s="144">
        <v>787497762.4799999</v>
      </c>
      <c r="L127" s="144">
        <v>56041651</v>
      </c>
      <c r="M127" s="144">
        <v>8140542</v>
      </c>
      <c r="N127" s="144">
        <v>779357220.4799999</v>
      </c>
      <c r="O127" s="144">
        <v>8140542</v>
      </c>
      <c r="P127" s="144">
        <v>0</v>
      </c>
      <c r="Q127" s="144">
        <v>8140542</v>
      </c>
      <c r="R127" s="144">
        <v>0</v>
      </c>
      <c r="S127" s="144">
        <v>0</v>
      </c>
      <c r="T127" s="144">
        <v>0</v>
      </c>
      <c r="U127" s="144">
        <v>0</v>
      </c>
    </row>
    <row r="128" spans="1:21" s="134" customFormat="1" ht="15" customHeight="1" x14ac:dyDescent="0.25">
      <c r="A128" s="136" t="s">
        <v>533</v>
      </c>
      <c r="B128" s="111" t="s">
        <v>251</v>
      </c>
      <c r="C128" s="108" t="s">
        <v>19</v>
      </c>
      <c r="D128" s="108" t="s">
        <v>20</v>
      </c>
      <c r="E128" s="143">
        <v>20</v>
      </c>
      <c r="F128" s="142" t="s">
        <v>21</v>
      </c>
      <c r="G128" s="144">
        <v>50000000</v>
      </c>
      <c r="H128" s="144">
        <v>0</v>
      </c>
      <c r="I128" s="144">
        <v>50000000</v>
      </c>
      <c r="J128" s="144">
        <v>0</v>
      </c>
      <c r="K128" s="144">
        <v>0</v>
      </c>
      <c r="L128" s="144">
        <v>0</v>
      </c>
      <c r="M128" s="144">
        <v>0</v>
      </c>
      <c r="N128" s="144">
        <v>0</v>
      </c>
      <c r="O128" s="144">
        <v>0</v>
      </c>
      <c r="P128" s="144">
        <v>0</v>
      </c>
      <c r="Q128" s="144">
        <v>0</v>
      </c>
      <c r="R128" s="144">
        <v>0</v>
      </c>
      <c r="S128" s="144">
        <v>0</v>
      </c>
      <c r="T128" s="144">
        <v>0</v>
      </c>
      <c r="U128" s="144">
        <v>0</v>
      </c>
    </row>
    <row r="129" spans="1:21" s="134" customFormat="1" ht="15" customHeight="1" x14ac:dyDescent="0.25">
      <c r="A129" s="136" t="s">
        <v>548</v>
      </c>
      <c r="B129" s="111" t="s">
        <v>549</v>
      </c>
      <c r="C129" s="108" t="s">
        <v>19</v>
      </c>
      <c r="D129" s="108" t="s">
        <v>20</v>
      </c>
      <c r="E129" s="143">
        <v>20</v>
      </c>
      <c r="F129" s="142" t="s">
        <v>21</v>
      </c>
      <c r="G129" s="144">
        <v>50000000</v>
      </c>
      <c r="H129" s="144">
        <v>0</v>
      </c>
      <c r="I129" s="144">
        <v>50000000</v>
      </c>
      <c r="J129" s="144">
        <v>0</v>
      </c>
      <c r="K129" s="144">
        <v>0</v>
      </c>
      <c r="L129" s="144">
        <v>0</v>
      </c>
      <c r="M129" s="144">
        <v>0</v>
      </c>
      <c r="N129" s="144">
        <v>0</v>
      </c>
      <c r="O129" s="144">
        <v>0</v>
      </c>
      <c r="P129" s="144">
        <v>0</v>
      </c>
      <c r="Q129" s="144">
        <v>0</v>
      </c>
      <c r="R129" s="144">
        <v>0</v>
      </c>
      <c r="S129" s="144">
        <v>0</v>
      </c>
      <c r="T129" s="144">
        <v>0</v>
      </c>
      <c r="U129" s="144">
        <v>0</v>
      </c>
    </row>
    <row r="130" spans="1:21" s="134" customFormat="1" ht="15" customHeight="1" x14ac:dyDescent="0.25">
      <c r="A130" s="136" t="s">
        <v>534</v>
      </c>
      <c r="B130" s="111" t="s">
        <v>252</v>
      </c>
      <c r="C130" s="108" t="s">
        <v>19</v>
      </c>
      <c r="D130" s="108" t="s">
        <v>20</v>
      </c>
      <c r="E130" s="143">
        <v>20</v>
      </c>
      <c r="F130" s="142" t="s">
        <v>21</v>
      </c>
      <c r="G130" s="144">
        <v>204754569</v>
      </c>
      <c r="H130" s="144">
        <v>204754569</v>
      </c>
      <c r="I130" s="144">
        <v>0</v>
      </c>
      <c r="J130" s="144">
        <v>0</v>
      </c>
      <c r="K130" s="144">
        <v>204754569</v>
      </c>
      <c r="L130" s="144">
        <v>0</v>
      </c>
      <c r="M130" s="144">
        <v>8541000</v>
      </c>
      <c r="N130" s="144">
        <v>196213569</v>
      </c>
      <c r="O130" s="144">
        <v>8541000</v>
      </c>
      <c r="P130" s="144">
        <v>0</v>
      </c>
      <c r="Q130" s="144">
        <v>8541000</v>
      </c>
      <c r="R130" s="144">
        <v>0</v>
      </c>
      <c r="S130" s="144">
        <v>0</v>
      </c>
      <c r="T130" s="144">
        <v>0</v>
      </c>
      <c r="U130" s="144">
        <v>0</v>
      </c>
    </row>
    <row r="131" spans="1:21" s="134" customFormat="1" ht="15" customHeight="1" x14ac:dyDescent="0.25">
      <c r="A131" s="136" t="s">
        <v>550</v>
      </c>
      <c r="B131" s="111" t="s">
        <v>551</v>
      </c>
      <c r="C131" s="108" t="s">
        <v>19</v>
      </c>
      <c r="D131" s="108" t="s">
        <v>20</v>
      </c>
      <c r="E131" s="143">
        <v>20</v>
      </c>
      <c r="F131" s="142" t="s">
        <v>21</v>
      </c>
      <c r="G131" s="144">
        <v>204754569</v>
      </c>
      <c r="H131" s="144">
        <v>204754569</v>
      </c>
      <c r="I131" s="144">
        <v>0</v>
      </c>
      <c r="J131" s="144">
        <v>0</v>
      </c>
      <c r="K131" s="144">
        <v>204754569</v>
      </c>
      <c r="L131" s="144">
        <v>0</v>
      </c>
      <c r="M131" s="144">
        <v>8541000</v>
      </c>
      <c r="N131" s="144">
        <v>196213569</v>
      </c>
      <c r="O131" s="144">
        <v>8541000</v>
      </c>
      <c r="P131" s="144">
        <v>0</v>
      </c>
      <c r="Q131" s="144">
        <v>8541000</v>
      </c>
      <c r="R131" s="144">
        <v>0</v>
      </c>
      <c r="S131" s="144">
        <v>0</v>
      </c>
      <c r="T131" s="144">
        <v>0</v>
      </c>
      <c r="U131" s="144">
        <v>0</v>
      </c>
    </row>
    <row r="132" spans="1:21" s="134" customFormat="1" ht="15" customHeight="1" x14ac:dyDescent="0.25">
      <c r="A132" s="136" t="s">
        <v>237</v>
      </c>
      <c r="B132" s="111" t="s">
        <v>238</v>
      </c>
      <c r="C132" s="108" t="s">
        <v>19</v>
      </c>
      <c r="D132" s="108" t="s">
        <v>20</v>
      </c>
      <c r="E132" s="143">
        <v>21</v>
      </c>
      <c r="F132" s="142" t="s">
        <v>239</v>
      </c>
      <c r="G132" s="144">
        <v>35432000000</v>
      </c>
      <c r="H132" s="144">
        <v>21927867081.970001</v>
      </c>
      <c r="I132" s="144">
        <v>13504132918.030001</v>
      </c>
      <c r="J132" s="144">
        <v>0</v>
      </c>
      <c r="K132" s="144">
        <v>13278839529.299999</v>
      </c>
      <c r="L132" s="144">
        <v>8649027552.6700001</v>
      </c>
      <c r="M132" s="144">
        <v>456160149</v>
      </c>
      <c r="N132" s="144">
        <v>12822679380.299999</v>
      </c>
      <c r="O132" s="144">
        <v>316341429</v>
      </c>
      <c r="P132" s="144">
        <v>139818720</v>
      </c>
      <c r="Q132" s="144">
        <v>312463736</v>
      </c>
      <c r="R132" s="144">
        <v>3877693</v>
      </c>
      <c r="S132" s="144">
        <v>0</v>
      </c>
      <c r="T132" s="144">
        <v>0</v>
      </c>
      <c r="U132" s="144">
        <v>0</v>
      </c>
    </row>
    <row r="133" spans="1:21" s="134" customFormat="1" ht="15" x14ac:dyDescent="0.25">
      <c r="A133" s="136" t="s">
        <v>240</v>
      </c>
      <c r="B133" s="111" t="s">
        <v>241</v>
      </c>
      <c r="C133" s="108" t="s">
        <v>19</v>
      </c>
      <c r="D133" s="108" t="s">
        <v>20</v>
      </c>
      <c r="E133" s="143">
        <v>21</v>
      </c>
      <c r="F133" s="142" t="s">
        <v>239</v>
      </c>
      <c r="G133" s="144">
        <v>18002977744</v>
      </c>
      <c r="H133" s="144">
        <v>9893833372.8199997</v>
      </c>
      <c r="I133" s="144">
        <v>8109144371.1800003</v>
      </c>
      <c r="J133" s="144">
        <v>0</v>
      </c>
      <c r="K133" s="144">
        <v>4774494811.8199997</v>
      </c>
      <c r="L133" s="144">
        <v>5119338561</v>
      </c>
      <c r="M133" s="144">
        <v>319418331</v>
      </c>
      <c r="N133" s="144">
        <v>4455076480.8199997</v>
      </c>
      <c r="O133" s="144">
        <v>307978195</v>
      </c>
      <c r="P133" s="144">
        <v>11440136</v>
      </c>
      <c r="Q133" s="144">
        <v>304100502</v>
      </c>
      <c r="R133" s="144">
        <v>3877693</v>
      </c>
      <c r="S133" s="144">
        <v>0</v>
      </c>
      <c r="T133" s="144">
        <v>0</v>
      </c>
      <c r="U133" s="144">
        <v>0</v>
      </c>
    </row>
    <row r="134" spans="1:21" s="134" customFormat="1" ht="15" customHeight="1" x14ac:dyDescent="0.25">
      <c r="A134" s="136" t="s">
        <v>242</v>
      </c>
      <c r="B134" s="111" t="s">
        <v>243</v>
      </c>
      <c r="C134" s="108" t="s">
        <v>19</v>
      </c>
      <c r="D134" s="108" t="s">
        <v>20</v>
      </c>
      <c r="E134" s="143">
        <v>21</v>
      </c>
      <c r="F134" s="142" t="s">
        <v>239</v>
      </c>
      <c r="G134" s="144">
        <v>18002977744</v>
      </c>
      <c r="H134" s="144">
        <v>9893833372.8199997</v>
      </c>
      <c r="I134" s="144">
        <v>8109144371.1800003</v>
      </c>
      <c r="J134" s="144">
        <v>0</v>
      </c>
      <c r="K134" s="144">
        <v>4774494811.8199997</v>
      </c>
      <c r="L134" s="144">
        <v>5119338561</v>
      </c>
      <c r="M134" s="144">
        <v>319418331</v>
      </c>
      <c r="N134" s="144">
        <v>4455076480.8199997</v>
      </c>
      <c r="O134" s="144">
        <v>307978195</v>
      </c>
      <c r="P134" s="144">
        <v>11440136</v>
      </c>
      <c r="Q134" s="144">
        <v>304100502</v>
      </c>
      <c r="R134" s="144">
        <v>3877693</v>
      </c>
      <c r="S134" s="144">
        <v>0</v>
      </c>
      <c r="T134" s="144">
        <v>0</v>
      </c>
      <c r="U134" s="144">
        <v>0</v>
      </c>
    </row>
    <row r="135" spans="1:21" s="134" customFormat="1" ht="15" customHeight="1" x14ac:dyDescent="0.25">
      <c r="A135" s="136" t="s">
        <v>515</v>
      </c>
      <c r="B135" s="111" t="s">
        <v>516</v>
      </c>
      <c r="C135" s="108" t="s">
        <v>19</v>
      </c>
      <c r="D135" s="108" t="s">
        <v>20</v>
      </c>
      <c r="E135" s="143">
        <v>21</v>
      </c>
      <c r="F135" s="142" t="s">
        <v>239</v>
      </c>
      <c r="G135" s="144">
        <v>1000000000</v>
      </c>
      <c r="H135" s="144">
        <v>806843565.66999996</v>
      </c>
      <c r="I135" s="144">
        <v>193156434.33000001</v>
      </c>
      <c r="J135" s="144">
        <v>0</v>
      </c>
      <c r="K135" s="144">
        <v>799896331.66999996</v>
      </c>
      <c r="L135" s="144">
        <v>6947234</v>
      </c>
      <c r="M135" s="144">
        <v>0</v>
      </c>
      <c r="N135" s="144">
        <v>799896331.66999996</v>
      </c>
      <c r="O135" s="144">
        <v>0</v>
      </c>
      <c r="P135" s="144">
        <v>0</v>
      </c>
      <c r="Q135" s="144">
        <v>0</v>
      </c>
      <c r="R135" s="144">
        <v>0</v>
      </c>
      <c r="S135" s="144">
        <v>0</v>
      </c>
      <c r="T135" s="144">
        <v>0</v>
      </c>
      <c r="U135" s="144">
        <v>0</v>
      </c>
    </row>
    <row r="136" spans="1:21" s="134" customFormat="1" ht="15" customHeight="1" x14ac:dyDescent="0.2">
      <c r="A136" s="145" t="s">
        <v>517</v>
      </c>
      <c r="B136" s="111" t="s">
        <v>577</v>
      </c>
      <c r="C136" s="108" t="s">
        <v>19</v>
      </c>
      <c r="D136" s="108" t="s">
        <v>20</v>
      </c>
      <c r="E136" s="143">
        <v>21</v>
      </c>
      <c r="F136" s="142" t="s">
        <v>239</v>
      </c>
      <c r="G136" s="144">
        <v>1000000000</v>
      </c>
      <c r="H136" s="144">
        <v>806843565.66999996</v>
      </c>
      <c r="I136" s="144">
        <v>193156434.33000001</v>
      </c>
      <c r="J136" s="144">
        <v>0</v>
      </c>
      <c r="K136" s="144">
        <v>799896331.66999996</v>
      </c>
      <c r="L136" s="144">
        <v>6947234</v>
      </c>
      <c r="M136" s="144">
        <v>0</v>
      </c>
      <c r="N136" s="144">
        <v>799896331.66999996</v>
      </c>
      <c r="O136" s="144">
        <v>0</v>
      </c>
      <c r="P136" s="144">
        <v>0</v>
      </c>
      <c r="Q136" s="144">
        <v>0</v>
      </c>
      <c r="R136" s="144">
        <v>0</v>
      </c>
      <c r="S136" s="144">
        <v>0</v>
      </c>
      <c r="T136" s="144">
        <v>0</v>
      </c>
      <c r="U136" s="144">
        <v>0</v>
      </c>
    </row>
    <row r="137" spans="1:21" s="134" customFormat="1" ht="15" customHeight="1" x14ac:dyDescent="0.2">
      <c r="A137" s="145" t="s">
        <v>518</v>
      </c>
      <c r="B137" s="111" t="s">
        <v>246</v>
      </c>
      <c r="C137" s="108" t="s">
        <v>19</v>
      </c>
      <c r="D137" s="108" t="s">
        <v>20</v>
      </c>
      <c r="E137" s="143">
        <v>21</v>
      </c>
      <c r="F137" s="142" t="s">
        <v>239</v>
      </c>
      <c r="G137" s="144">
        <v>673829250</v>
      </c>
      <c r="H137" s="144">
        <v>657667799.66999996</v>
      </c>
      <c r="I137" s="144">
        <v>16161450.33</v>
      </c>
      <c r="J137" s="144">
        <v>0</v>
      </c>
      <c r="K137" s="144">
        <v>651463265.66999996</v>
      </c>
      <c r="L137" s="144">
        <v>6204534</v>
      </c>
      <c r="M137" s="144">
        <v>0</v>
      </c>
      <c r="N137" s="144">
        <v>651463265.66999996</v>
      </c>
      <c r="O137" s="144">
        <v>0</v>
      </c>
      <c r="P137" s="144">
        <v>0</v>
      </c>
      <c r="Q137" s="144">
        <v>0</v>
      </c>
      <c r="R137" s="144">
        <v>0</v>
      </c>
      <c r="S137" s="144">
        <v>0</v>
      </c>
      <c r="T137" s="144">
        <v>0</v>
      </c>
      <c r="U137" s="144">
        <v>0</v>
      </c>
    </row>
    <row r="138" spans="1:21" s="134" customFormat="1" ht="66" x14ac:dyDescent="0.25">
      <c r="A138" s="136" t="s">
        <v>520</v>
      </c>
      <c r="B138" s="111" t="s">
        <v>521</v>
      </c>
      <c r="C138" s="108" t="s">
        <v>19</v>
      </c>
      <c r="D138" s="108" t="s">
        <v>20</v>
      </c>
      <c r="E138" s="143">
        <v>21</v>
      </c>
      <c r="F138" s="142" t="s">
        <v>239</v>
      </c>
      <c r="G138" s="144">
        <v>673829250</v>
      </c>
      <c r="H138" s="144">
        <v>657667799.66999996</v>
      </c>
      <c r="I138" s="144">
        <v>16161450.33</v>
      </c>
      <c r="J138" s="144">
        <v>0</v>
      </c>
      <c r="K138" s="144">
        <v>651463265.66999996</v>
      </c>
      <c r="L138" s="144">
        <v>6204534</v>
      </c>
      <c r="M138" s="144">
        <v>0</v>
      </c>
      <c r="N138" s="144">
        <v>651463265.66999996</v>
      </c>
      <c r="O138" s="144">
        <v>0</v>
      </c>
      <c r="P138" s="144">
        <v>0</v>
      </c>
      <c r="Q138" s="144">
        <v>0</v>
      </c>
      <c r="R138" s="144">
        <v>0</v>
      </c>
      <c r="S138" s="144">
        <v>0</v>
      </c>
      <c r="T138" s="144">
        <v>0</v>
      </c>
      <c r="U138" s="144">
        <v>0</v>
      </c>
    </row>
    <row r="139" spans="1:21" s="134" customFormat="1" ht="15" x14ac:dyDescent="0.25">
      <c r="A139" s="136" t="s">
        <v>519</v>
      </c>
      <c r="B139" s="111" t="s">
        <v>247</v>
      </c>
      <c r="C139" s="108" t="s">
        <v>19</v>
      </c>
      <c r="D139" s="108" t="s">
        <v>20</v>
      </c>
      <c r="E139" s="143">
        <v>21</v>
      </c>
      <c r="F139" s="142" t="s">
        <v>239</v>
      </c>
      <c r="G139" s="144">
        <v>326170750</v>
      </c>
      <c r="H139" s="144">
        <v>149175766</v>
      </c>
      <c r="I139" s="144">
        <v>176994984</v>
      </c>
      <c r="J139" s="144">
        <v>0</v>
      </c>
      <c r="K139" s="144">
        <v>148433066</v>
      </c>
      <c r="L139" s="144">
        <v>742700</v>
      </c>
      <c r="M139" s="144">
        <v>0</v>
      </c>
      <c r="N139" s="144">
        <v>148433066</v>
      </c>
      <c r="O139" s="144">
        <v>0</v>
      </c>
      <c r="P139" s="144">
        <v>0</v>
      </c>
      <c r="Q139" s="144">
        <v>0</v>
      </c>
      <c r="R139" s="144">
        <v>0</v>
      </c>
      <c r="S139" s="144">
        <v>0</v>
      </c>
      <c r="T139" s="144">
        <v>0</v>
      </c>
      <c r="U139" s="144">
        <v>0</v>
      </c>
    </row>
    <row r="140" spans="1:21" s="134" customFormat="1" ht="15" customHeight="1" x14ac:dyDescent="0.25">
      <c r="A140" s="136" t="s">
        <v>522</v>
      </c>
      <c r="B140" s="111" t="s">
        <v>523</v>
      </c>
      <c r="C140" s="108" t="s">
        <v>19</v>
      </c>
      <c r="D140" s="108" t="s">
        <v>20</v>
      </c>
      <c r="E140" s="143">
        <v>21</v>
      </c>
      <c r="F140" s="142" t="s">
        <v>239</v>
      </c>
      <c r="G140" s="144">
        <v>326170750</v>
      </c>
      <c r="H140" s="144">
        <v>149175766</v>
      </c>
      <c r="I140" s="144">
        <v>176994984</v>
      </c>
      <c r="J140" s="144">
        <v>0</v>
      </c>
      <c r="K140" s="144">
        <v>148433066</v>
      </c>
      <c r="L140" s="144">
        <v>742700</v>
      </c>
      <c r="M140" s="144">
        <v>0</v>
      </c>
      <c r="N140" s="144">
        <v>148433066</v>
      </c>
      <c r="O140" s="144">
        <v>0</v>
      </c>
      <c r="P140" s="144">
        <v>0</v>
      </c>
      <c r="Q140" s="144">
        <v>0</v>
      </c>
      <c r="R140" s="144">
        <v>0</v>
      </c>
      <c r="S140" s="144">
        <v>0</v>
      </c>
      <c r="T140" s="144">
        <v>0</v>
      </c>
      <c r="U140" s="144">
        <v>0</v>
      </c>
    </row>
    <row r="141" spans="1:21" s="134" customFormat="1" ht="41.25" x14ac:dyDescent="0.25">
      <c r="A141" s="136" t="s">
        <v>525</v>
      </c>
      <c r="B141" s="111" t="s">
        <v>507</v>
      </c>
      <c r="C141" s="108" t="s">
        <v>19</v>
      </c>
      <c r="D141" s="108" t="s">
        <v>20</v>
      </c>
      <c r="E141" s="143">
        <v>21</v>
      </c>
      <c r="F141" s="142" t="s">
        <v>239</v>
      </c>
      <c r="G141" s="144">
        <v>17002977744</v>
      </c>
      <c r="H141" s="144">
        <v>9086989807.1499996</v>
      </c>
      <c r="I141" s="144">
        <v>7915987936.8500004</v>
      </c>
      <c r="J141" s="144">
        <v>0</v>
      </c>
      <c r="K141" s="144">
        <v>3974598480.1499996</v>
      </c>
      <c r="L141" s="144">
        <v>5112391327</v>
      </c>
      <c r="M141" s="144">
        <v>319418331</v>
      </c>
      <c r="N141" s="144">
        <v>3655180149.1499996</v>
      </c>
      <c r="O141" s="144">
        <v>307978195</v>
      </c>
      <c r="P141" s="144">
        <v>11440136</v>
      </c>
      <c r="Q141" s="144">
        <v>304100502</v>
      </c>
      <c r="R141" s="144">
        <v>3877693</v>
      </c>
      <c r="S141" s="144">
        <v>0</v>
      </c>
      <c r="T141" s="144">
        <v>0</v>
      </c>
      <c r="U141" s="144">
        <v>0</v>
      </c>
    </row>
    <row r="142" spans="1:21" s="134" customFormat="1" ht="15" customHeight="1" x14ac:dyDescent="0.25">
      <c r="A142" s="136" t="s">
        <v>531</v>
      </c>
      <c r="B142" s="111" t="s">
        <v>514</v>
      </c>
      <c r="C142" s="108" t="s">
        <v>19</v>
      </c>
      <c r="D142" s="108" t="s">
        <v>20</v>
      </c>
      <c r="E142" s="143">
        <v>21</v>
      </c>
      <c r="F142" s="142" t="s">
        <v>239</v>
      </c>
      <c r="G142" s="144">
        <v>17002977744</v>
      </c>
      <c r="H142" s="144">
        <v>9086989807.1499996</v>
      </c>
      <c r="I142" s="144">
        <v>7915987936.8500004</v>
      </c>
      <c r="J142" s="144">
        <v>0</v>
      </c>
      <c r="K142" s="144">
        <v>3974598480.1499996</v>
      </c>
      <c r="L142" s="144">
        <v>5112391327</v>
      </c>
      <c r="M142" s="144">
        <v>319418331</v>
      </c>
      <c r="N142" s="144">
        <v>3655180149.1499996</v>
      </c>
      <c r="O142" s="144">
        <v>307978195</v>
      </c>
      <c r="P142" s="144">
        <v>11440136</v>
      </c>
      <c r="Q142" s="144">
        <v>304100502</v>
      </c>
      <c r="R142" s="144">
        <v>3877693</v>
      </c>
      <c r="S142" s="144">
        <v>0</v>
      </c>
      <c r="T142" s="144">
        <v>0</v>
      </c>
      <c r="U142" s="144">
        <v>0</v>
      </c>
    </row>
    <row r="143" spans="1:21" s="134" customFormat="1" ht="15" customHeight="1" x14ac:dyDescent="0.25">
      <c r="A143" s="136" t="s">
        <v>528</v>
      </c>
      <c r="B143" s="111" t="s">
        <v>253</v>
      </c>
      <c r="C143" s="108" t="s">
        <v>19</v>
      </c>
      <c r="D143" s="108" t="s">
        <v>20</v>
      </c>
      <c r="E143" s="143">
        <v>21</v>
      </c>
      <c r="F143" s="142" t="s">
        <v>239</v>
      </c>
      <c r="G143" s="144">
        <v>958198317</v>
      </c>
      <c r="H143" s="144">
        <v>718716742.28999996</v>
      </c>
      <c r="I143" s="144">
        <v>239481574.70999998</v>
      </c>
      <c r="J143" s="144">
        <v>0</v>
      </c>
      <c r="K143" s="144">
        <v>407328780.29000002</v>
      </c>
      <c r="L143" s="144">
        <v>311387962</v>
      </c>
      <c r="M143" s="144">
        <v>20367864</v>
      </c>
      <c r="N143" s="144">
        <v>386960916.29000002</v>
      </c>
      <c r="O143" s="144">
        <v>20367864</v>
      </c>
      <c r="P143" s="144">
        <v>0</v>
      </c>
      <c r="Q143" s="144">
        <v>20367864</v>
      </c>
      <c r="R143" s="144">
        <v>0</v>
      </c>
      <c r="S143" s="144">
        <v>0</v>
      </c>
      <c r="T143" s="144">
        <v>0</v>
      </c>
      <c r="U143" s="144">
        <v>0</v>
      </c>
    </row>
    <row r="144" spans="1:21" s="134" customFormat="1" ht="15" customHeight="1" x14ac:dyDescent="0.25">
      <c r="A144" s="136" t="s">
        <v>540</v>
      </c>
      <c r="B144" s="111" t="s">
        <v>541</v>
      </c>
      <c r="C144" s="108" t="s">
        <v>19</v>
      </c>
      <c r="D144" s="108" t="s">
        <v>20</v>
      </c>
      <c r="E144" s="143">
        <v>21</v>
      </c>
      <c r="F144" s="142" t="s">
        <v>239</v>
      </c>
      <c r="G144" s="144">
        <v>958198317</v>
      </c>
      <c r="H144" s="144">
        <v>718716742.28999996</v>
      </c>
      <c r="I144" s="144">
        <v>239481574.70999998</v>
      </c>
      <c r="J144" s="144">
        <v>0</v>
      </c>
      <c r="K144" s="144">
        <v>407328780.29000002</v>
      </c>
      <c r="L144" s="144">
        <v>311387962</v>
      </c>
      <c r="M144" s="144">
        <v>20367864</v>
      </c>
      <c r="N144" s="144">
        <v>386960916.29000002</v>
      </c>
      <c r="O144" s="144">
        <v>20367864</v>
      </c>
      <c r="P144" s="144">
        <v>0</v>
      </c>
      <c r="Q144" s="144">
        <v>20367864</v>
      </c>
      <c r="R144" s="144">
        <v>0</v>
      </c>
      <c r="S144" s="144">
        <v>0</v>
      </c>
      <c r="T144" s="144">
        <v>0</v>
      </c>
      <c r="U144" s="144">
        <v>0</v>
      </c>
    </row>
    <row r="145" spans="1:21" s="134" customFormat="1" ht="16.5" x14ac:dyDescent="0.25">
      <c r="A145" s="136" t="s">
        <v>530</v>
      </c>
      <c r="B145" s="111" t="s">
        <v>255</v>
      </c>
      <c r="C145" s="108" t="s">
        <v>19</v>
      </c>
      <c r="D145" s="108" t="s">
        <v>20</v>
      </c>
      <c r="E145" s="143">
        <v>21</v>
      </c>
      <c r="F145" s="142" t="s">
        <v>239</v>
      </c>
      <c r="G145" s="144">
        <v>7403227869</v>
      </c>
      <c r="H145" s="144">
        <v>4869480900.8599997</v>
      </c>
      <c r="I145" s="144">
        <v>2533746968.1399999</v>
      </c>
      <c r="J145" s="144">
        <v>0</v>
      </c>
      <c r="K145" s="144">
        <v>1545618085.8599999</v>
      </c>
      <c r="L145" s="144">
        <v>3323862815</v>
      </c>
      <c r="M145" s="144">
        <v>163703217</v>
      </c>
      <c r="N145" s="144">
        <v>1381914868.8599999</v>
      </c>
      <c r="O145" s="144">
        <v>162939331</v>
      </c>
      <c r="P145" s="144">
        <v>763886</v>
      </c>
      <c r="Q145" s="144">
        <v>159061638</v>
      </c>
      <c r="R145" s="144">
        <v>3877693</v>
      </c>
      <c r="S145" s="144">
        <v>0</v>
      </c>
      <c r="T145" s="113"/>
      <c r="U145" s="113"/>
    </row>
    <row r="146" spans="1:21" s="134" customFormat="1" ht="15" customHeight="1" x14ac:dyDescent="0.25">
      <c r="A146" s="136" t="s">
        <v>544</v>
      </c>
      <c r="B146" s="111" t="s">
        <v>545</v>
      </c>
      <c r="C146" s="108" t="s">
        <v>19</v>
      </c>
      <c r="D146" s="108" t="s">
        <v>20</v>
      </c>
      <c r="E146" s="143">
        <v>21</v>
      </c>
      <c r="F146" s="142" t="s">
        <v>239</v>
      </c>
      <c r="G146" s="144">
        <v>7403227869</v>
      </c>
      <c r="H146" s="144">
        <v>4869480900.8599997</v>
      </c>
      <c r="I146" s="144">
        <v>2533746968.1399999</v>
      </c>
      <c r="J146" s="144">
        <v>0</v>
      </c>
      <c r="K146" s="144">
        <v>1545618085.8599999</v>
      </c>
      <c r="L146" s="144">
        <v>3323862815</v>
      </c>
      <c r="M146" s="144">
        <v>163703217</v>
      </c>
      <c r="N146" s="144">
        <v>1381914868.8599999</v>
      </c>
      <c r="O146" s="144">
        <v>162939331</v>
      </c>
      <c r="P146" s="144">
        <v>763886</v>
      </c>
      <c r="Q146" s="144">
        <v>159061638</v>
      </c>
      <c r="R146" s="144">
        <v>3877693</v>
      </c>
      <c r="S146" s="144">
        <v>0</v>
      </c>
      <c r="T146" s="144">
        <v>12043422</v>
      </c>
      <c r="U146" s="144">
        <v>0</v>
      </c>
    </row>
    <row r="147" spans="1:21" s="134" customFormat="1" ht="15" customHeight="1" x14ac:dyDescent="0.25">
      <c r="A147" s="136" t="s">
        <v>527</v>
      </c>
      <c r="B147" s="111" t="s">
        <v>257</v>
      </c>
      <c r="C147" s="108" t="s">
        <v>19</v>
      </c>
      <c r="D147" s="108" t="s">
        <v>20</v>
      </c>
      <c r="E147" s="143">
        <v>21</v>
      </c>
      <c r="F147" s="142" t="s">
        <v>239</v>
      </c>
      <c r="G147" s="144">
        <v>6842708317</v>
      </c>
      <c r="H147" s="144">
        <v>1759290683</v>
      </c>
      <c r="I147" s="144">
        <v>5083417634</v>
      </c>
      <c r="J147" s="144">
        <v>0</v>
      </c>
      <c r="K147" s="144">
        <v>495675133</v>
      </c>
      <c r="L147" s="144">
        <v>1263615550</v>
      </c>
      <c r="M147" s="144">
        <v>0</v>
      </c>
      <c r="N147" s="144">
        <v>495675133</v>
      </c>
      <c r="O147" s="144">
        <v>0</v>
      </c>
      <c r="P147" s="144">
        <v>0</v>
      </c>
      <c r="Q147" s="144">
        <v>0</v>
      </c>
      <c r="R147" s="144">
        <v>0</v>
      </c>
      <c r="S147" s="144">
        <v>0</v>
      </c>
      <c r="T147" s="113"/>
      <c r="U147" s="113"/>
    </row>
    <row r="148" spans="1:21" s="134" customFormat="1" ht="49.5" x14ac:dyDescent="0.25">
      <c r="A148" s="136" t="s">
        <v>538</v>
      </c>
      <c r="B148" s="111" t="s">
        <v>539</v>
      </c>
      <c r="C148" s="108" t="s">
        <v>19</v>
      </c>
      <c r="D148" s="108" t="s">
        <v>20</v>
      </c>
      <c r="E148" s="143">
        <v>21</v>
      </c>
      <c r="F148" s="142" t="s">
        <v>239</v>
      </c>
      <c r="G148" s="144">
        <v>6842708317</v>
      </c>
      <c r="H148" s="144">
        <v>1759290683</v>
      </c>
      <c r="I148" s="144">
        <v>5083417634</v>
      </c>
      <c r="J148" s="144">
        <v>0</v>
      </c>
      <c r="K148" s="144">
        <v>495675133</v>
      </c>
      <c r="L148" s="144">
        <v>1263615550</v>
      </c>
      <c r="M148" s="144">
        <v>0</v>
      </c>
      <c r="N148" s="144">
        <v>495675133</v>
      </c>
      <c r="O148" s="144">
        <v>0</v>
      </c>
      <c r="P148" s="144">
        <v>0</v>
      </c>
      <c r="Q148" s="144">
        <v>0</v>
      </c>
      <c r="R148" s="144">
        <v>0</v>
      </c>
      <c r="S148" s="144">
        <v>0</v>
      </c>
      <c r="T148" s="144">
        <v>0</v>
      </c>
      <c r="U148" s="144">
        <v>0</v>
      </c>
    </row>
    <row r="149" spans="1:21" s="134" customFormat="1" ht="20.25" customHeight="1" x14ac:dyDescent="0.25">
      <c r="A149" s="136" t="s">
        <v>532</v>
      </c>
      <c r="B149" s="111" t="s">
        <v>508</v>
      </c>
      <c r="C149" s="108" t="s">
        <v>19</v>
      </c>
      <c r="D149" s="108" t="s">
        <v>20</v>
      </c>
      <c r="E149" s="143">
        <v>21</v>
      </c>
      <c r="F149" s="142" t="s">
        <v>239</v>
      </c>
      <c r="G149" s="144">
        <v>50000000</v>
      </c>
      <c r="H149" s="144">
        <v>0</v>
      </c>
      <c r="I149" s="144">
        <v>50000000</v>
      </c>
      <c r="J149" s="144">
        <v>0</v>
      </c>
      <c r="K149" s="144">
        <v>0</v>
      </c>
      <c r="L149" s="144">
        <v>0</v>
      </c>
      <c r="M149" s="144">
        <v>0</v>
      </c>
      <c r="N149" s="144">
        <v>0</v>
      </c>
      <c r="O149" s="144">
        <v>0</v>
      </c>
      <c r="P149" s="144">
        <v>0</v>
      </c>
      <c r="Q149" s="144">
        <v>0</v>
      </c>
      <c r="R149" s="144">
        <v>0</v>
      </c>
      <c r="S149" s="144">
        <v>0</v>
      </c>
      <c r="T149" s="144">
        <v>0</v>
      </c>
      <c r="U149" s="144">
        <v>0</v>
      </c>
    </row>
    <row r="150" spans="1:21" s="134" customFormat="1" ht="15" customHeight="1" x14ac:dyDescent="0.25">
      <c r="A150" s="136" t="s">
        <v>546</v>
      </c>
      <c r="B150" s="111" t="s">
        <v>547</v>
      </c>
      <c r="C150" s="108" t="s">
        <v>19</v>
      </c>
      <c r="D150" s="108" t="s">
        <v>20</v>
      </c>
      <c r="E150" s="143">
        <v>21</v>
      </c>
      <c r="F150" s="142" t="s">
        <v>239</v>
      </c>
      <c r="G150" s="144">
        <v>50000000</v>
      </c>
      <c r="H150" s="144">
        <v>0</v>
      </c>
      <c r="I150" s="144">
        <v>50000000</v>
      </c>
      <c r="J150" s="144">
        <v>0</v>
      </c>
      <c r="K150" s="144">
        <v>0</v>
      </c>
      <c r="L150" s="144">
        <v>0</v>
      </c>
      <c r="M150" s="144">
        <v>0</v>
      </c>
      <c r="N150" s="144">
        <v>0</v>
      </c>
      <c r="O150" s="144">
        <v>0</v>
      </c>
      <c r="P150" s="144">
        <v>0</v>
      </c>
      <c r="Q150" s="144">
        <v>0</v>
      </c>
      <c r="R150" s="144">
        <v>0</v>
      </c>
      <c r="S150" s="144">
        <v>0</v>
      </c>
      <c r="T150" s="144">
        <v>0</v>
      </c>
      <c r="U150" s="144">
        <v>0</v>
      </c>
    </row>
    <row r="151" spans="1:21" s="134" customFormat="1" ht="15" customHeight="1" x14ac:dyDescent="0.25">
      <c r="A151" s="136" t="s">
        <v>534</v>
      </c>
      <c r="B151" s="111" t="s">
        <v>252</v>
      </c>
      <c r="C151" s="108" t="s">
        <v>19</v>
      </c>
      <c r="D151" s="108" t="s">
        <v>20</v>
      </c>
      <c r="E151" s="143">
        <v>21</v>
      </c>
      <c r="F151" s="142" t="s">
        <v>239</v>
      </c>
      <c r="G151" s="144">
        <v>1748843241</v>
      </c>
      <c r="H151" s="144">
        <v>1739501481</v>
      </c>
      <c r="I151" s="144">
        <v>9341760</v>
      </c>
      <c r="J151" s="144">
        <v>0</v>
      </c>
      <c r="K151" s="144">
        <v>1525976481</v>
      </c>
      <c r="L151" s="144">
        <v>213525000</v>
      </c>
      <c r="M151" s="144">
        <v>135347250</v>
      </c>
      <c r="N151" s="144">
        <v>1390629231</v>
      </c>
      <c r="O151" s="144">
        <v>124671000</v>
      </c>
      <c r="P151" s="144">
        <v>10676250</v>
      </c>
      <c r="Q151" s="144">
        <v>124671000</v>
      </c>
      <c r="R151" s="144">
        <v>0</v>
      </c>
      <c r="S151" s="144">
        <v>0</v>
      </c>
      <c r="T151" s="144">
        <v>0</v>
      </c>
      <c r="U151" s="144">
        <v>0</v>
      </c>
    </row>
    <row r="152" spans="1:21" s="134" customFormat="1" ht="57.75" x14ac:dyDescent="0.25">
      <c r="A152" s="136" t="s">
        <v>550</v>
      </c>
      <c r="B152" s="111" t="s">
        <v>551</v>
      </c>
      <c r="C152" s="108" t="s">
        <v>19</v>
      </c>
      <c r="D152" s="108" t="s">
        <v>20</v>
      </c>
      <c r="E152" s="143">
        <v>21</v>
      </c>
      <c r="F152" s="142" t="s">
        <v>239</v>
      </c>
      <c r="G152" s="144">
        <v>1748843241</v>
      </c>
      <c r="H152" s="144">
        <v>1739501481</v>
      </c>
      <c r="I152" s="144">
        <v>9341760</v>
      </c>
      <c r="J152" s="144">
        <v>0</v>
      </c>
      <c r="K152" s="144">
        <v>1525976481</v>
      </c>
      <c r="L152" s="144">
        <v>213525000</v>
      </c>
      <c r="M152" s="144">
        <v>135347250</v>
      </c>
      <c r="N152" s="144">
        <v>1390629231</v>
      </c>
      <c r="O152" s="144">
        <v>124671000</v>
      </c>
      <c r="P152" s="144">
        <v>10676250</v>
      </c>
      <c r="Q152" s="144">
        <v>124671000</v>
      </c>
      <c r="R152" s="144">
        <v>0</v>
      </c>
      <c r="S152" s="144">
        <v>0</v>
      </c>
      <c r="T152" s="144">
        <v>0</v>
      </c>
      <c r="U152" s="144">
        <v>0</v>
      </c>
    </row>
    <row r="153" spans="1:21" s="134" customFormat="1" ht="15" customHeight="1" x14ac:dyDescent="0.25">
      <c r="A153" s="136" t="s">
        <v>270</v>
      </c>
      <c r="B153" s="111" t="s">
        <v>576</v>
      </c>
      <c r="C153" s="108" t="s">
        <v>19</v>
      </c>
      <c r="D153" s="108" t="s">
        <v>20</v>
      </c>
      <c r="E153" s="143">
        <v>21</v>
      </c>
      <c r="F153" s="142" t="s">
        <v>239</v>
      </c>
      <c r="G153" s="144">
        <v>17429022256</v>
      </c>
      <c r="H153" s="144">
        <v>12034033709.150002</v>
      </c>
      <c r="I153" s="144">
        <v>5394988546.8500004</v>
      </c>
      <c r="J153" s="144">
        <v>0</v>
      </c>
      <c r="K153" s="144">
        <v>8504344717.4799995</v>
      </c>
      <c r="L153" s="144">
        <v>3529688991.6700001</v>
      </c>
      <c r="M153" s="144">
        <v>136741818</v>
      </c>
      <c r="N153" s="144">
        <v>8367602899.4799995</v>
      </c>
      <c r="O153" s="144">
        <v>8363234</v>
      </c>
      <c r="P153" s="144">
        <v>128378584</v>
      </c>
      <c r="Q153" s="144">
        <v>8363234</v>
      </c>
      <c r="R153" s="144">
        <v>0</v>
      </c>
      <c r="S153" s="144">
        <v>0</v>
      </c>
      <c r="T153" s="144">
        <v>0</v>
      </c>
      <c r="U153" s="144">
        <v>0</v>
      </c>
    </row>
    <row r="154" spans="1:21" s="134" customFormat="1" ht="15" x14ac:dyDescent="0.25">
      <c r="A154" s="136" t="s">
        <v>272</v>
      </c>
      <c r="B154" s="111" t="s">
        <v>243</v>
      </c>
      <c r="C154" s="108" t="s">
        <v>19</v>
      </c>
      <c r="D154" s="108" t="s">
        <v>20</v>
      </c>
      <c r="E154" s="143">
        <v>21</v>
      </c>
      <c r="F154" s="142" t="s">
        <v>239</v>
      </c>
      <c r="G154" s="144">
        <v>17429022256</v>
      </c>
      <c r="H154" s="144">
        <v>12034033709.150002</v>
      </c>
      <c r="I154" s="144">
        <v>5394988546.8500004</v>
      </c>
      <c r="J154" s="144">
        <v>0</v>
      </c>
      <c r="K154" s="144">
        <v>8504344717.4799995</v>
      </c>
      <c r="L154" s="144">
        <v>3529688991.6700001</v>
      </c>
      <c r="M154" s="144">
        <v>136741818</v>
      </c>
      <c r="N154" s="144">
        <v>8367602899.4799995</v>
      </c>
      <c r="O154" s="144">
        <v>8363234</v>
      </c>
      <c r="P154" s="144">
        <v>128378584</v>
      </c>
      <c r="Q154" s="144">
        <v>8363234</v>
      </c>
      <c r="R154" s="144">
        <v>0</v>
      </c>
      <c r="S154" s="144">
        <v>0</v>
      </c>
      <c r="T154" s="144">
        <v>0</v>
      </c>
      <c r="U154" s="144">
        <v>0</v>
      </c>
    </row>
    <row r="155" spans="1:21" s="134" customFormat="1" ht="15" customHeight="1" x14ac:dyDescent="0.25">
      <c r="A155" s="136" t="s">
        <v>509</v>
      </c>
      <c r="B155" s="111" t="s">
        <v>510</v>
      </c>
      <c r="C155" s="108" t="s">
        <v>19</v>
      </c>
      <c r="D155" s="108" t="s">
        <v>20</v>
      </c>
      <c r="E155" s="143">
        <v>21</v>
      </c>
      <c r="F155" s="142" t="s">
        <v>239</v>
      </c>
      <c r="G155" s="144">
        <v>2419626406</v>
      </c>
      <c r="H155" s="144">
        <v>2017738062.7</v>
      </c>
      <c r="I155" s="144">
        <v>401888343.30000001</v>
      </c>
      <c r="J155" s="144">
        <v>0</v>
      </c>
      <c r="K155" s="144">
        <v>2002228207.7</v>
      </c>
      <c r="L155" s="144">
        <v>15509855</v>
      </c>
      <c r="M155" s="144">
        <v>128378584</v>
      </c>
      <c r="N155" s="144">
        <v>1873849623.7</v>
      </c>
      <c r="O155" s="144">
        <v>0</v>
      </c>
      <c r="P155" s="144">
        <v>128378584</v>
      </c>
      <c r="Q155" s="144">
        <v>0</v>
      </c>
      <c r="R155" s="144">
        <v>0</v>
      </c>
      <c r="S155" s="144">
        <v>0</v>
      </c>
      <c r="T155" s="144">
        <v>0</v>
      </c>
      <c r="U155" s="144">
        <v>0</v>
      </c>
    </row>
    <row r="156" spans="1:21" s="134" customFormat="1" ht="15" customHeight="1" x14ac:dyDescent="0.25">
      <c r="A156" s="136" t="s">
        <v>556</v>
      </c>
      <c r="B156" s="111" t="s">
        <v>557</v>
      </c>
      <c r="C156" s="108" t="s">
        <v>19</v>
      </c>
      <c r="D156" s="108" t="s">
        <v>20</v>
      </c>
      <c r="E156" s="143">
        <v>21</v>
      </c>
      <c r="F156" s="142" t="s">
        <v>239</v>
      </c>
      <c r="G156" s="144">
        <v>2419626406</v>
      </c>
      <c r="H156" s="144">
        <v>2017738062.7</v>
      </c>
      <c r="I156" s="144">
        <v>401888343.30000001</v>
      </c>
      <c r="J156" s="144">
        <v>0</v>
      </c>
      <c r="K156" s="144">
        <v>2002228207.7</v>
      </c>
      <c r="L156" s="144">
        <v>15509855</v>
      </c>
      <c r="M156" s="144">
        <v>128378584</v>
      </c>
      <c r="N156" s="144">
        <v>1873849623.7</v>
      </c>
      <c r="O156" s="144">
        <v>0</v>
      </c>
      <c r="P156" s="144">
        <v>128378584</v>
      </c>
      <c r="Q156" s="144">
        <v>0</v>
      </c>
      <c r="R156" s="144">
        <v>0</v>
      </c>
      <c r="S156" s="144">
        <v>0</v>
      </c>
      <c r="T156" s="144">
        <v>0</v>
      </c>
      <c r="U156" s="144">
        <v>0</v>
      </c>
    </row>
    <row r="157" spans="1:21" s="134" customFormat="1" ht="15" customHeight="1" x14ac:dyDescent="0.25">
      <c r="A157" s="136" t="s">
        <v>554</v>
      </c>
      <c r="B157" s="111" t="s">
        <v>276</v>
      </c>
      <c r="C157" s="108" t="s">
        <v>19</v>
      </c>
      <c r="D157" s="108" t="s">
        <v>20</v>
      </c>
      <c r="E157" s="143">
        <v>21</v>
      </c>
      <c r="F157" s="142" t="s">
        <v>239</v>
      </c>
      <c r="G157" s="144">
        <v>2017906966</v>
      </c>
      <c r="H157" s="144">
        <v>2017738062.7</v>
      </c>
      <c r="I157" s="144">
        <v>168903.3</v>
      </c>
      <c r="J157" s="144">
        <v>0</v>
      </c>
      <c r="K157" s="144">
        <v>2002228207.7</v>
      </c>
      <c r="L157" s="144">
        <v>15509855</v>
      </c>
      <c r="M157" s="144">
        <v>128378584</v>
      </c>
      <c r="N157" s="144">
        <v>1873849623.7</v>
      </c>
      <c r="O157" s="144">
        <v>0</v>
      </c>
      <c r="P157" s="144">
        <v>128378584</v>
      </c>
      <c r="Q157" s="144">
        <v>0</v>
      </c>
      <c r="R157" s="144">
        <v>0</v>
      </c>
      <c r="S157" s="144">
        <v>0</v>
      </c>
      <c r="T157" s="144">
        <v>0</v>
      </c>
      <c r="U157" s="144">
        <v>0</v>
      </c>
    </row>
    <row r="158" spans="1:21" s="134" customFormat="1" ht="15" customHeight="1" x14ac:dyDescent="0.25">
      <c r="A158" s="136" t="s">
        <v>558</v>
      </c>
      <c r="B158" s="111" t="s">
        <v>559</v>
      </c>
      <c r="C158" s="108" t="s">
        <v>19</v>
      </c>
      <c r="D158" s="108" t="s">
        <v>20</v>
      </c>
      <c r="E158" s="143">
        <v>21</v>
      </c>
      <c r="F158" s="142" t="s">
        <v>239</v>
      </c>
      <c r="G158" s="144">
        <v>2017906966</v>
      </c>
      <c r="H158" s="144">
        <v>2017738062.7</v>
      </c>
      <c r="I158" s="144">
        <v>168903.3</v>
      </c>
      <c r="J158" s="144">
        <v>0</v>
      </c>
      <c r="K158" s="144">
        <v>2002228207.7</v>
      </c>
      <c r="L158" s="144">
        <v>15509855</v>
      </c>
      <c r="M158" s="144">
        <v>128378584</v>
      </c>
      <c r="N158" s="144">
        <v>1873849623.7</v>
      </c>
      <c r="O158" s="144">
        <v>0</v>
      </c>
      <c r="P158" s="144">
        <v>128378584</v>
      </c>
      <c r="Q158" s="144">
        <v>0</v>
      </c>
      <c r="R158" s="144">
        <v>0</v>
      </c>
      <c r="S158" s="144">
        <v>0</v>
      </c>
      <c r="T158" s="144">
        <v>0</v>
      </c>
      <c r="U158" s="144">
        <v>0</v>
      </c>
    </row>
    <row r="159" spans="1:21" s="134" customFormat="1" ht="15" customHeight="1" x14ac:dyDescent="0.25">
      <c r="A159" s="136" t="s">
        <v>555</v>
      </c>
      <c r="B159" s="111" t="s">
        <v>278</v>
      </c>
      <c r="C159" s="108" t="s">
        <v>19</v>
      </c>
      <c r="D159" s="108" t="s">
        <v>20</v>
      </c>
      <c r="E159" s="143">
        <v>21</v>
      </c>
      <c r="F159" s="142" t="s">
        <v>239</v>
      </c>
      <c r="G159" s="144">
        <v>401719440</v>
      </c>
      <c r="H159" s="144">
        <v>0</v>
      </c>
      <c r="I159" s="144">
        <v>401719440</v>
      </c>
      <c r="J159" s="144">
        <v>0</v>
      </c>
      <c r="K159" s="144">
        <v>0</v>
      </c>
      <c r="L159" s="144">
        <v>0</v>
      </c>
      <c r="M159" s="144">
        <v>0</v>
      </c>
      <c r="N159" s="144">
        <v>0</v>
      </c>
      <c r="O159" s="144">
        <v>0</v>
      </c>
      <c r="P159" s="144">
        <v>0</v>
      </c>
      <c r="Q159" s="144">
        <v>0</v>
      </c>
      <c r="R159" s="144">
        <v>0</v>
      </c>
      <c r="S159" s="144">
        <v>0</v>
      </c>
      <c r="T159" s="144">
        <v>0</v>
      </c>
      <c r="U159" s="144">
        <v>0</v>
      </c>
    </row>
    <row r="160" spans="1:21" s="134" customFormat="1" ht="15" customHeight="1" x14ac:dyDescent="0.25">
      <c r="A160" s="136" t="s">
        <v>560</v>
      </c>
      <c r="B160" s="111" t="s">
        <v>561</v>
      </c>
      <c r="C160" s="108" t="s">
        <v>19</v>
      </c>
      <c r="D160" s="108" t="s">
        <v>20</v>
      </c>
      <c r="E160" s="143">
        <v>21</v>
      </c>
      <c r="F160" s="142" t="s">
        <v>239</v>
      </c>
      <c r="G160" s="144">
        <v>401719440</v>
      </c>
      <c r="H160" s="144">
        <v>0</v>
      </c>
      <c r="I160" s="144">
        <v>401719440</v>
      </c>
      <c r="J160" s="144">
        <v>0</v>
      </c>
      <c r="K160" s="144">
        <v>0</v>
      </c>
      <c r="L160" s="144">
        <v>0</v>
      </c>
      <c r="M160" s="144">
        <v>0</v>
      </c>
      <c r="N160" s="144">
        <v>0</v>
      </c>
      <c r="O160" s="144">
        <v>0</v>
      </c>
      <c r="P160" s="144">
        <v>0</v>
      </c>
      <c r="Q160" s="144">
        <v>0</v>
      </c>
      <c r="R160" s="144">
        <v>0</v>
      </c>
      <c r="S160" s="144">
        <v>0</v>
      </c>
      <c r="T160" s="144">
        <v>0</v>
      </c>
      <c r="U160" s="144">
        <v>0</v>
      </c>
    </row>
    <row r="161" spans="1:21" s="134" customFormat="1" ht="15" customHeight="1" x14ac:dyDescent="0.25">
      <c r="A161" s="136" t="s">
        <v>511</v>
      </c>
      <c r="B161" s="111" t="s">
        <v>512</v>
      </c>
      <c r="C161" s="108" t="s">
        <v>19</v>
      </c>
      <c r="D161" s="108" t="s">
        <v>20</v>
      </c>
      <c r="E161" s="143">
        <v>21</v>
      </c>
      <c r="F161" s="142" t="s">
        <v>239</v>
      </c>
      <c r="G161" s="144">
        <v>12969965271</v>
      </c>
      <c r="H161" s="144">
        <v>9674285966</v>
      </c>
      <c r="I161" s="144">
        <v>3295679305</v>
      </c>
      <c r="J161" s="144">
        <v>0</v>
      </c>
      <c r="K161" s="144">
        <v>6231561967.3299999</v>
      </c>
      <c r="L161" s="144">
        <v>3442723998.6700001</v>
      </c>
      <c r="M161" s="144">
        <v>7427000</v>
      </c>
      <c r="N161" s="144">
        <v>6224134967.3299999</v>
      </c>
      <c r="O161" s="144">
        <v>7427000</v>
      </c>
      <c r="P161" s="144">
        <v>0</v>
      </c>
      <c r="Q161" s="144">
        <v>7427000</v>
      </c>
      <c r="R161" s="144">
        <v>0</v>
      </c>
      <c r="S161" s="144">
        <v>0</v>
      </c>
      <c r="T161" s="144">
        <v>0</v>
      </c>
      <c r="U161" s="144">
        <v>0</v>
      </c>
    </row>
    <row r="162" spans="1:21" s="134" customFormat="1" ht="15" customHeight="1" x14ac:dyDescent="0.25">
      <c r="A162" s="136" t="s">
        <v>565</v>
      </c>
      <c r="B162" s="111" t="s">
        <v>578</v>
      </c>
      <c r="C162" s="108" t="s">
        <v>19</v>
      </c>
      <c r="D162" s="108" t="s">
        <v>20</v>
      </c>
      <c r="E162" s="143">
        <v>21</v>
      </c>
      <c r="F162" s="142" t="s">
        <v>239</v>
      </c>
      <c r="G162" s="144">
        <v>12969965271</v>
      </c>
      <c r="H162" s="144">
        <v>9674285966</v>
      </c>
      <c r="I162" s="144">
        <v>3295679305</v>
      </c>
      <c r="J162" s="144">
        <v>0</v>
      </c>
      <c r="K162" s="144">
        <v>6231561967.3299999</v>
      </c>
      <c r="L162" s="144">
        <v>3442723998.6700001</v>
      </c>
      <c r="M162" s="144">
        <v>7427000</v>
      </c>
      <c r="N162" s="144">
        <v>6224134967.3299999</v>
      </c>
      <c r="O162" s="144">
        <v>7427000</v>
      </c>
      <c r="P162" s="144">
        <v>0</v>
      </c>
      <c r="Q162" s="144">
        <v>7427000</v>
      </c>
      <c r="R162" s="144">
        <v>0</v>
      </c>
      <c r="S162" s="144">
        <v>0</v>
      </c>
      <c r="T162" s="144">
        <v>0</v>
      </c>
      <c r="U162" s="144">
        <v>0</v>
      </c>
    </row>
    <row r="163" spans="1:21" s="134" customFormat="1" ht="15" customHeight="1" x14ac:dyDescent="0.25">
      <c r="A163" s="136" t="s">
        <v>562</v>
      </c>
      <c r="B163" s="111" t="s">
        <v>563</v>
      </c>
      <c r="C163" s="108" t="s">
        <v>19</v>
      </c>
      <c r="D163" s="108" t="s">
        <v>20</v>
      </c>
      <c r="E163" s="143">
        <v>21</v>
      </c>
      <c r="F163" s="142" t="s">
        <v>239</v>
      </c>
      <c r="G163" s="144">
        <v>1182191920</v>
      </c>
      <c r="H163" s="144">
        <v>0</v>
      </c>
      <c r="I163" s="144">
        <v>1182191920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44">
        <v>0</v>
      </c>
      <c r="Q163" s="144">
        <v>0</v>
      </c>
      <c r="R163" s="144">
        <v>0</v>
      </c>
      <c r="S163" s="144">
        <v>0</v>
      </c>
      <c r="T163" s="144">
        <v>0</v>
      </c>
      <c r="U163" s="144">
        <v>0</v>
      </c>
    </row>
    <row r="164" spans="1:21" s="134" customFormat="1" ht="15" customHeight="1" x14ac:dyDescent="0.25">
      <c r="A164" s="136" t="s">
        <v>566</v>
      </c>
      <c r="B164" s="111" t="s">
        <v>567</v>
      </c>
      <c r="C164" s="108" t="s">
        <v>19</v>
      </c>
      <c r="D164" s="108" t="s">
        <v>20</v>
      </c>
      <c r="E164" s="143">
        <v>21</v>
      </c>
      <c r="F164" s="142" t="s">
        <v>239</v>
      </c>
      <c r="G164" s="144">
        <v>1182191920</v>
      </c>
      <c r="H164" s="144">
        <v>0</v>
      </c>
      <c r="I164" s="144">
        <v>1182191920</v>
      </c>
      <c r="J164" s="144">
        <v>0</v>
      </c>
      <c r="K164" s="144">
        <v>0</v>
      </c>
      <c r="L164" s="144">
        <v>0</v>
      </c>
      <c r="M164" s="144">
        <v>0</v>
      </c>
      <c r="N164" s="144">
        <v>0</v>
      </c>
      <c r="O164" s="144">
        <v>0</v>
      </c>
      <c r="P164" s="144">
        <v>0</v>
      </c>
      <c r="Q164" s="144">
        <v>0</v>
      </c>
      <c r="R164" s="144">
        <v>0</v>
      </c>
      <c r="S164" s="144">
        <v>0</v>
      </c>
      <c r="T164" s="144">
        <v>0</v>
      </c>
      <c r="U164" s="144">
        <v>0</v>
      </c>
    </row>
    <row r="165" spans="1:21" s="134" customFormat="1" ht="15" customHeight="1" x14ac:dyDescent="0.25">
      <c r="A165" s="136" t="s">
        <v>564</v>
      </c>
      <c r="B165" s="111" t="s">
        <v>279</v>
      </c>
      <c r="C165" s="108" t="s">
        <v>19</v>
      </c>
      <c r="D165" s="108" t="s">
        <v>20</v>
      </c>
      <c r="E165" s="143">
        <v>21</v>
      </c>
      <c r="F165" s="142" t="s">
        <v>239</v>
      </c>
      <c r="G165" s="144">
        <v>11787773351</v>
      </c>
      <c r="H165" s="144">
        <v>9674285966</v>
      </c>
      <c r="I165" s="144">
        <v>2113487385</v>
      </c>
      <c r="J165" s="144">
        <v>0</v>
      </c>
      <c r="K165" s="144">
        <v>6231561967.3299999</v>
      </c>
      <c r="L165" s="144">
        <v>3442723998.6700001</v>
      </c>
      <c r="M165" s="144">
        <v>7427000</v>
      </c>
      <c r="N165" s="144">
        <v>6224134967.3299999</v>
      </c>
      <c r="O165" s="144">
        <v>7427000</v>
      </c>
      <c r="P165" s="144">
        <v>0</v>
      </c>
      <c r="Q165" s="144">
        <v>7427000</v>
      </c>
      <c r="R165" s="144">
        <v>0</v>
      </c>
      <c r="S165" s="144">
        <v>0</v>
      </c>
      <c r="T165" s="144">
        <v>0</v>
      </c>
      <c r="U165" s="144">
        <v>0</v>
      </c>
    </row>
    <row r="166" spans="1:21" s="134" customFormat="1" ht="15" customHeight="1" x14ac:dyDescent="0.25">
      <c r="A166" s="136" t="s">
        <v>568</v>
      </c>
      <c r="B166" s="111" t="s">
        <v>569</v>
      </c>
      <c r="C166" s="108" t="s">
        <v>19</v>
      </c>
      <c r="D166" s="108" t="s">
        <v>20</v>
      </c>
      <c r="E166" s="143">
        <v>21</v>
      </c>
      <c r="F166" s="142" t="s">
        <v>239</v>
      </c>
      <c r="G166" s="144">
        <v>11787773351</v>
      </c>
      <c r="H166" s="144">
        <v>9674285966</v>
      </c>
      <c r="I166" s="144">
        <v>2113487385</v>
      </c>
      <c r="J166" s="144">
        <v>0</v>
      </c>
      <c r="K166" s="144">
        <v>6231561967.3299999</v>
      </c>
      <c r="L166" s="144">
        <v>3442723998.6700001</v>
      </c>
      <c r="M166" s="144">
        <v>7427000</v>
      </c>
      <c r="N166" s="144">
        <v>6224134967.3299999</v>
      </c>
      <c r="O166" s="144">
        <v>7427000</v>
      </c>
      <c r="P166" s="144">
        <v>0</v>
      </c>
      <c r="Q166" s="144">
        <v>7427000</v>
      </c>
      <c r="R166" s="144">
        <v>0</v>
      </c>
      <c r="S166" s="144">
        <v>0</v>
      </c>
      <c r="T166" s="144">
        <v>0</v>
      </c>
      <c r="U166" s="144">
        <v>0</v>
      </c>
    </row>
    <row r="167" spans="1:21" s="134" customFormat="1" ht="15" customHeight="1" x14ac:dyDescent="0.25">
      <c r="A167" s="136" t="s">
        <v>570</v>
      </c>
      <c r="B167" s="111" t="s">
        <v>571</v>
      </c>
      <c r="C167" s="108" t="s">
        <v>19</v>
      </c>
      <c r="D167" s="108" t="s">
        <v>20</v>
      </c>
      <c r="E167" s="143">
        <v>21</v>
      </c>
      <c r="F167" s="142" t="s">
        <v>239</v>
      </c>
      <c r="G167" s="144">
        <v>2039430579</v>
      </c>
      <c r="H167" s="144">
        <v>342009680.44999999</v>
      </c>
      <c r="I167" s="144">
        <v>1697420898.55</v>
      </c>
      <c r="J167" s="144">
        <v>0</v>
      </c>
      <c r="K167" s="144">
        <v>270554542.44999999</v>
      </c>
      <c r="L167" s="144">
        <v>71455138</v>
      </c>
      <c r="M167" s="144">
        <v>936234</v>
      </c>
      <c r="N167" s="144">
        <v>269618308.44999999</v>
      </c>
      <c r="O167" s="144">
        <v>936234</v>
      </c>
      <c r="P167" s="144">
        <v>0</v>
      </c>
      <c r="Q167" s="144">
        <v>936234</v>
      </c>
      <c r="R167" s="144">
        <v>0</v>
      </c>
      <c r="S167" s="144">
        <v>0</v>
      </c>
      <c r="T167" s="144">
        <v>0</v>
      </c>
      <c r="U167" s="144">
        <v>0</v>
      </c>
    </row>
    <row r="168" spans="1:21" s="134" customFormat="1" ht="15" customHeight="1" x14ac:dyDescent="0.25">
      <c r="A168" s="136" t="s">
        <v>575</v>
      </c>
      <c r="B168" s="111" t="s">
        <v>557</v>
      </c>
      <c r="C168" s="108" t="s">
        <v>19</v>
      </c>
      <c r="D168" s="108" t="s">
        <v>20</v>
      </c>
      <c r="E168" s="143">
        <v>21</v>
      </c>
      <c r="F168" s="142" t="s">
        <v>239</v>
      </c>
      <c r="G168" s="144">
        <v>2039430579</v>
      </c>
      <c r="H168" s="144">
        <v>342009680.44999999</v>
      </c>
      <c r="I168" s="144">
        <v>1697420898.55</v>
      </c>
      <c r="J168" s="144">
        <v>0</v>
      </c>
      <c r="K168" s="144">
        <v>270554542.44999999</v>
      </c>
      <c r="L168" s="144">
        <v>71455138</v>
      </c>
      <c r="M168" s="144">
        <v>936234</v>
      </c>
      <c r="N168" s="144">
        <v>269618308.44999999</v>
      </c>
      <c r="O168" s="144">
        <v>936234</v>
      </c>
      <c r="P168" s="144">
        <v>0</v>
      </c>
      <c r="Q168" s="144">
        <v>936234</v>
      </c>
      <c r="R168" s="144">
        <v>0</v>
      </c>
      <c r="S168" s="144">
        <v>0</v>
      </c>
      <c r="T168" s="144">
        <v>0</v>
      </c>
      <c r="U168" s="144">
        <v>0</v>
      </c>
    </row>
    <row r="169" spans="1:21" s="134" customFormat="1" ht="15" customHeight="1" x14ac:dyDescent="0.25">
      <c r="A169" s="136" t="s">
        <v>572</v>
      </c>
      <c r="B169" s="111" t="s">
        <v>275</v>
      </c>
      <c r="C169" s="108" t="s">
        <v>19</v>
      </c>
      <c r="D169" s="108" t="s">
        <v>20</v>
      </c>
      <c r="E169" s="143">
        <v>21</v>
      </c>
      <c r="F169" s="142" t="s">
        <v>239</v>
      </c>
      <c r="G169" s="144">
        <v>2039430579</v>
      </c>
      <c r="H169" s="144">
        <v>342009680.44999999</v>
      </c>
      <c r="I169" s="144">
        <v>1697420898.55</v>
      </c>
      <c r="J169" s="144">
        <v>0</v>
      </c>
      <c r="K169" s="144">
        <v>270554542.44999999</v>
      </c>
      <c r="L169" s="144">
        <v>71455138</v>
      </c>
      <c r="M169" s="144">
        <v>936234</v>
      </c>
      <c r="N169" s="144">
        <v>269618308.44999999</v>
      </c>
      <c r="O169" s="144">
        <v>936234</v>
      </c>
      <c r="P169" s="144">
        <v>0</v>
      </c>
      <c r="Q169" s="144">
        <v>936234</v>
      </c>
      <c r="R169" s="144">
        <v>0</v>
      </c>
      <c r="S169" s="144">
        <v>0</v>
      </c>
      <c r="T169" s="144">
        <v>0</v>
      </c>
      <c r="U169" s="144">
        <v>0</v>
      </c>
    </row>
    <row r="170" spans="1:21" s="134" customFormat="1" ht="15" customHeight="1" x14ac:dyDescent="0.25">
      <c r="A170" s="136" t="s">
        <v>573</v>
      </c>
      <c r="B170" s="111" t="s">
        <v>574</v>
      </c>
      <c r="C170" s="108" t="s">
        <v>19</v>
      </c>
      <c r="D170" s="108" t="s">
        <v>20</v>
      </c>
      <c r="E170" s="143">
        <v>21</v>
      </c>
      <c r="F170" s="142" t="s">
        <v>239</v>
      </c>
      <c r="G170" s="144">
        <v>2039430579</v>
      </c>
      <c r="H170" s="144">
        <v>342009680.44999999</v>
      </c>
      <c r="I170" s="144">
        <v>1697420898.55</v>
      </c>
      <c r="J170" s="144">
        <v>0</v>
      </c>
      <c r="K170" s="144">
        <v>270554542.44999999</v>
      </c>
      <c r="L170" s="144">
        <v>71455138</v>
      </c>
      <c r="M170" s="144">
        <v>936234</v>
      </c>
      <c r="N170" s="144">
        <v>269618308.44999999</v>
      </c>
      <c r="O170" s="144">
        <v>936234</v>
      </c>
      <c r="P170" s="144">
        <v>0</v>
      </c>
      <c r="Q170" s="144">
        <v>936234</v>
      </c>
      <c r="R170" s="144">
        <v>0</v>
      </c>
      <c r="S170" s="144">
        <v>0</v>
      </c>
      <c r="T170" s="144">
        <v>0</v>
      </c>
      <c r="U170" s="144">
        <v>0</v>
      </c>
    </row>
    <row r="171" spans="1:21" s="134" customFormat="1" x14ac:dyDescent="0.2">
      <c r="A171" s="104"/>
      <c r="B171" s="93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64F6-B2EA-4159-8AD1-790E1B9FBED6}">
  <dimension ref="A1:U170"/>
  <sheetViews>
    <sheetView showGridLines="0" zoomScale="130" zoomScaleNormal="130" workbookViewId="0">
      <selection activeCell="A3" sqref="A3"/>
    </sheetView>
  </sheetViews>
  <sheetFormatPr baseColWidth="10" defaultColWidth="11.42578125" defaultRowHeight="14.25" x14ac:dyDescent="0.2"/>
  <cols>
    <col min="1" max="1" width="44.5703125" style="104" customWidth="1"/>
    <col min="2" max="2" width="33.140625" style="93" customWidth="1"/>
    <col min="3" max="3" width="8.7109375" style="91" customWidth="1"/>
    <col min="4" max="5" width="4.85546875" style="91" customWidth="1"/>
    <col min="6" max="6" width="13.42578125" style="91" bestFit="1" customWidth="1"/>
    <col min="7" max="8" width="17.85546875" style="103" bestFit="1" customWidth="1"/>
    <col min="9" max="9" width="16.85546875" style="103" bestFit="1" customWidth="1"/>
    <col min="10" max="10" width="15.85546875" style="103" bestFit="1" customWidth="1"/>
    <col min="11" max="11" width="17.85546875" style="103" bestFit="1" customWidth="1"/>
    <col min="12" max="12" width="17.7109375" style="103" bestFit="1" customWidth="1"/>
    <col min="13" max="13" width="17.85546875" style="103" bestFit="1" customWidth="1"/>
    <col min="14" max="14" width="17.7109375" style="103" bestFit="1" customWidth="1"/>
    <col min="15" max="15" width="18" style="103" bestFit="1" customWidth="1"/>
    <col min="16" max="16" width="17.7109375" style="103" bestFit="1" customWidth="1"/>
    <col min="17" max="17" width="17.85546875" style="103" bestFit="1" customWidth="1"/>
    <col min="18" max="21" width="17.7109375" style="103" bestFit="1" customWidth="1"/>
    <col min="22" max="16384" width="11.42578125" style="91"/>
  </cols>
  <sheetData>
    <row r="1" spans="1:21" s="89" customFormat="1" ht="45" customHeight="1" x14ac:dyDescent="0.25">
      <c r="A1" s="151" t="s">
        <v>0</v>
      </c>
      <c r="B1" s="152" t="s">
        <v>1</v>
      </c>
      <c r="C1" s="153" t="s">
        <v>2</v>
      </c>
      <c r="D1" s="153" t="s">
        <v>3</v>
      </c>
      <c r="E1" s="153" t="s">
        <v>4</v>
      </c>
      <c r="F1" s="153" t="s">
        <v>5</v>
      </c>
      <c r="G1" s="154" t="s">
        <v>6</v>
      </c>
      <c r="H1" s="154" t="s">
        <v>7</v>
      </c>
      <c r="I1" s="154" t="s">
        <v>8</v>
      </c>
      <c r="J1" s="155" t="s">
        <v>9</v>
      </c>
      <c r="K1" s="155" t="s">
        <v>10</v>
      </c>
      <c r="L1" s="154" t="s">
        <v>11</v>
      </c>
      <c r="M1" s="154" t="s">
        <v>12</v>
      </c>
      <c r="N1" s="154" t="s">
        <v>13</v>
      </c>
      <c r="O1" s="154" t="s">
        <v>14</v>
      </c>
      <c r="P1" s="154" t="s">
        <v>15</v>
      </c>
      <c r="Q1" s="154" t="s">
        <v>16</v>
      </c>
      <c r="R1" s="154" t="s">
        <v>17</v>
      </c>
      <c r="S1" s="154" t="s">
        <v>18</v>
      </c>
      <c r="T1" s="154" t="s">
        <v>17</v>
      </c>
      <c r="U1" s="154" t="s">
        <v>18</v>
      </c>
    </row>
    <row r="2" spans="1:21" s="90" customFormat="1" ht="12" x14ac:dyDescent="0.25">
      <c r="A2" s="129" t="s">
        <v>580</v>
      </c>
      <c r="B2" s="130" t="s">
        <v>513</v>
      </c>
      <c r="C2" s="131" t="s">
        <v>19</v>
      </c>
      <c r="D2" s="131" t="s">
        <v>20</v>
      </c>
      <c r="E2" s="131">
        <v>20</v>
      </c>
      <c r="F2" s="132"/>
      <c r="G2" s="133">
        <f>+G3+G113+G132</f>
        <v>235047356562</v>
      </c>
      <c r="H2" s="133">
        <f t="shared" ref="H2:U2" si="0">+H3+H113+H132</f>
        <v>210234743865.43002</v>
      </c>
      <c r="I2" s="133">
        <f t="shared" si="0"/>
        <v>24812612696.57</v>
      </c>
      <c r="J2" s="133">
        <f t="shared" si="0"/>
        <v>0</v>
      </c>
      <c r="K2" s="133">
        <f>+K3+K113+K132</f>
        <v>68864454986.720001</v>
      </c>
      <c r="L2" s="133">
        <f t="shared" si="0"/>
        <v>141370288878.70999</v>
      </c>
      <c r="M2" s="133">
        <f t="shared" si="0"/>
        <v>32379749957.169998</v>
      </c>
      <c r="N2" s="133">
        <f t="shared" si="0"/>
        <v>36484705029.550003</v>
      </c>
      <c r="O2" s="133">
        <f t="shared" si="0"/>
        <v>32202272072.52</v>
      </c>
      <c r="P2" s="133">
        <f t="shared" si="0"/>
        <v>177477884.65000001</v>
      </c>
      <c r="Q2" s="133">
        <f t="shared" si="0"/>
        <v>32181449723.52</v>
      </c>
      <c r="R2" s="133">
        <f t="shared" si="0"/>
        <v>20822349</v>
      </c>
      <c r="S2" s="133">
        <f t="shared" si="0"/>
        <v>63591500</v>
      </c>
      <c r="T2" s="133">
        <f t="shared" si="0"/>
        <v>47961869</v>
      </c>
      <c r="U2" s="133">
        <f t="shared" si="0"/>
        <v>0</v>
      </c>
    </row>
    <row r="3" spans="1:21" ht="15" x14ac:dyDescent="0.25">
      <c r="A3" s="136" t="s">
        <v>22</v>
      </c>
      <c r="B3" s="156" t="s">
        <v>23</v>
      </c>
      <c r="C3" s="157" t="s">
        <v>19</v>
      </c>
      <c r="D3" s="157" t="s">
        <v>20</v>
      </c>
      <c r="E3" s="158" t="s">
        <v>309</v>
      </c>
      <c r="F3" s="159" t="s">
        <v>21</v>
      </c>
      <c r="G3" s="160">
        <v>174526595000</v>
      </c>
      <c r="H3" s="160">
        <v>166195756237.79001</v>
      </c>
      <c r="I3" s="160">
        <v>8330838762.21</v>
      </c>
      <c r="J3" s="160">
        <v>0</v>
      </c>
      <c r="K3" s="160">
        <v>41287626160.389999</v>
      </c>
      <c r="L3" s="160">
        <v>124908130077.39999</v>
      </c>
      <c r="M3" s="160">
        <v>28647633728.169998</v>
      </c>
      <c r="N3" s="160">
        <v>12639992432.219999</v>
      </c>
      <c r="O3" s="160">
        <v>28608491682.52</v>
      </c>
      <c r="P3" s="160">
        <v>39142045.649999999</v>
      </c>
      <c r="Q3" s="160">
        <v>28603612978.52</v>
      </c>
      <c r="R3" s="160">
        <v>4878704</v>
      </c>
      <c r="S3" s="160">
        <v>61168556</v>
      </c>
      <c r="T3" s="160">
        <v>14353016</v>
      </c>
      <c r="U3" s="160">
        <v>0</v>
      </c>
    </row>
    <row r="4" spans="1:21" ht="15" x14ac:dyDescent="0.25">
      <c r="A4" s="136" t="s">
        <v>24</v>
      </c>
      <c r="B4" s="137" t="s">
        <v>25</v>
      </c>
      <c r="C4" s="161" t="s">
        <v>19</v>
      </c>
      <c r="D4" s="161" t="s">
        <v>20</v>
      </c>
      <c r="E4" s="158" t="s">
        <v>309</v>
      </c>
      <c r="F4" s="162" t="s">
        <v>21</v>
      </c>
      <c r="G4" s="160">
        <v>145323832000</v>
      </c>
      <c r="H4" s="160">
        <v>145323832000</v>
      </c>
      <c r="I4" s="160">
        <v>0</v>
      </c>
      <c r="J4" s="160">
        <v>0</v>
      </c>
      <c r="K4" s="160">
        <v>25380349688</v>
      </c>
      <c r="L4" s="160">
        <v>119943482312</v>
      </c>
      <c r="M4" s="160">
        <v>25379911623</v>
      </c>
      <c r="N4" s="160">
        <v>438065</v>
      </c>
      <c r="O4" s="160">
        <v>25379911623</v>
      </c>
      <c r="P4" s="160">
        <v>0</v>
      </c>
      <c r="Q4" s="160">
        <v>25375032919</v>
      </c>
      <c r="R4" s="160">
        <v>4878704</v>
      </c>
      <c r="S4" s="160">
        <v>8722757</v>
      </c>
      <c r="T4" s="160">
        <v>13898714</v>
      </c>
      <c r="U4" s="160">
        <v>0</v>
      </c>
    </row>
    <row r="5" spans="1:21" ht="15" x14ac:dyDescent="0.25">
      <c r="A5" s="136" t="s">
        <v>26</v>
      </c>
      <c r="B5" s="137" t="s">
        <v>27</v>
      </c>
      <c r="C5" s="161" t="s">
        <v>19</v>
      </c>
      <c r="D5" s="161" t="s">
        <v>20</v>
      </c>
      <c r="E5" s="158" t="s">
        <v>309</v>
      </c>
      <c r="F5" s="162" t="s">
        <v>21</v>
      </c>
      <c r="G5" s="160">
        <v>145323832000</v>
      </c>
      <c r="H5" s="160">
        <v>145323832000</v>
      </c>
      <c r="I5" s="160">
        <v>0</v>
      </c>
      <c r="J5" s="160">
        <v>0</v>
      </c>
      <c r="K5" s="160">
        <v>25380349688</v>
      </c>
      <c r="L5" s="160">
        <v>119943482312</v>
      </c>
      <c r="M5" s="160">
        <v>25379911623</v>
      </c>
      <c r="N5" s="160">
        <v>438065</v>
      </c>
      <c r="O5" s="160">
        <v>25379911623</v>
      </c>
      <c r="P5" s="160">
        <v>0</v>
      </c>
      <c r="Q5" s="160">
        <v>25375032919</v>
      </c>
      <c r="R5" s="160">
        <v>4878704</v>
      </c>
      <c r="S5" s="160">
        <v>8722757</v>
      </c>
      <c r="T5" s="160">
        <v>13898714</v>
      </c>
      <c r="U5" s="160">
        <v>0</v>
      </c>
    </row>
    <row r="6" spans="1:21" ht="15" x14ac:dyDescent="0.25">
      <c r="A6" s="136" t="s">
        <v>28</v>
      </c>
      <c r="B6" s="137" t="s">
        <v>29</v>
      </c>
      <c r="C6" s="161" t="s">
        <v>19</v>
      </c>
      <c r="D6" s="161" t="s">
        <v>20</v>
      </c>
      <c r="E6" s="158" t="s">
        <v>309</v>
      </c>
      <c r="F6" s="162" t="s">
        <v>21</v>
      </c>
      <c r="G6" s="160">
        <v>96886414000</v>
      </c>
      <c r="H6" s="160">
        <v>96886414000</v>
      </c>
      <c r="I6" s="160">
        <v>0</v>
      </c>
      <c r="J6" s="160">
        <v>0</v>
      </c>
      <c r="K6" s="160">
        <v>17915029727</v>
      </c>
      <c r="L6" s="160">
        <v>78971384273</v>
      </c>
      <c r="M6" s="160">
        <v>17915029717</v>
      </c>
      <c r="N6" s="160">
        <v>10</v>
      </c>
      <c r="O6" s="160">
        <v>17915029717</v>
      </c>
      <c r="P6" s="160">
        <v>0</v>
      </c>
      <c r="Q6" s="160">
        <v>17912458375</v>
      </c>
      <c r="R6" s="160">
        <v>2571342</v>
      </c>
      <c r="S6" s="160">
        <v>7249720</v>
      </c>
      <c r="T6" s="160">
        <v>5915621</v>
      </c>
      <c r="U6" s="160">
        <v>0</v>
      </c>
    </row>
    <row r="7" spans="1:21" ht="15" x14ac:dyDescent="0.25">
      <c r="A7" s="136" t="s">
        <v>30</v>
      </c>
      <c r="B7" s="137" t="s">
        <v>31</v>
      </c>
      <c r="C7" s="161" t="s">
        <v>19</v>
      </c>
      <c r="D7" s="161" t="s">
        <v>20</v>
      </c>
      <c r="E7" s="158" t="s">
        <v>309</v>
      </c>
      <c r="F7" s="162" t="s">
        <v>21</v>
      </c>
      <c r="G7" s="160">
        <v>96886414000</v>
      </c>
      <c r="H7" s="160">
        <v>96886414000</v>
      </c>
      <c r="I7" s="160">
        <v>0</v>
      </c>
      <c r="J7" s="160">
        <v>0</v>
      </c>
      <c r="K7" s="160">
        <v>17915029727</v>
      </c>
      <c r="L7" s="160">
        <v>78971384273</v>
      </c>
      <c r="M7" s="160">
        <v>17915029717</v>
      </c>
      <c r="N7" s="160">
        <v>10</v>
      </c>
      <c r="O7" s="160">
        <v>17915029717</v>
      </c>
      <c r="P7" s="160">
        <v>0</v>
      </c>
      <c r="Q7" s="160">
        <v>17912458375</v>
      </c>
      <c r="R7" s="160">
        <v>2571342</v>
      </c>
      <c r="S7" s="160">
        <v>7249720</v>
      </c>
      <c r="T7" s="160">
        <v>5915621</v>
      </c>
      <c r="U7" s="160">
        <v>0</v>
      </c>
    </row>
    <row r="8" spans="1:21" ht="15" x14ac:dyDescent="0.25">
      <c r="A8" s="136" t="s">
        <v>32</v>
      </c>
      <c r="B8" s="140" t="s">
        <v>33</v>
      </c>
      <c r="C8" s="163" t="s">
        <v>19</v>
      </c>
      <c r="D8" s="163" t="s">
        <v>20</v>
      </c>
      <c r="E8" s="164" t="s">
        <v>309</v>
      </c>
      <c r="F8" s="165" t="s">
        <v>21</v>
      </c>
      <c r="G8" s="166">
        <v>76820044602</v>
      </c>
      <c r="H8" s="166">
        <v>76820044602</v>
      </c>
      <c r="I8" s="166">
        <v>0</v>
      </c>
      <c r="J8" s="166">
        <v>0</v>
      </c>
      <c r="K8" s="166">
        <v>16366517323</v>
      </c>
      <c r="L8" s="166">
        <v>60453527279</v>
      </c>
      <c r="M8" s="166">
        <v>16366517313</v>
      </c>
      <c r="N8" s="166">
        <v>10</v>
      </c>
      <c r="O8" s="166">
        <v>16366517313</v>
      </c>
      <c r="P8" s="166">
        <v>0</v>
      </c>
      <c r="Q8" s="166">
        <v>16366517313</v>
      </c>
      <c r="R8" s="166">
        <v>0</v>
      </c>
      <c r="S8" s="166">
        <v>7249720</v>
      </c>
      <c r="T8" s="166">
        <v>1099881</v>
      </c>
      <c r="U8" s="166">
        <v>0</v>
      </c>
    </row>
    <row r="9" spans="1:21" ht="15" x14ac:dyDescent="0.25">
      <c r="A9" s="136" t="s">
        <v>34</v>
      </c>
      <c r="B9" s="140" t="s">
        <v>35</v>
      </c>
      <c r="C9" s="163" t="s">
        <v>19</v>
      </c>
      <c r="D9" s="163" t="s">
        <v>20</v>
      </c>
      <c r="E9" s="164" t="s">
        <v>309</v>
      </c>
      <c r="F9" s="165" t="s">
        <v>21</v>
      </c>
      <c r="G9" s="166">
        <v>782963459</v>
      </c>
      <c r="H9" s="166">
        <v>782963459</v>
      </c>
      <c r="I9" s="166">
        <v>0</v>
      </c>
      <c r="J9" s="166">
        <v>0</v>
      </c>
      <c r="K9" s="166">
        <v>296058401</v>
      </c>
      <c r="L9" s="166">
        <v>486905058</v>
      </c>
      <c r="M9" s="166">
        <v>296058401</v>
      </c>
      <c r="N9" s="166">
        <v>0</v>
      </c>
      <c r="O9" s="166">
        <v>296058401</v>
      </c>
      <c r="P9" s="166">
        <v>0</v>
      </c>
      <c r="Q9" s="166">
        <v>296058401</v>
      </c>
      <c r="R9" s="166">
        <v>0</v>
      </c>
      <c r="S9" s="166">
        <v>0</v>
      </c>
      <c r="T9" s="166">
        <v>0</v>
      </c>
      <c r="U9" s="166">
        <v>0</v>
      </c>
    </row>
    <row r="10" spans="1:21" ht="15" x14ac:dyDescent="0.25">
      <c r="A10" s="136" t="s">
        <v>36</v>
      </c>
      <c r="B10" s="140" t="s">
        <v>37</v>
      </c>
      <c r="C10" s="163" t="s">
        <v>19</v>
      </c>
      <c r="D10" s="163" t="s">
        <v>20</v>
      </c>
      <c r="E10" s="164" t="s">
        <v>309</v>
      </c>
      <c r="F10" s="165" t="s">
        <v>21</v>
      </c>
      <c r="G10" s="166">
        <v>75889374</v>
      </c>
      <c r="H10" s="166">
        <v>75889374</v>
      </c>
      <c r="I10" s="166">
        <v>0</v>
      </c>
      <c r="J10" s="166">
        <v>0</v>
      </c>
      <c r="K10" s="166">
        <v>14854913</v>
      </c>
      <c r="L10" s="166">
        <v>61034461</v>
      </c>
      <c r="M10" s="166">
        <v>14854913</v>
      </c>
      <c r="N10" s="166">
        <v>0</v>
      </c>
      <c r="O10" s="166">
        <v>14854913</v>
      </c>
      <c r="P10" s="166">
        <v>0</v>
      </c>
      <c r="Q10" s="166">
        <v>14854913</v>
      </c>
      <c r="R10" s="166">
        <v>0</v>
      </c>
      <c r="S10" s="166">
        <v>0</v>
      </c>
      <c r="T10" s="166">
        <v>0</v>
      </c>
      <c r="U10" s="166">
        <v>0</v>
      </c>
    </row>
    <row r="11" spans="1:21" ht="15" x14ac:dyDescent="0.25">
      <c r="A11" s="136" t="s">
        <v>38</v>
      </c>
      <c r="B11" s="140" t="s">
        <v>39</v>
      </c>
      <c r="C11" s="163" t="s">
        <v>19</v>
      </c>
      <c r="D11" s="163" t="s">
        <v>20</v>
      </c>
      <c r="E11" s="164" t="s">
        <v>309</v>
      </c>
      <c r="F11" s="165" t="s">
        <v>21</v>
      </c>
      <c r="G11" s="166">
        <v>149588463</v>
      </c>
      <c r="H11" s="166">
        <v>149588463</v>
      </c>
      <c r="I11" s="166">
        <v>0</v>
      </c>
      <c r="J11" s="166">
        <v>0</v>
      </c>
      <c r="K11" s="166">
        <v>28793338</v>
      </c>
      <c r="L11" s="166">
        <v>120795125</v>
      </c>
      <c r="M11" s="166">
        <v>28793338</v>
      </c>
      <c r="N11" s="166">
        <v>0</v>
      </c>
      <c r="O11" s="166">
        <v>28793338</v>
      </c>
      <c r="P11" s="166">
        <v>0</v>
      </c>
      <c r="Q11" s="166">
        <v>28793338</v>
      </c>
      <c r="R11" s="166">
        <v>0</v>
      </c>
      <c r="S11" s="166">
        <v>0</v>
      </c>
      <c r="T11" s="166">
        <v>0</v>
      </c>
      <c r="U11" s="166">
        <v>0</v>
      </c>
    </row>
    <row r="12" spans="1:21" ht="15" x14ac:dyDescent="0.25">
      <c r="A12" s="136" t="s">
        <v>40</v>
      </c>
      <c r="B12" s="140" t="s">
        <v>41</v>
      </c>
      <c r="C12" s="163" t="s">
        <v>19</v>
      </c>
      <c r="D12" s="163" t="s">
        <v>20</v>
      </c>
      <c r="E12" s="164" t="s">
        <v>309</v>
      </c>
      <c r="F12" s="165" t="s">
        <v>21</v>
      </c>
      <c r="G12" s="166">
        <v>3650014978</v>
      </c>
      <c r="H12" s="166">
        <v>3650014978</v>
      </c>
      <c r="I12" s="166">
        <v>0</v>
      </c>
      <c r="J12" s="166">
        <v>0</v>
      </c>
      <c r="K12" s="166">
        <v>13910019</v>
      </c>
      <c r="L12" s="166">
        <v>3636104959</v>
      </c>
      <c r="M12" s="166">
        <v>13910019</v>
      </c>
      <c r="N12" s="166">
        <v>0</v>
      </c>
      <c r="O12" s="166">
        <v>13910019</v>
      </c>
      <c r="P12" s="166">
        <v>0</v>
      </c>
      <c r="Q12" s="166">
        <v>13802025</v>
      </c>
      <c r="R12" s="166">
        <v>107994</v>
      </c>
      <c r="S12" s="166">
        <v>0</v>
      </c>
      <c r="T12" s="166">
        <v>0</v>
      </c>
      <c r="U12" s="166">
        <v>0</v>
      </c>
    </row>
    <row r="13" spans="1:21" ht="15" x14ac:dyDescent="0.25">
      <c r="A13" s="136" t="s">
        <v>42</v>
      </c>
      <c r="B13" s="140" t="s">
        <v>43</v>
      </c>
      <c r="C13" s="163" t="s">
        <v>19</v>
      </c>
      <c r="D13" s="163" t="s">
        <v>20</v>
      </c>
      <c r="E13" s="164" t="s">
        <v>309</v>
      </c>
      <c r="F13" s="165" t="s">
        <v>21</v>
      </c>
      <c r="G13" s="166">
        <v>2469376580</v>
      </c>
      <c r="H13" s="166">
        <v>2469376580</v>
      </c>
      <c r="I13" s="166">
        <v>0</v>
      </c>
      <c r="J13" s="166">
        <v>0</v>
      </c>
      <c r="K13" s="166">
        <v>587599257</v>
      </c>
      <c r="L13" s="166">
        <v>1881777323</v>
      </c>
      <c r="M13" s="166">
        <v>587599257</v>
      </c>
      <c r="N13" s="166">
        <v>0</v>
      </c>
      <c r="O13" s="166">
        <v>587599257</v>
      </c>
      <c r="P13" s="166">
        <v>0</v>
      </c>
      <c r="Q13" s="166">
        <v>586620925</v>
      </c>
      <c r="R13" s="166">
        <v>978332</v>
      </c>
      <c r="S13" s="166">
        <v>0</v>
      </c>
      <c r="T13" s="166">
        <v>0</v>
      </c>
      <c r="U13" s="166">
        <v>0</v>
      </c>
    </row>
    <row r="14" spans="1:21" ht="15" customHeight="1" x14ac:dyDescent="0.25">
      <c r="A14" s="136" t="s">
        <v>44</v>
      </c>
      <c r="B14" s="140" t="s">
        <v>45</v>
      </c>
      <c r="C14" s="163" t="s">
        <v>19</v>
      </c>
      <c r="D14" s="163" t="s">
        <v>20</v>
      </c>
      <c r="E14" s="164" t="s">
        <v>309</v>
      </c>
      <c r="F14" s="165" t="s">
        <v>21</v>
      </c>
      <c r="G14" s="166">
        <v>1013745944</v>
      </c>
      <c r="H14" s="166">
        <v>1013745944</v>
      </c>
      <c r="I14" s="166">
        <v>0</v>
      </c>
      <c r="J14" s="166">
        <v>0</v>
      </c>
      <c r="K14" s="166">
        <v>223565329</v>
      </c>
      <c r="L14" s="166">
        <v>790180615</v>
      </c>
      <c r="M14" s="166">
        <v>223565329</v>
      </c>
      <c r="N14" s="166">
        <v>0</v>
      </c>
      <c r="O14" s="166">
        <v>223565329</v>
      </c>
      <c r="P14" s="166">
        <v>0</v>
      </c>
      <c r="Q14" s="166">
        <v>223565329</v>
      </c>
      <c r="R14" s="166">
        <v>0</v>
      </c>
      <c r="S14" s="166">
        <v>0</v>
      </c>
      <c r="T14" s="166">
        <v>0</v>
      </c>
      <c r="U14" s="166">
        <v>0</v>
      </c>
    </row>
    <row r="15" spans="1:21" ht="15" x14ac:dyDescent="0.25">
      <c r="A15" s="136" t="s">
        <v>46</v>
      </c>
      <c r="B15" s="140" t="s">
        <v>47</v>
      </c>
      <c r="C15" s="163" t="s">
        <v>19</v>
      </c>
      <c r="D15" s="163" t="s">
        <v>20</v>
      </c>
      <c r="E15" s="164" t="s">
        <v>309</v>
      </c>
      <c r="F15" s="165" t="s">
        <v>21</v>
      </c>
      <c r="G15" s="166">
        <v>7810936712</v>
      </c>
      <c r="H15" s="166">
        <v>7810936712</v>
      </c>
      <c r="I15" s="166">
        <v>0</v>
      </c>
      <c r="J15" s="166">
        <v>0</v>
      </c>
      <c r="K15" s="166">
        <v>3480490</v>
      </c>
      <c r="L15" s="166">
        <v>7807456222</v>
      </c>
      <c r="M15" s="166">
        <v>3480490</v>
      </c>
      <c r="N15" s="166">
        <v>0</v>
      </c>
      <c r="O15" s="166">
        <v>3480490</v>
      </c>
      <c r="P15" s="166">
        <v>0</v>
      </c>
      <c r="Q15" s="166">
        <v>3480490</v>
      </c>
      <c r="R15" s="166">
        <v>0</v>
      </c>
      <c r="S15" s="166">
        <v>0</v>
      </c>
      <c r="T15" s="166">
        <v>0</v>
      </c>
      <c r="U15" s="166">
        <v>0</v>
      </c>
    </row>
    <row r="16" spans="1:21" ht="15" x14ac:dyDescent="0.25">
      <c r="A16" s="136" t="s">
        <v>48</v>
      </c>
      <c r="B16" s="140" t="s">
        <v>49</v>
      </c>
      <c r="C16" s="163" t="s">
        <v>19</v>
      </c>
      <c r="D16" s="163" t="s">
        <v>20</v>
      </c>
      <c r="E16" s="164" t="s">
        <v>309</v>
      </c>
      <c r="F16" s="165" t="s">
        <v>21</v>
      </c>
      <c r="G16" s="166">
        <v>4113853888</v>
      </c>
      <c r="H16" s="166">
        <v>4113853888</v>
      </c>
      <c r="I16" s="166">
        <v>0</v>
      </c>
      <c r="J16" s="166">
        <v>0</v>
      </c>
      <c r="K16" s="166">
        <v>380250657</v>
      </c>
      <c r="L16" s="166">
        <v>3733603231</v>
      </c>
      <c r="M16" s="166">
        <v>380250657</v>
      </c>
      <c r="N16" s="166">
        <v>0</v>
      </c>
      <c r="O16" s="166">
        <v>380250657</v>
      </c>
      <c r="P16" s="166">
        <v>0</v>
      </c>
      <c r="Q16" s="166">
        <v>378765641</v>
      </c>
      <c r="R16" s="166">
        <v>1485016</v>
      </c>
      <c r="S16" s="166">
        <v>0</v>
      </c>
      <c r="T16" s="166">
        <v>4815740</v>
      </c>
      <c r="U16" s="166">
        <v>0</v>
      </c>
    </row>
    <row r="17" spans="1:21" ht="15" x14ac:dyDescent="0.25">
      <c r="A17" s="136" t="s">
        <v>51</v>
      </c>
      <c r="B17" s="137" t="s">
        <v>52</v>
      </c>
      <c r="C17" s="161" t="s">
        <v>19</v>
      </c>
      <c r="D17" s="161" t="s">
        <v>20</v>
      </c>
      <c r="E17" s="158" t="s">
        <v>309</v>
      </c>
      <c r="F17" s="162" t="s">
        <v>21</v>
      </c>
      <c r="G17" s="160">
        <v>39917436000</v>
      </c>
      <c r="H17" s="160">
        <v>39917436000</v>
      </c>
      <c r="I17" s="160">
        <v>0</v>
      </c>
      <c r="J17" s="160">
        <v>0</v>
      </c>
      <c r="K17" s="160">
        <v>6523245972</v>
      </c>
      <c r="L17" s="160">
        <v>33394190028</v>
      </c>
      <c r="M17" s="160">
        <v>6523245972</v>
      </c>
      <c r="N17" s="160">
        <v>0</v>
      </c>
      <c r="O17" s="160">
        <v>6523245972</v>
      </c>
      <c r="P17" s="160">
        <v>0</v>
      </c>
      <c r="Q17" s="160">
        <v>6523245972</v>
      </c>
      <c r="R17" s="160">
        <v>0</v>
      </c>
      <c r="S17" s="160">
        <v>0</v>
      </c>
      <c r="T17" s="160">
        <v>0</v>
      </c>
      <c r="U17" s="160">
        <v>0</v>
      </c>
    </row>
    <row r="18" spans="1:21" ht="15" customHeight="1" x14ac:dyDescent="0.25">
      <c r="A18" s="136" t="s">
        <v>53</v>
      </c>
      <c r="B18" s="140" t="s">
        <v>54</v>
      </c>
      <c r="C18" s="163" t="s">
        <v>19</v>
      </c>
      <c r="D18" s="163" t="s">
        <v>20</v>
      </c>
      <c r="E18" s="164" t="s">
        <v>309</v>
      </c>
      <c r="F18" s="165" t="s">
        <v>21</v>
      </c>
      <c r="G18" s="166">
        <v>10320136887</v>
      </c>
      <c r="H18" s="166">
        <v>10320136887</v>
      </c>
      <c r="I18" s="166">
        <v>0</v>
      </c>
      <c r="J18" s="166">
        <v>0</v>
      </c>
      <c r="K18" s="166">
        <v>2248686800</v>
      </c>
      <c r="L18" s="166">
        <v>8071450087</v>
      </c>
      <c r="M18" s="166">
        <v>2248686800</v>
      </c>
      <c r="N18" s="166">
        <v>0</v>
      </c>
      <c r="O18" s="166">
        <v>2248686800</v>
      </c>
      <c r="P18" s="166">
        <v>0</v>
      </c>
      <c r="Q18" s="166">
        <v>2248686800</v>
      </c>
      <c r="R18" s="166">
        <v>0</v>
      </c>
      <c r="S18" s="166">
        <v>0</v>
      </c>
      <c r="T18" s="166">
        <v>0</v>
      </c>
      <c r="U18" s="166">
        <v>0</v>
      </c>
    </row>
    <row r="19" spans="1:21" ht="15" x14ac:dyDescent="0.25">
      <c r="A19" s="136" t="s">
        <v>55</v>
      </c>
      <c r="B19" s="140" t="s">
        <v>56</v>
      </c>
      <c r="C19" s="163" t="s">
        <v>19</v>
      </c>
      <c r="D19" s="163" t="s">
        <v>20</v>
      </c>
      <c r="E19" s="164" t="s">
        <v>309</v>
      </c>
      <c r="F19" s="165" t="s">
        <v>21</v>
      </c>
      <c r="G19" s="166">
        <v>8250053100</v>
      </c>
      <c r="H19" s="166">
        <v>8250053100</v>
      </c>
      <c r="I19" s="166">
        <v>0</v>
      </c>
      <c r="J19" s="166">
        <v>0</v>
      </c>
      <c r="K19" s="166">
        <v>1067624900</v>
      </c>
      <c r="L19" s="166">
        <v>7182428200</v>
      </c>
      <c r="M19" s="166">
        <v>1067624900</v>
      </c>
      <c r="N19" s="166">
        <v>0</v>
      </c>
      <c r="O19" s="166">
        <v>1067624900</v>
      </c>
      <c r="P19" s="166">
        <v>0</v>
      </c>
      <c r="Q19" s="166">
        <v>1067624900</v>
      </c>
      <c r="R19" s="166">
        <v>0</v>
      </c>
      <c r="S19" s="166">
        <v>0</v>
      </c>
      <c r="T19" s="166">
        <v>0</v>
      </c>
      <c r="U19" s="166">
        <v>0</v>
      </c>
    </row>
    <row r="20" spans="1:21" ht="15" x14ac:dyDescent="0.25">
      <c r="A20" s="136" t="s">
        <v>57</v>
      </c>
      <c r="B20" s="140" t="s">
        <v>58</v>
      </c>
      <c r="C20" s="163" t="s">
        <v>19</v>
      </c>
      <c r="D20" s="163" t="s">
        <v>20</v>
      </c>
      <c r="E20" s="164" t="s">
        <v>309</v>
      </c>
      <c r="F20" s="165" t="s">
        <v>21</v>
      </c>
      <c r="G20" s="166">
        <v>9342401348</v>
      </c>
      <c r="H20" s="166">
        <v>9342401348</v>
      </c>
      <c r="I20" s="166">
        <v>0</v>
      </c>
      <c r="J20" s="166">
        <v>0</v>
      </c>
      <c r="K20" s="166">
        <v>1071945572</v>
      </c>
      <c r="L20" s="166">
        <v>8270455776</v>
      </c>
      <c r="M20" s="166">
        <v>1071945572</v>
      </c>
      <c r="N20" s="166">
        <v>0</v>
      </c>
      <c r="O20" s="166">
        <v>1071945572</v>
      </c>
      <c r="P20" s="166">
        <v>0</v>
      </c>
      <c r="Q20" s="166">
        <v>1071945572</v>
      </c>
      <c r="R20" s="166">
        <v>0</v>
      </c>
      <c r="S20" s="166">
        <v>0</v>
      </c>
      <c r="T20" s="166">
        <v>0</v>
      </c>
      <c r="U20" s="166">
        <v>0</v>
      </c>
    </row>
    <row r="21" spans="1:21" ht="15" customHeight="1" x14ac:dyDescent="0.25">
      <c r="A21" s="136" t="s">
        <v>59</v>
      </c>
      <c r="B21" s="140" t="s">
        <v>60</v>
      </c>
      <c r="C21" s="163" t="s">
        <v>19</v>
      </c>
      <c r="D21" s="163" t="s">
        <v>20</v>
      </c>
      <c r="E21" s="164" t="s">
        <v>309</v>
      </c>
      <c r="F21" s="165" t="s">
        <v>21</v>
      </c>
      <c r="G21" s="166">
        <v>3911852941</v>
      </c>
      <c r="H21" s="166">
        <v>3911852941</v>
      </c>
      <c r="I21" s="166">
        <v>0</v>
      </c>
      <c r="J21" s="166">
        <v>0</v>
      </c>
      <c r="K21" s="166">
        <v>758663300</v>
      </c>
      <c r="L21" s="166">
        <v>3153189641</v>
      </c>
      <c r="M21" s="166">
        <v>758663300</v>
      </c>
      <c r="N21" s="166">
        <v>0</v>
      </c>
      <c r="O21" s="166">
        <v>758663300</v>
      </c>
      <c r="P21" s="166">
        <v>0</v>
      </c>
      <c r="Q21" s="166">
        <v>758663300</v>
      </c>
      <c r="R21" s="166">
        <v>0</v>
      </c>
      <c r="S21" s="166">
        <v>0</v>
      </c>
      <c r="T21" s="166">
        <v>0</v>
      </c>
      <c r="U21" s="166">
        <v>0</v>
      </c>
    </row>
    <row r="22" spans="1:21" ht="15" customHeight="1" x14ac:dyDescent="0.25">
      <c r="A22" s="136" t="s">
        <v>61</v>
      </c>
      <c r="B22" s="140" t="s">
        <v>62</v>
      </c>
      <c r="C22" s="163" t="s">
        <v>19</v>
      </c>
      <c r="D22" s="163" t="s">
        <v>20</v>
      </c>
      <c r="E22" s="164" t="s">
        <v>309</v>
      </c>
      <c r="F22" s="165" t="s">
        <v>21</v>
      </c>
      <c r="G22" s="166">
        <v>3287587376</v>
      </c>
      <c r="H22" s="166">
        <v>3287587376</v>
      </c>
      <c r="I22" s="166">
        <v>0</v>
      </c>
      <c r="J22" s="166">
        <v>0</v>
      </c>
      <c r="K22" s="166">
        <v>427808900</v>
      </c>
      <c r="L22" s="166">
        <v>2859778476</v>
      </c>
      <c r="M22" s="166">
        <v>427808900</v>
      </c>
      <c r="N22" s="166">
        <v>0</v>
      </c>
      <c r="O22" s="166">
        <v>427808900</v>
      </c>
      <c r="P22" s="166">
        <v>0</v>
      </c>
      <c r="Q22" s="166">
        <v>427808900</v>
      </c>
      <c r="R22" s="166">
        <v>0</v>
      </c>
      <c r="S22" s="166">
        <v>0</v>
      </c>
      <c r="T22" s="166">
        <v>0</v>
      </c>
      <c r="U22" s="166">
        <v>0</v>
      </c>
    </row>
    <row r="23" spans="1:21" ht="15" x14ac:dyDescent="0.25">
      <c r="A23" s="136" t="s">
        <v>63</v>
      </c>
      <c r="B23" s="140" t="s">
        <v>64</v>
      </c>
      <c r="C23" s="163" t="s">
        <v>19</v>
      </c>
      <c r="D23" s="163" t="s">
        <v>20</v>
      </c>
      <c r="E23" s="164" t="s">
        <v>309</v>
      </c>
      <c r="F23" s="165" t="s">
        <v>21</v>
      </c>
      <c r="G23" s="166">
        <v>2920158360</v>
      </c>
      <c r="H23" s="166">
        <v>2920158360</v>
      </c>
      <c r="I23" s="166">
        <v>0</v>
      </c>
      <c r="J23" s="166">
        <v>0</v>
      </c>
      <c r="K23" s="166">
        <v>569068100</v>
      </c>
      <c r="L23" s="166">
        <v>2351090260</v>
      </c>
      <c r="M23" s="166">
        <v>569068100</v>
      </c>
      <c r="N23" s="166">
        <v>0</v>
      </c>
      <c r="O23" s="166">
        <v>569068100</v>
      </c>
      <c r="P23" s="166">
        <v>0</v>
      </c>
      <c r="Q23" s="166">
        <v>569068100</v>
      </c>
      <c r="R23" s="166">
        <v>0</v>
      </c>
      <c r="S23" s="166">
        <v>0</v>
      </c>
      <c r="T23" s="166">
        <v>0</v>
      </c>
      <c r="U23" s="166">
        <v>0</v>
      </c>
    </row>
    <row r="24" spans="1:21" ht="15" x14ac:dyDescent="0.25">
      <c r="A24" s="136" t="s">
        <v>498</v>
      </c>
      <c r="B24" s="140" t="s">
        <v>65</v>
      </c>
      <c r="C24" s="163" t="s">
        <v>19</v>
      </c>
      <c r="D24" s="163" t="s">
        <v>20</v>
      </c>
      <c r="E24" s="164" t="s">
        <v>309</v>
      </c>
      <c r="F24" s="165" t="s">
        <v>21</v>
      </c>
      <c r="G24" s="166">
        <v>1885245988</v>
      </c>
      <c r="H24" s="166">
        <v>1885245988</v>
      </c>
      <c r="I24" s="166">
        <v>0</v>
      </c>
      <c r="J24" s="166">
        <v>0</v>
      </c>
      <c r="K24" s="166">
        <v>379448400</v>
      </c>
      <c r="L24" s="166">
        <v>1505797588</v>
      </c>
      <c r="M24" s="166">
        <v>379448400</v>
      </c>
      <c r="N24" s="166">
        <v>0</v>
      </c>
      <c r="O24" s="166">
        <v>379448400</v>
      </c>
      <c r="P24" s="166">
        <v>0</v>
      </c>
      <c r="Q24" s="166">
        <v>379448400</v>
      </c>
      <c r="R24" s="166">
        <v>0</v>
      </c>
      <c r="S24" s="166">
        <v>0</v>
      </c>
      <c r="T24" s="166">
        <v>0</v>
      </c>
      <c r="U24" s="166">
        <v>0</v>
      </c>
    </row>
    <row r="25" spans="1:21" ht="16.5" x14ac:dyDescent="0.25">
      <c r="A25" s="136" t="s">
        <v>66</v>
      </c>
      <c r="B25" s="137" t="s">
        <v>67</v>
      </c>
      <c r="C25" s="161" t="s">
        <v>19</v>
      </c>
      <c r="D25" s="161" t="s">
        <v>20</v>
      </c>
      <c r="E25" s="158" t="s">
        <v>309</v>
      </c>
      <c r="F25" s="162" t="s">
        <v>21</v>
      </c>
      <c r="G25" s="160">
        <v>8519982000</v>
      </c>
      <c r="H25" s="160">
        <v>8519982000</v>
      </c>
      <c r="I25" s="160">
        <v>0</v>
      </c>
      <c r="J25" s="160">
        <v>0</v>
      </c>
      <c r="K25" s="160">
        <v>942073989</v>
      </c>
      <c r="L25" s="160">
        <v>7577908011</v>
      </c>
      <c r="M25" s="160">
        <v>941635934</v>
      </c>
      <c r="N25" s="160">
        <v>438055</v>
      </c>
      <c r="O25" s="160">
        <v>941635934</v>
      </c>
      <c r="P25" s="160">
        <v>0</v>
      </c>
      <c r="Q25" s="160">
        <v>939328572</v>
      </c>
      <c r="R25" s="160">
        <v>2307362</v>
      </c>
      <c r="S25" s="160">
        <v>1473037</v>
      </c>
      <c r="T25" s="160">
        <v>7983093</v>
      </c>
      <c r="U25" s="160">
        <v>0</v>
      </c>
    </row>
    <row r="26" spans="1:21" ht="15" x14ac:dyDescent="0.25">
      <c r="A26" s="136" t="s">
        <v>68</v>
      </c>
      <c r="B26" s="137" t="s">
        <v>69</v>
      </c>
      <c r="C26" s="161" t="s">
        <v>19</v>
      </c>
      <c r="D26" s="161" t="s">
        <v>20</v>
      </c>
      <c r="E26" s="158" t="s">
        <v>309</v>
      </c>
      <c r="F26" s="162" t="s">
        <v>21</v>
      </c>
      <c r="G26" s="160">
        <v>6462320554</v>
      </c>
      <c r="H26" s="160">
        <v>6462320554</v>
      </c>
      <c r="I26" s="160">
        <v>0</v>
      </c>
      <c r="J26" s="160">
        <v>0</v>
      </c>
      <c r="K26" s="160">
        <v>582246079</v>
      </c>
      <c r="L26" s="160">
        <v>5880074475</v>
      </c>
      <c r="M26" s="160">
        <v>582246079</v>
      </c>
      <c r="N26" s="160">
        <v>0</v>
      </c>
      <c r="O26" s="160">
        <v>582246079</v>
      </c>
      <c r="P26" s="160">
        <v>0</v>
      </c>
      <c r="Q26" s="160">
        <v>579938717</v>
      </c>
      <c r="R26" s="160">
        <v>2307362</v>
      </c>
      <c r="S26" s="160">
        <v>0</v>
      </c>
      <c r="T26" s="160">
        <v>7983093</v>
      </c>
      <c r="U26" s="160">
        <v>0</v>
      </c>
    </row>
    <row r="27" spans="1:21" ht="15" x14ac:dyDescent="0.25">
      <c r="A27" s="136" t="s">
        <v>70</v>
      </c>
      <c r="B27" s="140" t="s">
        <v>71</v>
      </c>
      <c r="C27" s="163" t="s">
        <v>19</v>
      </c>
      <c r="D27" s="163" t="s">
        <v>20</v>
      </c>
      <c r="E27" s="164" t="s">
        <v>309</v>
      </c>
      <c r="F27" s="165" t="s">
        <v>21</v>
      </c>
      <c r="G27" s="166">
        <v>5420101963</v>
      </c>
      <c r="H27" s="166">
        <v>5420101963</v>
      </c>
      <c r="I27" s="166">
        <v>0</v>
      </c>
      <c r="J27" s="166">
        <v>0</v>
      </c>
      <c r="K27" s="166">
        <v>460909355</v>
      </c>
      <c r="L27" s="166">
        <v>4959192608</v>
      </c>
      <c r="M27" s="166">
        <v>460909355</v>
      </c>
      <c r="N27" s="166">
        <v>0</v>
      </c>
      <c r="O27" s="166">
        <v>460909355</v>
      </c>
      <c r="P27" s="166">
        <v>0</v>
      </c>
      <c r="Q27" s="166">
        <v>460909355</v>
      </c>
      <c r="R27" s="166">
        <v>0</v>
      </c>
      <c r="S27" s="166">
        <v>0</v>
      </c>
      <c r="T27" s="166">
        <v>7384115</v>
      </c>
      <c r="U27" s="166">
        <v>0</v>
      </c>
    </row>
    <row r="28" spans="1:21" ht="15" x14ac:dyDescent="0.25">
      <c r="A28" s="136" t="s">
        <v>72</v>
      </c>
      <c r="B28" s="140" t="s">
        <v>73</v>
      </c>
      <c r="C28" s="163" t="s">
        <v>19</v>
      </c>
      <c r="D28" s="163" t="s">
        <v>20</v>
      </c>
      <c r="E28" s="164" t="s">
        <v>309</v>
      </c>
      <c r="F28" s="165" t="s">
        <v>21</v>
      </c>
      <c r="G28" s="166">
        <v>537127592</v>
      </c>
      <c r="H28" s="166">
        <v>537127592</v>
      </c>
      <c r="I28" s="166">
        <v>0</v>
      </c>
      <c r="J28" s="166">
        <v>0</v>
      </c>
      <c r="K28" s="166">
        <v>74221708</v>
      </c>
      <c r="L28" s="166">
        <v>462905884</v>
      </c>
      <c r="M28" s="166">
        <v>74221708</v>
      </c>
      <c r="N28" s="166">
        <v>0</v>
      </c>
      <c r="O28" s="166">
        <v>74221708</v>
      </c>
      <c r="P28" s="166">
        <v>0</v>
      </c>
      <c r="Q28" s="166">
        <v>72100029</v>
      </c>
      <c r="R28" s="166">
        <v>2121679</v>
      </c>
      <c r="S28" s="166">
        <v>0</v>
      </c>
      <c r="T28" s="166">
        <v>0</v>
      </c>
      <c r="U28" s="166">
        <v>0</v>
      </c>
    </row>
    <row r="29" spans="1:21" ht="15" x14ac:dyDescent="0.25">
      <c r="A29" s="136" t="s">
        <v>74</v>
      </c>
      <c r="B29" s="140" t="s">
        <v>75</v>
      </c>
      <c r="C29" s="163" t="s">
        <v>19</v>
      </c>
      <c r="D29" s="163" t="s">
        <v>20</v>
      </c>
      <c r="E29" s="164" t="s">
        <v>309</v>
      </c>
      <c r="F29" s="165" t="s">
        <v>21</v>
      </c>
      <c r="G29" s="166">
        <v>505090999</v>
      </c>
      <c r="H29" s="166">
        <v>505090999</v>
      </c>
      <c r="I29" s="166">
        <v>0</v>
      </c>
      <c r="J29" s="166">
        <v>0</v>
      </c>
      <c r="K29" s="166">
        <v>47115016</v>
      </c>
      <c r="L29" s="166">
        <v>457975983</v>
      </c>
      <c r="M29" s="166">
        <v>47115016</v>
      </c>
      <c r="N29" s="166">
        <v>0</v>
      </c>
      <c r="O29" s="166">
        <v>47115016</v>
      </c>
      <c r="P29" s="166">
        <v>0</v>
      </c>
      <c r="Q29" s="166">
        <v>46929333</v>
      </c>
      <c r="R29" s="166">
        <v>185683</v>
      </c>
      <c r="S29" s="166">
        <v>0</v>
      </c>
      <c r="T29" s="166">
        <v>598978</v>
      </c>
      <c r="U29" s="166">
        <v>0</v>
      </c>
    </row>
    <row r="30" spans="1:21" ht="15" x14ac:dyDescent="0.25">
      <c r="A30" s="136" t="s">
        <v>76</v>
      </c>
      <c r="B30" s="140" t="s">
        <v>77</v>
      </c>
      <c r="C30" s="163" t="s">
        <v>19</v>
      </c>
      <c r="D30" s="163" t="s">
        <v>20</v>
      </c>
      <c r="E30" s="164" t="s">
        <v>309</v>
      </c>
      <c r="F30" s="165" t="s">
        <v>21</v>
      </c>
      <c r="G30" s="166">
        <v>556936842</v>
      </c>
      <c r="H30" s="166">
        <v>556936842</v>
      </c>
      <c r="I30" s="166">
        <v>0</v>
      </c>
      <c r="J30" s="166">
        <v>0</v>
      </c>
      <c r="K30" s="166">
        <v>96572987</v>
      </c>
      <c r="L30" s="166">
        <v>460363855</v>
      </c>
      <c r="M30" s="166">
        <v>96572987</v>
      </c>
      <c r="N30" s="166">
        <v>0</v>
      </c>
      <c r="O30" s="166">
        <v>96572987</v>
      </c>
      <c r="P30" s="166">
        <v>0</v>
      </c>
      <c r="Q30" s="166">
        <v>96572987</v>
      </c>
      <c r="R30" s="166">
        <v>0</v>
      </c>
      <c r="S30" s="166">
        <v>0</v>
      </c>
      <c r="T30" s="166">
        <v>0</v>
      </c>
      <c r="U30" s="166">
        <v>0</v>
      </c>
    </row>
    <row r="31" spans="1:21" ht="15" x14ac:dyDescent="0.25">
      <c r="A31" s="136" t="s">
        <v>78</v>
      </c>
      <c r="B31" s="140" t="s">
        <v>79</v>
      </c>
      <c r="C31" s="163" t="s">
        <v>19</v>
      </c>
      <c r="D31" s="163" t="s">
        <v>20</v>
      </c>
      <c r="E31" s="164" t="s">
        <v>309</v>
      </c>
      <c r="F31" s="165" t="s">
        <v>21</v>
      </c>
      <c r="G31" s="166">
        <v>22612480</v>
      </c>
      <c r="H31" s="166">
        <v>22612480</v>
      </c>
      <c r="I31" s="166">
        <v>0</v>
      </c>
      <c r="J31" s="166">
        <v>0</v>
      </c>
      <c r="K31" s="166">
        <v>1062750</v>
      </c>
      <c r="L31" s="166">
        <v>21549730</v>
      </c>
      <c r="M31" s="166">
        <v>1062750</v>
      </c>
      <c r="N31" s="166">
        <v>0</v>
      </c>
      <c r="O31" s="166">
        <v>1062750</v>
      </c>
      <c r="P31" s="166">
        <v>0</v>
      </c>
      <c r="Q31" s="166">
        <v>1062750</v>
      </c>
      <c r="R31" s="166">
        <v>0</v>
      </c>
      <c r="S31" s="166">
        <v>0</v>
      </c>
      <c r="T31" s="166">
        <v>0</v>
      </c>
      <c r="U31" s="166">
        <v>0</v>
      </c>
    </row>
    <row r="32" spans="1:21" ht="15" x14ac:dyDescent="0.25">
      <c r="A32" s="136" t="s">
        <v>80</v>
      </c>
      <c r="B32" s="140" t="s">
        <v>81</v>
      </c>
      <c r="C32" s="163" t="s">
        <v>19</v>
      </c>
      <c r="D32" s="163" t="s">
        <v>20</v>
      </c>
      <c r="E32" s="164" t="s">
        <v>309</v>
      </c>
      <c r="F32" s="165" t="s">
        <v>21</v>
      </c>
      <c r="G32" s="166">
        <v>1385559018</v>
      </c>
      <c r="H32" s="166">
        <v>1385559018</v>
      </c>
      <c r="I32" s="166">
        <v>0</v>
      </c>
      <c r="J32" s="166">
        <v>0</v>
      </c>
      <c r="K32" s="166">
        <v>262192173</v>
      </c>
      <c r="L32" s="166">
        <v>1123366845</v>
      </c>
      <c r="M32" s="166">
        <v>261754118</v>
      </c>
      <c r="N32" s="166">
        <v>438055</v>
      </c>
      <c r="O32" s="166">
        <v>261754118</v>
      </c>
      <c r="P32" s="166">
        <v>0</v>
      </c>
      <c r="Q32" s="166">
        <v>261754118</v>
      </c>
      <c r="R32" s="166">
        <v>0</v>
      </c>
      <c r="S32" s="166">
        <v>1473037</v>
      </c>
      <c r="T32" s="166">
        <v>0</v>
      </c>
      <c r="U32" s="166">
        <v>0</v>
      </c>
    </row>
    <row r="33" spans="1:21" ht="15" x14ac:dyDescent="0.25">
      <c r="A33" s="136" t="s">
        <v>82</v>
      </c>
      <c r="B33" s="140" t="s">
        <v>83</v>
      </c>
      <c r="C33" s="163" t="s">
        <v>19</v>
      </c>
      <c r="D33" s="163" t="s">
        <v>20</v>
      </c>
      <c r="E33" s="164" t="s">
        <v>309</v>
      </c>
      <c r="F33" s="165" t="s">
        <v>21</v>
      </c>
      <c r="G33" s="166">
        <v>92553106</v>
      </c>
      <c r="H33" s="166">
        <v>92553106</v>
      </c>
      <c r="I33" s="166">
        <v>0</v>
      </c>
      <c r="J33" s="166">
        <v>0</v>
      </c>
      <c r="K33" s="166">
        <v>0</v>
      </c>
      <c r="L33" s="166">
        <v>92553106</v>
      </c>
      <c r="M33" s="166">
        <v>0</v>
      </c>
      <c r="N33" s="166">
        <v>0</v>
      </c>
      <c r="O33" s="166">
        <v>0</v>
      </c>
      <c r="P33" s="166">
        <v>0</v>
      </c>
      <c r="Q33" s="166">
        <v>0</v>
      </c>
      <c r="R33" s="166">
        <v>0</v>
      </c>
      <c r="S33" s="166">
        <v>0</v>
      </c>
      <c r="T33" s="166">
        <v>0</v>
      </c>
      <c r="U33" s="166">
        <v>0</v>
      </c>
    </row>
    <row r="34" spans="1:21" ht="15" x14ac:dyDescent="0.25">
      <c r="A34" s="136" t="s">
        <v>84</v>
      </c>
      <c r="B34" s="137" t="s">
        <v>85</v>
      </c>
      <c r="C34" s="161" t="s">
        <v>19</v>
      </c>
      <c r="D34" s="161" t="s">
        <v>20</v>
      </c>
      <c r="E34" s="158" t="s">
        <v>309</v>
      </c>
      <c r="F34" s="162" t="s">
        <v>21</v>
      </c>
      <c r="G34" s="160">
        <v>26880829000</v>
      </c>
      <c r="H34" s="160">
        <v>19529362574.09</v>
      </c>
      <c r="I34" s="160">
        <v>7351466425.9099998</v>
      </c>
      <c r="J34" s="160">
        <v>0</v>
      </c>
      <c r="K34" s="160">
        <v>14999264423.690001</v>
      </c>
      <c r="L34" s="160">
        <v>4530098150.3999996</v>
      </c>
      <c r="M34" s="160">
        <v>2411247251.4699998</v>
      </c>
      <c r="N34" s="160">
        <v>12588017172.219999</v>
      </c>
      <c r="O34" s="160">
        <v>2372105205.8200002</v>
      </c>
      <c r="P34" s="160">
        <v>39142045.649999999</v>
      </c>
      <c r="Q34" s="160">
        <v>2372105205.8200002</v>
      </c>
      <c r="R34" s="160">
        <v>0</v>
      </c>
      <c r="S34" s="160">
        <v>908604</v>
      </c>
      <c r="T34" s="160">
        <v>454302</v>
      </c>
      <c r="U34" s="160">
        <v>0</v>
      </c>
    </row>
    <row r="35" spans="1:21" ht="15" x14ac:dyDescent="0.25">
      <c r="A35" s="136" t="s">
        <v>86</v>
      </c>
      <c r="B35" s="137" t="s">
        <v>87</v>
      </c>
      <c r="C35" s="161" t="s">
        <v>19</v>
      </c>
      <c r="D35" s="161" t="s">
        <v>20</v>
      </c>
      <c r="E35" s="158" t="s">
        <v>309</v>
      </c>
      <c r="F35" s="162" t="s">
        <v>21</v>
      </c>
      <c r="G35" s="160">
        <v>54396</v>
      </c>
      <c r="H35" s="160">
        <v>0</v>
      </c>
      <c r="I35" s="160">
        <v>54396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</row>
    <row r="36" spans="1:21" ht="15" x14ac:dyDescent="0.25">
      <c r="A36" s="136" t="s">
        <v>88</v>
      </c>
      <c r="B36" s="137" t="s">
        <v>89</v>
      </c>
      <c r="C36" s="161" t="s">
        <v>19</v>
      </c>
      <c r="D36" s="161" t="s">
        <v>20</v>
      </c>
      <c r="E36" s="158" t="s">
        <v>309</v>
      </c>
      <c r="F36" s="162" t="s">
        <v>21</v>
      </c>
      <c r="G36" s="160">
        <v>54396</v>
      </c>
      <c r="H36" s="160">
        <v>0</v>
      </c>
      <c r="I36" s="160">
        <v>54396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</row>
    <row r="37" spans="1:21" ht="16.5" x14ac:dyDescent="0.25">
      <c r="A37" s="136" t="s">
        <v>90</v>
      </c>
      <c r="B37" s="137" t="s">
        <v>91</v>
      </c>
      <c r="C37" s="161" t="s">
        <v>19</v>
      </c>
      <c r="D37" s="161" t="s">
        <v>20</v>
      </c>
      <c r="E37" s="158" t="s">
        <v>309</v>
      </c>
      <c r="F37" s="162" t="s">
        <v>21</v>
      </c>
      <c r="G37" s="160">
        <v>27198</v>
      </c>
      <c r="H37" s="160">
        <v>0</v>
      </c>
      <c r="I37" s="160">
        <v>27198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0">
        <v>0</v>
      </c>
      <c r="P37" s="160">
        <v>0</v>
      </c>
      <c r="Q37" s="160">
        <v>0</v>
      </c>
      <c r="R37" s="160">
        <v>0</v>
      </c>
      <c r="S37" s="160">
        <v>0</v>
      </c>
      <c r="T37" s="160">
        <v>0</v>
      </c>
      <c r="U37" s="160">
        <v>0</v>
      </c>
    </row>
    <row r="38" spans="1:21" ht="15" customHeight="1" x14ac:dyDescent="0.25">
      <c r="A38" s="136" t="s">
        <v>92</v>
      </c>
      <c r="B38" s="140" t="s">
        <v>93</v>
      </c>
      <c r="C38" s="163" t="s">
        <v>19</v>
      </c>
      <c r="D38" s="163" t="s">
        <v>20</v>
      </c>
      <c r="E38" s="164" t="s">
        <v>309</v>
      </c>
      <c r="F38" s="165" t="s">
        <v>21</v>
      </c>
      <c r="G38" s="166">
        <v>27198</v>
      </c>
      <c r="H38" s="166">
        <v>0</v>
      </c>
      <c r="I38" s="166">
        <v>27198</v>
      </c>
      <c r="J38" s="166">
        <v>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66">
        <v>0</v>
      </c>
      <c r="R38" s="166">
        <v>0</v>
      </c>
      <c r="S38" s="166">
        <v>0</v>
      </c>
      <c r="T38" s="166">
        <v>0</v>
      </c>
      <c r="U38" s="166">
        <v>0</v>
      </c>
    </row>
    <row r="39" spans="1:21" ht="27.75" customHeight="1" x14ac:dyDescent="0.25">
      <c r="A39" s="136" t="s">
        <v>101</v>
      </c>
      <c r="B39" s="137" t="s">
        <v>102</v>
      </c>
      <c r="C39" s="161" t="s">
        <v>19</v>
      </c>
      <c r="D39" s="161" t="s">
        <v>20</v>
      </c>
      <c r="E39" s="158" t="s">
        <v>309</v>
      </c>
      <c r="F39" s="162" t="s">
        <v>21</v>
      </c>
      <c r="G39" s="160">
        <v>27198</v>
      </c>
      <c r="H39" s="160">
        <v>0</v>
      </c>
      <c r="I39" s="160">
        <v>27198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  <c r="P39" s="160">
        <v>0</v>
      </c>
      <c r="Q39" s="160">
        <v>0</v>
      </c>
      <c r="R39" s="160">
        <v>0</v>
      </c>
      <c r="S39" s="160">
        <v>0</v>
      </c>
      <c r="T39" s="160">
        <v>0</v>
      </c>
      <c r="U39" s="160">
        <v>0</v>
      </c>
    </row>
    <row r="40" spans="1:21" ht="27.75" customHeight="1" x14ac:dyDescent="0.25">
      <c r="A40" s="136" t="s">
        <v>103</v>
      </c>
      <c r="B40" s="140" t="s">
        <v>104</v>
      </c>
      <c r="C40" s="163" t="s">
        <v>19</v>
      </c>
      <c r="D40" s="163" t="s">
        <v>20</v>
      </c>
      <c r="E40" s="164" t="s">
        <v>309</v>
      </c>
      <c r="F40" s="165" t="s">
        <v>21</v>
      </c>
      <c r="G40" s="166">
        <v>27198</v>
      </c>
      <c r="H40" s="166">
        <v>0</v>
      </c>
      <c r="I40" s="166">
        <v>27198</v>
      </c>
      <c r="J40" s="166">
        <v>0</v>
      </c>
      <c r="K40" s="166">
        <v>0</v>
      </c>
      <c r="L40" s="166">
        <v>0</v>
      </c>
      <c r="M40" s="166">
        <v>0</v>
      </c>
      <c r="N40" s="166">
        <v>0</v>
      </c>
      <c r="O40" s="166">
        <v>0</v>
      </c>
      <c r="P40" s="166">
        <v>0</v>
      </c>
      <c r="Q40" s="166">
        <v>0</v>
      </c>
      <c r="R40" s="166">
        <v>0</v>
      </c>
      <c r="S40" s="166">
        <v>0</v>
      </c>
      <c r="T40" s="166">
        <v>0</v>
      </c>
      <c r="U40" s="166">
        <v>0</v>
      </c>
    </row>
    <row r="41" spans="1:21" ht="15" x14ac:dyDescent="0.25">
      <c r="A41" s="136" t="s">
        <v>105</v>
      </c>
      <c r="B41" s="137" t="s">
        <v>106</v>
      </c>
      <c r="C41" s="161" t="s">
        <v>19</v>
      </c>
      <c r="D41" s="161" t="s">
        <v>20</v>
      </c>
      <c r="E41" s="158" t="s">
        <v>309</v>
      </c>
      <c r="F41" s="162" t="s">
        <v>21</v>
      </c>
      <c r="G41" s="160">
        <v>26880774604</v>
      </c>
      <c r="H41" s="160">
        <v>19529362574.09</v>
      </c>
      <c r="I41" s="160">
        <v>7351412029.9099998</v>
      </c>
      <c r="J41" s="160">
        <v>0</v>
      </c>
      <c r="K41" s="160">
        <v>14999264423.690001</v>
      </c>
      <c r="L41" s="160">
        <v>4530098150.3999996</v>
      </c>
      <c r="M41" s="160">
        <v>2411247251.4699998</v>
      </c>
      <c r="N41" s="160">
        <v>12588017172.219999</v>
      </c>
      <c r="O41" s="160">
        <v>2372105205.8200002</v>
      </c>
      <c r="P41" s="160">
        <v>39142045.649999999</v>
      </c>
      <c r="Q41" s="160">
        <v>2372105205.8200002</v>
      </c>
      <c r="R41" s="160">
        <v>0</v>
      </c>
      <c r="S41" s="160">
        <v>908604</v>
      </c>
      <c r="T41" s="160">
        <v>454302</v>
      </c>
      <c r="U41" s="160">
        <v>0</v>
      </c>
    </row>
    <row r="42" spans="1:21" ht="15" customHeight="1" x14ac:dyDescent="0.25">
      <c r="A42" s="136" t="s">
        <v>107</v>
      </c>
      <c r="B42" s="137" t="s">
        <v>108</v>
      </c>
      <c r="C42" s="161" t="s">
        <v>19</v>
      </c>
      <c r="D42" s="161" t="s">
        <v>20</v>
      </c>
      <c r="E42" s="158" t="s">
        <v>309</v>
      </c>
      <c r="F42" s="162" t="s">
        <v>21</v>
      </c>
      <c r="G42" s="160">
        <v>1184895914</v>
      </c>
      <c r="H42" s="160">
        <v>67732768.219999999</v>
      </c>
      <c r="I42" s="160">
        <v>1117163145.78</v>
      </c>
      <c r="J42" s="160">
        <v>0</v>
      </c>
      <c r="K42" s="160">
        <v>67732768.219999999</v>
      </c>
      <c r="L42" s="160">
        <v>0</v>
      </c>
      <c r="M42" s="160">
        <v>11754568.17</v>
      </c>
      <c r="N42" s="160">
        <v>55978200.049999997</v>
      </c>
      <c r="O42" s="160">
        <v>11754568.17</v>
      </c>
      <c r="P42" s="160">
        <v>0</v>
      </c>
      <c r="Q42" s="160">
        <v>11754568.17</v>
      </c>
      <c r="R42" s="160">
        <v>0</v>
      </c>
      <c r="S42" s="160">
        <v>0</v>
      </c>
      <c r="T42" s="160">
        <v>0</v>
      </c>
      <c r="U42" s="160">
        <v>0</v>
      </c>
    </row>
    <row r="43" spans="1:21" ht="24.75" x14ac:dyDescent="0.25">
      <c r="A43" s="136" t="s">
        <v>109</v>
      </c>
      <c r="B43" s="137" t="s">
        <v>110</v>
      </c>
      <c r="C43" s="161" t="s">
        <v>19</v>
      </c>
      <c r="D43" s="161" t="s">
        <v>20</v>
      </c>
      <c r="E43" s="158" t="s">
        <v>309</v>
      </c>
      <c r="F43" s="162" t="s">
        <v>21</v>
      </c>
      <c r="G43" s="160">
        <v>380394705</v>
      </c>
      <c r="H43" s="160">
        <v>1000000</v>
      </c>
      <c r="I43" s="160">
        <v>379394705</v>
      </c>
      <c r="J43" s="160">
        <v>0</v>
      </c>
      <c r="K43" s="160">
        <v>1000000</v>
      </c>
      <c r="L43" s="160">
        <v>0</v>
      </c>
      <c r="M43" s="160">
        <v>1000000</v>
      </c>
      <c r="N43" s="160">
        <v>0</v>
      </c>
      <c r="O43" s="160">
        <v>1000000</v>
      </c>
      <c r="P43" s="160">
        <v>0</v>
      </c>
      <c r="Q43" s="160">
        <v>1000000</v>
      </c>
      <c r="R43" s="160">
        <v>0</v>
      </c>
      <c r="S43" s="160">
        <v>0</v>
      </c>
      <c r="T43" s="160">
        <v>0</v>
      </c>
      <c r="U43" s="160">
        <v>0</v>
      </c>
    </row>
    <row r="44" spans="1:21" ht="15" customHeight="1" x14ac:dyDescent="0.25">
      <c r="A44" s="136" t="s">
        <v>111</v>
      </c>
      <c r="B44" s="140" t="s">
        <v>112</v>
      </c>
      <c r="C44" s="163" t="s">
        <v>19</v>
      </c>
      <c r="D44" s="163" t="s">
        <v>20</v>
      </c>
      <c r="E44" s="164" t="s">
        <v>309</v>
      </c>
      <c r="F44" s="165" t="s">
        <v>21</v>
      </c>
      <c r="G44" s="166">
        <v>9758022</v>
      </c>
      <c r="H44" s="166">
        <v>1000000</v>
      </c>
      <c r="I44" s="166">
        <v>8758022</v>
      </c>
      <c r="J44" s="166">
        <v>0</v>
      </c>
      <c r="K44" s="166">
        <v>1000000</v>
      </c>
      <c r="L44" s="166">
        <v>0</v>
      </c>
      <c r="M44" s="166">
        <v>1000000</v>
      </c>
      <c r="N44" s="166">
        <v>0</v>
      </c>
      <c r="O44" s="166">
        <v>1000000</v>
      </c>
      <c r="P44" s="166">
        <v>0</v>
      </c>
      <c r="Q44" s="166">
        <v>1000000</v>
      </c>
      <c r="R44" s="166">
        <v>0</v>
      </c>
      <c r="S44" s="166">
        <v>0</v>
      </c>
      <c r="T44" s="166">
        <v>0</v>
      </c>
      <c r="U44" s="166">
        <v>0</v>
      </c>
    </row>
    <row r="45" spans="1:21" ht="15" customHeight="1" x14ac:dyDescent="0.25">
      <c r="A45" s="136" t="s">
        <v>113</v>
      </c>
      <c r="B45" s="140" t="s">
        <v>114</v>
      </c>
      <c r="C45" s="163" t="s">
        <v>19</v>
      </c>
      <c r="D45" s="163" t="s">
        <v>20</v>
      </c>
      <c r="E45" s="164" t="s">
        <v>309</v>
      </c>
      <c r="F45" s="165" t="s">
        <v>21</v>
      </c>
      <c r="G45" s="166">
        <v>108794</v>
      </c>
      <c r="H45" s="166">
        <v>0</v>
      </c>
      <c r="I45" s="166">
        <v>108794</v>
      </c>
      <c r="J45" s="166">
        <v>0</v>
      </c>
      <c r="K45" s="166">
        <v>0</v>
      </c>
      <c r="L45" s="166">
        <v>0</v>
      </c>
      <c r="M45" s="166">
        <v>0</v>
      </c>
      <c r="N45" s="166">
        <v>0</v>
      </c>
      <c r="O45" s="166">
        <v>0</v>
      </c>
      <c r="P45" s="166">
        <v>0</v>
      </c>
      <c r="Q45" s="166">
        <v>0</v>
      </c>
      <c r="R45" s="166">
        <v>0</v>
      </c>
      <c r="S45" s="166">
        <v>0</v>
      </c>
      <c r="T45" s="166">
        <v>0</v>
      </c>
      <c r="U45" s="166">
        <v>0</v>
      </c>
    </row>
    <row r="46" spans="1:21" ht="16.5" x14ac:dyDescent="0.25">
      <c r="A46" s="136" t="s">
        <v>115</v>
      </c>
      <c r="B46" s="140" t="s">
        <v>116</v>
      </c>
      <c r="C46" s="163" t="s">
        <v>19</v>
      </c>
      <c r="D46" s="163" t="s">
        <v>20</v>
      </c>
      <c r="E46" s="164" t="s">
        <v>309</v>
      </c>
      <c r="F46" s="165" t="s">
        <v>21</v>
      </c>
      <c r="G46" s="166">
        <v>5439699</v>
      </c>
      <c r="H46" s="166">
        <v>0</v>
      </c>
      <c r="I46" s="166">
        <v>5439699</v>
      </c>
      <c r="J46" s="166">
        <v>0</v>
      </c>
      <c r="K46" s="166">
        <v>0</v>
      </c>
      <c r="L46" s="166">
        <v>0</v>
      </c>
      <c r="M46" s="166">
        <v>0</v>
      </c>
      <c r="N46" s="166">
        <v>0</v>
      </c>
      <c r="O46" s="166">
        <v>0</v>
      </c>
      <c r="P46" s="166">
        <v>0</v>
      </c>
      <c r="Q46" s="166">
        <v>0</v>
      </c>
      <c r="R46" s="166">
        <v>0</v>
      </c>
      <c r="S46" s="166">
        <v>0</v>
      </c>
      <c r="T46" s="166">
        <v>0</v>
      </c>
      <c r="U46" s="166">
        <v>0</v>
      </c>
    </row>
    <row r="47" spans="1:21" ht="16.5" x14ac:dyDescent="0.25">
      <c r="A47" s="136" t="s">
        <v>117</v>
      </c>
      <c r="B47" s="140" t="s">
        <v>118</v>
      </c>
      <c r="C47" s="163" t="s">
        <v>19</v>
      </c>
      <c r="D47" s="163" t="s">
        <v>20</v>
      </c>
      <c r="E47" s="164" t="s">
        <v>309</v>
      </c>
      <c r="F47" s="165" t="s">
        <v>21</v>
      </c>
      <c r="G47" s="166">
        <v>37214139</v>
      </c>
      <c r="H47" s="166">
        <v>0</v>
      </c>
      <c r="I47" s="166">
        <v>37214139</v>
      </c>
      <c r="J47" s="166">
        <v>0</v>
      </c>
      <c r="K47" s="166">
        <v>0</v>
      </c>
      <c r="L47" s="166">
        <v>0</v>
      </c>
      <c r="M47" s="166">
        <v>0</v>
      </c>
      <c r="N47" s="166">
        <v>0</v>
      </c>
      <c r="O47" s="166">
        <v>0</v>
      </c>
      <c r="P47" s="166">
        <v>0</v>
      </c>
      <c r="Q47" s="166">
        <v>0</v>
      </c>
      <c r="R47" s="166">
        <v>0</v>
      </c>
      <c r="S47" s="166">
        <v>0</v>
      </c>
      <c r="T47" s="166">
        <v>0</v>
      </c>
      <c r="U47" s="166">
        <v>0</v>
      </c>
    </row>
    <row r="48" spans="1:21" ht="16.5" x14ac:dyDescent="0.25">
      <c r="A48" s="136" t="s">
        <v>119</v>
      </c>
      <c r="B48" s="140" t="s">
        <v>120</v>
      </c>
      <c r="C48" s="163" t="s">
        <v>19</v>
      </c>
      <c r="D48" s="163" t="s">
        <v>20</v>
      </c>
      <c r="E48" s="164" t="s">
        <v>309</v>
      </c>
      <c r="F48" s="165" t="s">
        <v>21</v>
      </c>
      <c r="G48" s="166">
        <v>327874051</v>
      </c>
      <c r="H48" s="166">
        <v>0</v>
      </c>
      <c r="I48" s="166">
        <v>327874051</v>
      </c>
      <c r="J48" s="166">
        <v>0</v>
      </c>
      <c r="K48" s="166">
        <v>0</v>
      </c>
      <c r="L48" s="166">
        <v>0</v>
      </c>
      <c r="M48" s="166">
        <v>0</v>
      </c>
      <c r="N48" s="166">
        <v>0</v>
      </c>
      <c r="O48" s="166">
        <v>0</v>
      </c>
      <c r="P48" s="166">
        <v>0</v>
      </c>
      <c r="Q48" s="166">
        <v>0</v>
      </c>
      <c r="R48" s="166">
        <v>0</v>
      </c>
      <c r="S48" s="166">
        <v>0</v>
      </c>
      <c r="T48" s="166">
        <v>0</v>
      </c>
      <c r="U48" s="166">
        <v>0</v>
      </c>
    </row>
    <row r="49" spans="1:21" ht="16.5" x14ac:dyDescent="0.25">
      <c r="A49" s="136" t="s">
        <v>121</v>
      </c>
      <c r="B49" s="137" t="s">
        <v>122</v>
      </c>
      <c r="C49" s="161" t="s">
        <v>19</v>
      </c>
      <c r="D49" s="161" t="s">
        <v>20</v>
      </c>
      <c r="E49" s="158" t="s">
        <v>309</v>
      </c>
      <c r="F49" s="162" t="s">
        <v>21</v>
      </c>
      <c r="G49" s="160">
        <v>404028703</v>
      </c>
      <c r="H49" s="160">
        <v>65732768.219999999</v>
      </c>
      <c r="I49" s="160">
        <v>338295934.77999997</v>
      </c>
      <c r="J49" s="160">
        <v>0</v>
      </c>
      <c r="K49" s="160">
        <v>65732768.219999999</v>
      </c>
      <c r="L49" s="160">
        <v>0</v>
      </c>
      <c r="M49" s="160">
        <v>9754568.1699999999</v>
      </c>
      <c r="N49" s="160">
        <v>55978200.049999997</v>
      </c>
      <c r="O49" s="160">
        <v>9754568.1699999999</v>
      </c>
      <c r="P49" s="160">
        <v>0</v>
      </c>
      <c r="Q49" s="160">
        <v>9754568.1699999999</v>
      </c>
      <c r="R49" s="160">
        <v>0</v>
      </c>
      <c r="S49" s="160">
        <v>0</v>
      </c>
      <c r="T49" s="160">
        <v>0</v>
      </c>
      <c r="U49" s="160">
        <v>0</v>
      </c>
    </row>
    <row r="50" spans="1:21" ht="15" customHeight="1" x14ac:dyDescent="0.25">
      <c r="A50" s="136" t="s">
        <v>123</v>
      </c>
      <c r="B50" s="140" t="s">
        <v>124</v>
      </c>
      <c r="C50" s="163" t="s">
        <v>19</v>
      </c>
      <c r="D50" s="163" t="s">
        <v>20</v>
      </c>
      <c r="E50" s="164" t="s">
        <v>309</v>
      </c>
      <c r="F50" s="165" t="s">
        <v>21</v>
      </c>
      <c r="G50" s="166">
        <v>1888885</v>
      </c>
      <c r="H50" s="166">
        <v>0</v>
      </c>
      <c r="I50" s="166">
        <v>1888885</v>
      </c>
      <c r="J50" s="166">
        <v>0</v>
      </c>
      <c r="K50" s="166">
        <v>0</v>
      </c>
      <c r="L50" s="166">
        <v>0</v>
      </c>
      <c r="M50" s="166">
        <v>0</v>
      </c>
      <c r="N50" s="166">
        <v>0</v>
      </c>
      <c r="O50" s="166">
        <v>0</v>
      </c>
      <c r="P50" s="166">
        <v>0</v>
      </c>
      <c r="Q50" s="166">
        <v>0</v>
      </c>
      <c r="R50" s="166">
        <v>0</v>
      </c>
      <c r="S50" s="166">
        <v>0</v>
      </c>
      <c r="T50" s="166">
        <v>0</v>
      </c>
      <c r="U50" s="166">
        <v>0</v>
      </c>
    </row>
    <row r="51" spans="1:21" ht="15" customHeight="1" x14ac:dyDescent="0.25">
      <c r="A51" s="136" t="s">
        <v>125</v>
      </c>
      <c r="B51" s="140" t="s">
        <v>502</v>
      </c>
      <c r="C51" s="163" t="s">
        <v>19</v>
      </c>
      <c r="D51" s="163" t="s">
        <v>20</v>
      </c>
      <c r="E51" s="164" t="s">
        <v>309</v>
      </c>
      <c r="F51" s="165" t="s">
        <v>21</v>
      </c>
      <c r="G51" s="166">
        <v>73890882</v>
      </c>
      <c r="H51" s="166">
        <v>0</v>
      </c>
      <c r="I51" s="166">
        <v>73890882</v>
      </c>
      <c r="J51" s="166">
        <v>0</v>
      </c>
      <c r="K51" s="166">
        <v>0</v>
      </c>
      <c r="L51" s="166">
        <v>0</v>
      </c>
      <c r="M51" s="166">
        <v>0</v>
      </c>
      <c r="N51" s="166">
        <v>0</v>
      </c>
      <c r="O51" s="166">
        <v>0</v>
      </c>
      <c r="P51" s="166">
        <v>0</v>
      </c>
      <c r="Q51" s="166">
        <v>0</v>
      </c>
      <c r="R51" s="166">
        <v>0</v>
      </c>
      <c r="S51" s="166">
        <v>0</v>
      </c>
      <c r="T51" s="166">
        <v>0</v>
      </c>
      <c r="U51" s="166">
        <v>0</v>
      </c>
    </row>
    <row r="52" spans="1:21" ht="24.75" x14ac:dyDescent="0.25">
      <c r="A52" s="136" t="s">
        <v>127</v>
      </c>
      <c r="B52" s="140" t="s">
        <v>128</v>
      </c>
      <c r="C52" s="163" t="s">
        <v>19</v>
      </c>
      <c r="D52" s="163" t="s">
        <v>20</v>
      </c>
      <c r="E52" s="164" t="s">
        <v>309</v>
      </c>
      <c r="F52" s="165" t="s">
        <v>21</v>
      </c>
      <c r="G52" s="166">
        <v>66727510</v>
      </c>
      <c r="H52" s="166">
        <v>64732768.219999999</v>
      </c>
      <c r="I52" s="166">
        <v>1994741.78</v>
      </c>
      <c r="J52" s="166">
        <v>0</v>
      </c>
      <c r="K52" s="166">
        <v>64732768.219999999</v>
      </c>
      <c r="L52" s="166">
        <v>0</v>
      </c>
      <c r="M52" s="166">
        <v>8754568.1699999999</v>
      </c>
      <c r="N52" s="166">
        <v>55978200.049999997</v>
      </c>
      <c r="O52" s="166">
        <v>8754568.1699999999</v>
      </c>
      <c r="P52" s="166">
        <v>0</v>
      </c>
      <c r="Q52" s="166">
        <v>8754568.1699999999</v>
      </c>
      <c r="R52" s="166">
        <v>0</v>
      </c>
      <c r="S52" s="166">
        <v>0</v>
      </c>
      <c r="T52" s="166">
        <v>0</v>
      </c>
      <c r="U52" s="166">
        <v>0</v>
      </c>
    </row>
    <row r="53" spans="1:21" ht="15" customHeight="1" x14ac:dyDescent="0.25">
      <c r="A53" s="136" t="s">
        <v>129</v>
      </c>
      <c r="B53" s="140" t="s">
        <v>130</v>
      </c>
      <c r="C53" s="163" t="s">
        <v>19</v>
      </c>
      <c r="D53" s="163" t="s">
        <v>20</v>
      </c>
      <c r="E53" s="164" t="s">
        <v>309</v>
      </c>
      <c r="F53" s="165" t="s">
        <v>21</v>
      </c>
      <c r="G53" s="166">
        <v>10068663</v>
      </c>
      <c r="H53" s="166">
        <v>0</v>
      </c>
      <c r="I53" s="166">
        <v>10068663</v>
      </c>
      <c r="J53" s="166"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6">
        <v>0</v>
      </c>
      <c r="R53" s="166">
        <v>0</v>
      </c>
      <c r="S53" s="166">
        <v>0</v>
      </c>
      <c r="T53" s="166">
        <v>0</v>
      </c>
      <c r="U53" s="166">
        <v>0</v>
      </c>
    </row>
    <row r="54" spans="1:21" ht="24.75" x14ac:dyDescent="0.25">
      <c r="A54" s="136" t="s">
        <v>131</v>
      </c>
      <c r="B54" s="140" t="s">
        <v>132</v>
      </c>
      <c r="C54" s="163" t="s">
        <v>19</v>
      </c>
      <c r="D54" s="163" t="s">
        <v>20</v>
      </c>
      <c r="E54" s="164" t="s">
        <v>309</v>
      </c>
      <c r="F54" s="165" t="s">
        <v>21</v>
      </c>
      <c r="G54" s="166">
        <v>67187166</v>
      </c>
      <c r="H54" s="166">
        <v>0</v>
      </c>
      <c r="I54" s="166">
        <v>67187166</v>
      </c>
      <c r="J54" s="166"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6">
        <v>0</v>
      </c>
      <c r="Q54" s="166">
        <v>0</v>
      </c>
      <c r="R54" s="166">
        <v>0</v>
      </c>
      <c r="S54" s="166">
        <v>0</v>
      </c>
      <c r="T54" s="166">
        <v>0</v>
      </c>
      <c r="U54" s="166">
        <v>0</v>
      </c>
    </row>
    <row r="55" spans="1:21" ht="15" x14ac:dyDescent="0.25">
      <c r="A55" s="136" t="s">
        <v>133</v>
      </c>
      <c r="B55" s="140" t="s">
        <v>134</v>
      </c>
      <c r="C55" s="163" t="s">
        <v>19</v>
      </c>
      <c r="D55" s="163" t="s">
        <v>20</v>
      </c>
      <c r="E55" s="164" t="s">
        <v>309</v>
      </c>
      <c r="F55" s="165" t="s">
        <v>21</v>
      </c>
      <c r="G55" s="166">
        <v>153339288</v>
      </c>
      <c r="H55" s="166">
        <v>1000000</v>
      </c>
      <c r="I55" s="166">
        <v>152339288</v>
      </c>
      <c r="J55" s="166">
        <v>0</v>
      </c>
      <c r="K55" s="166">
        <v>1000000</v>
      </c>
      <c r="L55" s="166">
        <v>0</v>
      </c>
      <c r="M55" s="166">
        <v>1000000</v>
      </c>
      <c r="N55" s="166">
        <v>0</v>
      </c>
      <c r="O55" s="166">
        <v>1000000</v>
      </c>
      <c r="P55" s="166">
        <v>0</v>
      </c>
      <c r="Q55" s="166">
        <v>1000000</v>
      </c>
      <c r="R55" s="166">
        <v>0</v>
      </c>
      <c r="S55" s="166">
        <v>0</v>
      </c>
      <c r="T55" s="166">
        <v>0</v>
      </c>
      <c r="U55" s="166">
        <v>0</v>
      </c>
    </row>
    <row r="56" spans="1:21" ht="15" customHeight="1" x14ac:dyDescent="0.25">
      <c r="A56" s="136" t="s">
        <v>135</v>
      </c>
      <c r="B56" s="140" t="s">
        <v>136</v>
      </c>
      <c r="C56" s="163" t="s">
        <v>19</v>
      </c>
      <c r="D56" s="163" t="s">
        <v>20</v>
      </c>
      <c r="E56" s="164" t="s">
        <v>309</v>
      </c>
      <c r="F56" s="165" t="s">
        <v>21</v>
      </c>
      <c r="G56" s="166">
        <v>918495</v>
      </c>
      <c r="H56" s="166">
        <v>0</v>
      </c>
      <c r="I56" s="166">
        <v>918495</v>
      </c>
      <c r="J56" s="166"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6">
        <v>0</v>
      </c>
      <c r="R56" s="166">
        <v>0</v>
      </c>
      <c r="S56" s="166">
        <v>0</v>
      </c>
      <c r="T56" s="166">
        <v>0</v>
      </c>
      <c r="U56" s="166">
        <v>0</v>
      </c>
    </row>
    <row r="57" spans="1:21" ht="15" customHeight="1" x14ac:dyDescent="0.25">
      <c r="A57" s="136" t="s">
        <v>137</v>
      </c>
      <c r="B57" s="140" t="s">
        <v>138</v>
      </c>
      <c r="C57" s="163" t="s">
        <v>19</v>
      </c>
      <c r="D57" s="163" t="s">
        <v>20</v>
      </c>
      <c r="E57" s="164" t="s">
        <v>309</v>
      </c>
      <c r="F57" s="165" t="s">
        <v>21</v>
      </c>
      <c r="G57" s="166">
        <v>30007814</v>
      </c>
      <c r="H57" s="166">
        <v>0</v>
      </c>
      <c r="I57" s="166">
        <v>30007814</v>
      </c>
      <c r="J57" s="166"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6">
        <v>0</v>
      </c>
      <c r="R57" s="166">
        <v>0</v>
      </c>
      <c r="S57" s="166">
        <v>0</v>
      </c>
      <c r="T57" s="166">
        <v>0</v>
      </c>
      <c r="U57" s="166">
        <v>0</v>
      </c>
    </row>
    <row r="58" spans="1:21" ht="15" customHeight="1" x14ac:dyDescent="0.25">
      <c r="A58" s="136" t="s">
        <v>139</v>
      </c>
      <c r="B58" s="137" t="s">
        <v>140</v>
      </c>
      <c r="C58" s="161" t="s">
        <v>19</v>
      </c>
      <c r="D58" s="161" t="s">
        <v>20</v>
      </c>
      <c r="E58" s="158" t="s">
        <v>309</v>
      </c>
      <c r="F58" s="162" t="s">
        <v>21</v>
      </c>
      <c r="G58" s="160">
        <v>400472506</v>
      </c>
      <c r="H58" s="160">
        <v>1000000</v>
      </c>
      <c r="I58" s="160">
        <v>399472506</v>
      </c>
      <c r="J58" s="160">
        <v>0</v>
      </c>
      <c r="K58" s="160">
        <v>1000000</v>
      </c>
      <c r="L58" s="160">
        <v>0</v>
      </c>
      <c r="M58" s="160">
        <v>1000000</v>
      </c>
      <c r="N58" s="160">
        <v>0</v>
      </c>
      <c r="O58" s="160">
        <v>1000000</v>
      </c>
      <c r="P58" s="160">
        <v>0</v>
      </c>
      <c r="Q58" s="160">
        <v>1000000</v>
      </c>
      <c r="R58" s="160">
        <v>0</v>
      </c>
      <c r="S58" s="160">
        <v>0</v>
      </c>
      <c r="T58" s="160">
        <v>0</v>
      </c>
      <c r="U58" s="160">
        <v>0</v>
      </c>
    </row>
    <row r="59" spans="1:21" ht="15" customHeight="1" x14ac:dyDescent="0.25">
      <c r="A59" s="136" t="s">
        <v>141</v>
      </c>
      <c r="B59" s="140" t="s">
        <v>142</v>
      </c>
      <c r="C59" s="163" t="s">
        <v>19</v>
      </c>
      <c r="D59" s="163" t="s">
        <v>20</v>
      </c>
      <c r="E59" s="164" t="s">
        <v>309</v>
      </c>
      <c r="F59" s="165" t="s">
        <v>21</v>
      </c>
      <c r="G59" s="166">
        <v>340089</v>
      </c>
      <c r="H59" s="166">
        <v>0</v>
      </c>
      <c r="I59" s="166">
        <v>340089</v>
      </c>
      <c r="J59" s="166"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6">
        <v>0</v>
      </c>
      <c r="R59" s="166">
        <v>0</v>
      </c>
      <c r="S59" s="166">
        <v>0</v>
      </c>
      <c r="T59" s="166">
        <v>0</v>
      </c>
      <c r="U59" s="166">
        <v>0</v>
      </c>
    </row>
    <row r="60" spans="1:21" ht="16.5" x14ac:dyDescent="0.25">
      <c r="A60" s="136" t="s">
        <v>143</v>
      </c>
      <c r="B60" s="140" t="s">
        <v>144</v>
      </c>
      <c r="C60" s="163" t="s">
        <v>19</v>
      </c>
      <c r="D60" s="163" t="s">
        <v>20</v>
      </c>
      <c r="E60" s="164" t="s">
        <v>309</v>
      </c>
      <c r="F60" s="165" t="s">
        <v>21</v>
      </c>
      <c r="G60" s="166">
        <v>14621466</v>
      </c>
      <c r="H60" s="166">
        <v>0</v>
      </c>
      <c r="I60" s="166">
        <v>14621466</v>
      </c>
      <c r="J60" s="166"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6">
        <v>0</v>
      </c>
      <c r="R60" s="166">
        <v>0</v>
      </c>
      <c r="S60" s="166">
        <v>0</v>
      </c>
      <c r="T60" s="166">
        <v>0</v>
      </c>
      <c r="U60" s="166">
        <v>0</v>
      </c>
    </row>
    <row r="61" spans="1:21" ht="15" customHeight="1" x14ac:dyDescent="0.25">
      <c r="A61" s="136" t="s">
        <v>145</v>
      </c>
      <c r="B61" s="140" t="s">
        <v>95</v>
      </c>
      <c r="C61" s="163" t="s">
        <v>19</v>
      </c>
      <c r="D61" s="163" t="s">
        <v>20</v>
      </c>
      <c r="E61" s="164" t="s">
        <v>309</v>
      </c>
      <c r="F61" s="165" t="s">
        <v>21</v>
      </c>
      <c r="G61" s="166">
        <v>8870892</v>
      </c>
      <c r="H61" s="166">
        <v>0</v>
      </c>
      <c r="I61" s="166">
        <v>8870892</v>
      </c>
      <c r="J61" s="166"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6">
        <v>0</v>
      </c>
      <c r="R61" s="166">
        <v>0</v>
      </c>
      <c r="S61" s="166">
        <v>0</v>
      </c>
      <c r="T61" s="166">
        <v>0</v>
      </c>
      <c r="U61" s="166">
        <v>0</v>
      </c>
    </row>
    <row r="62" spans="1:21" ht="15" x14ac:dyDescent="0.25">
      <c r="A62" s="136" t="s">
        <v>146</v>
      </c>
      <c r="B62" s="140" t="s">
        <v>96</v>
      </c>
      <c r="C62" s="163" t="s">
        <v>19</v>
      </c>
      <c r="D62" s="163" t="s">
        <v>20</v>
      </c>
      <c r="E62" s="164" t="s">
        <v>309</v>
      </c>
      <c r="F62" s="165" t="s">
        <v>21</v>
      </c>
      <c r="G62" s="166">
        <v>28682269</v>
      </c>
      <c r="H62" s="166">
        <v>0</v>
      </c>
      <c r="I62" s="166">
        <v>28682269</v>
      </c>
      <c r="J62" s="166"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6">
        <v>0</v>
      </c>
      <c r="Q62" s="166">
        <v>0</v>
      </c>
      <c r="R62" s="166">
        <v>0</v>
      </c>
      <c r="S62" s="166">
        <v>0</v>
      </c>
      <c r="T62" s="166">
        <v>0</v>
      </c>
      <c r="U62" s="166">
        <v>0</v>
      </c>
    </row>
    <row r="63" spans="1:21" ht="15" customHeight="1" x14ac:dyDescent="0.25">
      <c r="A63" s="136" t="s">
        <v>147</v>
      </c>
      <c r="B63" s="140" t="s">
        <v>97</v>
      </c>
      <c r="C63" s="163" t="s">
        <v>19</v>
      </c>
      <c r="D63" s="163" t="s">
        <v>20</v>
      </c>
      <c r="E63" s="164" t="s">
        <v>309</v>
      </c>
      <c r="F63" s="165" t="s">
        <v>21</v>
      </c>
      <c r="G63" s="166">
        <v>281313497</v>
      </c>
      <c r="H63" s="166">
        <v>1000000</v>
      </c>
      <c r="I63" s="166">
        <v>280313497</v>
      </c>
      <c r="J63" s="166">
        <v>0</v>
      </c>
      <c r="K63" s="166">
        <v>1000000</v>
      </c>
      <c r="L63" s="166">
        <v>0</v>
      </c>
      <c r="M63" s="166">
        <v>1000000</v>
      </c>
      <c r="N63" s="166">
        <v>0</v>
      </c>
      <c r="O63" s="166">
        <v>1000000</v>
      </c>
      <c r="P63" s="166">
        <v>0</v>
      </c>
      <c r="Q63" s="166">
        <v>1000000</v>
      </c>
      <c r="R63" s="166">
        <v>0</v>
      </c>
      <c r="S63" s="166">
        <v>0</v>
      </c>
      <c r="T63" s="166">
        <v>0</v>
      </c>
      <c r="U63" s="166">
        <v>0</v>
      </c>
    </row>
    <row r="64" spans="1:21" ht="15" x14ac:dyDescent="0.25">
      <c r="A64" s="136" t="s">
        <v>148</v>
      </c>
      <c r="B64" s="140" t="s">
        <v>98</v>
      </c>
      <c r="C64" s="163" t="s">
        <v>19</v>
      </c>
      <c r="D64" s="163" t="s">
        <v>20</v>
      </c>
      <c r="E64" s="164" t="s">
        <v>309</v>
      </c>
      <c r="F64" s="165" t="s">
        <v>21</v>
      </c>
      <c r="G64" s="166">
        <v>46254045</v>
      </c>
      <c r="H64" s="166">
        <v>0</v>
      </c>
      <c r="I64" s="166">
        <v>46254045</v>
      </c>
      <c r="J64" s="166">
        <v>0</v>
      </c>
      <c r="K64" s="166">
        <v>0</v>
      </c>
      <c r="L64" s="166">
        <v>0</v>
      </c>
      <c r="M64" s="166">
        <v>0</v>
      </c>
      <c r="N64" s="166">
        <v>0</v>
      </c>
      <c r="O64" s="166">
        <v>0</v>
      </c>
      <c r="P64" s="166">
        <v>0</v>
      </c>
      <c r="Q64" s="166">
        <v>0</v>
      </c>
      <c r="R64" s="166">
        <v>0</v>
      </c>
      <c r="S64" s="166">
        <v>0</v>
      </c>
      <c r="T64" s="166">
        <v>0</v>
      </c>
      <c r="U64" s="166">
        <v>0</v>
      </c>
    </row>
    <row r="65" spans="1:21" ht="16.5" x14ac:dyDescent="0.25">
      <c r="A65" s="136" t="s">
        <v>149</v>
      </c>
      <c r="B65" s="140" t="s">
        <v>99</v>
      </c>
      <c r="C65" s="163" t="s">
        <v>19</v>
      </c>
      <c r="D65" s="163" t="s">
        <v>20</v>
      </c>
      <c r="E65" s="164" t="s">
        <v>309</v>
      </c>
      <c r="F65" s="165" t="s">
        <v>21</v>
      </c>
      <c r="G65" s="166">
        <v>19400088</v>
      </c>
      <c r="H65" s="166">
        <v>0</v>
      </c>
      <c r="I65" s="166">
        <v>19400088</v>
      </c>
      <c r="J65" s="166">
        <v>0</v>
      </c>
      <c r="K65" s="166">
        <v>0</v>
      </c>
      <c r="L65" s="166">
        <v>0</v>
      </c>
      <c r="M65" s="166">
        <v>0</v>
      </c>
      <c r="N65" s="166">
        <v>0</v>
      </c>
      <c r="O65" s="166">
        <v>0</v>
      </c>
      <c r="P65" s="166">
        <v>0</v>
      </c>
      <c r="Q65" s="166">
        <v>0</v>
      </c>
      <c r="R65" s="166">
        <v>0</v>
      </c>
      <c r="S65" s="166">
        <v>0</v>
      </c>
      <c r="T65" s="166">
        <v>0</v>
      </c>
      <c r="U65" s="166">
        <v>0</v>
      </c>
    </row>
    <row r="66" spans="1:21" ht="16.5" x14ac:dyDescent="0.25">
      <c r="A66" s="136" t="s">
        <v>150</v>
      </c>
      <c r="B66" s="140" t="s">
        <v>100</v>
      </c>
      <c r="C66" s="163" t="s">
        <v>19</v>
      </c>
      <c r="D66" s="163" t="s">
        <v>20</v>
      </c>
      <c r="E66" s="164" t="s">
        <v>309</v>
      </c>
      <c r="F66" s="165" t="s">
        <v>21</v>
      </c>
      <c r="G66" s="166">
        <v>990160</v>
      </c>
      <c r="H66" s="166">
        <v>0</v>
      </c>
      <c r="I66" s="166">
        <v>990160</v>
      </c>
      <c r="J66" s="166">
        <v>0</v>
      </c>
      <c r="K66" s="166">
        <v>0</v>
      </c>
      <c r="L66" s="166">
        <v>0</v>
      </c>
      <c r="M66" s="166">
        <v>0</v>
      </c>
      <c r="N66" s="166">
        <v>0</v>
      </c>
      <c r="O66" s="166">
        <v>0</v>
      </c>
      <c r="P66" s="166">
        <v>0</v>
      </c>
      <c r="Q66" s="166">
        <v>0</v>
      </c>
      <c r="R66" s="166">
        <v>0</v>
      </c>
      <c r="S66" s="166">
        <v>0</v>
      </c>
      <c r="T66" s="166">
        <v>0</v>
      </c>
      <c r="U66" s="166">
        <v>0</v>
      </c>
    </row>
    <row r="67" spans="1:21" ht="15" customHeight="1" x14ac:dyDescent="0.25">
      <c r="A67" s="136" t="s">
        <v>151</v>
      </c>
      <c r="B67" s="137" t="s">
        <v>152</v>
      </c>
      <c r="C67" s="161" t="s">
        <v>19</v>
      </c>
      <c r="D67" s="161" t="s">
        <v>20</v>
      </c>
      <c r="E67" s="158" t="s">
        <v>309</v>
      </c>
      <c r="F67" s="162" t="s">
        <v>21</v>
      </c>
      <c r="G67" s="160">
        <v>25695878690</v>
      </c>
      <c r="H67" s="160">
        <v>19461629805.869999</v>
      </c>
      <c r="I67" s="160">
        <v>6234248884.1300001</v>
      </c>
      <c r="J67" s="160">
        <v>0</v>
      </c>
      <c r="K67" s="160">
        <v>14931531655.469999</v>
      </c>
      <c r="L67" s="160">
        <v>4530098150.3999996</v>
      </c>
      <c r="M67" s="160">
        <v>2399492683.3000002</v>
      </c>
      <c r="N67" s="160">
        <v>12532038972.17</v>
      </c>
      <c r="O67" s="160">
        <v>2360350637.6500001</v>
      </c>
      <c r="P67" s="160">
        <v>39142045.649999999</v>
      </c>
      <c r="Q67" s="160">
        <v>2360350637.6500001</v>
      </c>
      <c r="R67" s="160">
        <v>0</v>
      </c>
      <c r="S67" s="160">
        <v>908604</v>
      </c>
      <c r="T67" s="160">
        <v>454302</v>
      </c>
      <c r="U67" s="160">
        <v>0</v>
      </c>
    </row>
    <row r="68" spans="1:21" ht="15" x14ac:dyDescent="0.25">
      <c r="A68" s="136" t="s">
        <v>153</v>
      </c>
      <c r="B68" s="137" t="s">
        <v>154</v>
      </c>
      <c r="C68" s="161" t="s">
        <v>19</v>
      </c>
      <c r="D68" s="161" t="s">
        <v>20</v>
      </c>
      <c r="E68" s="158" t="s">
        <v>309</v>
      </c>
      <c r="F68" s="162" t="s">
        <v>21</v>
      </c>
      <c r="G68" s="160">
        <v>75037086</v>
      </c>
      <c r="H68" s="160">
        <v>22595100</v>
      </c>
      <c r="I68" s="160">
        <v>52441986</v>
      </c>
      <c r="J68" s="160">
        <v>0</v>
      </c>
      <c r="K68" s="160">
        <v>22595100</v>
      </c>
      <c r="L68" s="160">
        <v>0</v>
      </c>
      <c r="M68" s="160">
        <v>22595100</v>
      </c>
      <c r="N68" s="160">
        <v>0</v>
      </c>
      <c r="O68" s="160">
        <v>22595100</v>
      </c>
      <c r="P68" s="160">
        <v>0</v>
      </c>
      <c r="Q68" s="160">
        <v>22595100</v>
      </c>
      <c r="R68" s="160">
        <v>0</v>
      </c>
      <c r="S68" s="160">
        <v>0</v>
      </c>
      <c r="T68" s="160">
        <v>0</v>
      </c>
      <c r="U68" s="160">
        <v>0</v>
      </c>
    </row>
    <row r="69" spans="1:21" ht="15" x14ac:dyDescent="0.25">
      <c r="A69" s="136" t="s">
        <v>155</v>
      </c>
      <c r="B69" s="140" t="s">
        <v>156</v>
      </c>
      <c r="C69" s="163" t="s">
        <v>19</v>
      </c>
      <c r="D69" s="163" t="s">
        <v>20</v>
      </c>
      <c r="E69" s="164" t="s">
        <v>309</v>
      </c>
      <c r="F69" s="165" t="s">
        <v>21</v>
      </c>
      <c r="G69" s="166">
        <v>75037086</v>
      </c>
      <c r="H69" s="166">
        <v>22595100</v>
      </c>
      <c r="I69" s="166">
        <v>52441986</v>
      </c>
      <c r="J69" s="166">
        <v>0</v>
      </c>
      <c r="K69" s="166">
        <v>22595100</v>
      </c>
      <c r="L69" s="166">
        <v>0</v>
      </c>
      <c r="M69" s="166">
        <v>22595100</v>
      </c>
      <c r="N69" s="166">
        <v>0</v>
      </c>
      <c r="O69" s="166">
        <v>22595100</v>
      </c>
      <c r="P69" s="166">
        <v>0</v>
      </c>
      <c r="Q69" s="166">
        <v>22595100</v>
      </c>
      <c r="R69" s="166">
        <v>0</v>
      </c>
      <c r="S69" s="166">
        <v>0</v>
      </c>
      <c r="T69" s="166">
        <v>0</v>
      </c>
      <c r="U69" s="166">
        <v>0</v>
      </c>
    </row>
    <row r="70" spans="1:21" ht="15" customHeight="1" x14ac:dyDescent="0.25">
      <c r="A70" s="136" t="s">
        <v>157</v>
      </c>
      <c r="B70" s="137" t="s">
        <v>503</v>
      </c>
      <c r="C70" s="161" t="s">
        <v>19</v>
      </c>
      <c r="D70" s="161" t="s">
        <v>20</v>
      </c>
      <c r="E70" s="158" t="s">
        <v>309</v>
      </c>
      <c r="F70" s="162" t="s">
        <v>21</v>
      </c>
      <c r="G70" s="160">
        <v>2327531748</v>
      </c>
      <c r="H70" s="160">
        <v>1785980994.76</v>
      </c>
      <c r="I70" s="160">
        <v>541550753.24000001</v>
      </c>
      <c r="J70" s="160">
        <v>0</v>
      </c>
      <c r="K70" s="160">
        <v>529449848.08999997</v>
      </c>
      <c r="L70" s="160">
        <v>1256531146.6700001</v>
      </c>
      <c r="M70" s="160">
        <v>366926827.08999997</v>
      </c>
      <c r="N70" s="160">
        <v>162523021</v>
      </c>
      <c r="O70" s="160">
        <v>349839810.44</v>
      </c>
      <c r="P70" s="160">
        <v>17087016.649999999</v>
      </c>
      <c r="Q70" s="160">
        <v>349839810.44</v>
      </c>
      <c r="R70" s="160">
        <v>0</v>
      </c>
      <c r="S70" s="160">
        <v>0</v>
      </c>
      <c r="T70" s="160">
        <v>0</v>
      </c>
      <c r="U70" s="160">
        <v>0</v>
      </c>
    </row>
    <row r="71" spans="1:21" ht="16.5" x14ac:dyDescent="0.25">
      <c r="A71" s="136" t="s">
        <v>159</v>
      </c>
      <c r="B71" s="140" t="s">
        <v>160</v>
      </c>
      <c r="C71" s="163" t="s">
        <v>19</v>
      </c>
      <c r="D71" s="163" t="s">
        <v>20</v>
      </c>
      <c r="E71" s="164" t="s">
        <v>309</v>
      </c>
      <c r="F71" s="165" t="s">
        <v>21</v>
      </c>
      <c r="G71" s="166">
        <v>114917357</v>
      </c>
      <c r="H71" s="166">
        <v>21000000</v>
      </c>
      <c r="I71" s="166">
        <v>93917357</v>
      </c>
      <c r="J71" s="166">
        <v>0</v>
      </c>
      <c r="K71" s="166">
        <v>2734492</v>
      </c>
      <c r="L71" s="166">
        <v>18265508</v>
      </c>
      <c r="M71" s="166">
        <v>2734492</v>
      </c>
      <c r="N71" s="166">
        <v>0</v>
      </c>
      <c r="O71" s="166">
        <v>2734492</v>
      </c>
      <c r="P71" s="166">
        <v>0</v>
      </c>
      <c r="Q71" s="166">
        <v>2734492</v>
      </c>
      <c r="R71" s="166">
        <v>0</v>
      </c>
      <c r="S71" s="166">
        <v>0</v>
      </c>
      <c r="T71" s="166">
        <v>0</v>
      </c>
      <c r="U71" s="166">
        <v>0</v>
      </c>
    </row>
    <row r="72" spans="1:21" ht="15" customHeight="1" x14ac:dyDescent="0.25">
      <c r="A72" s="136" t="s">
        <v>161</v>
      </c>
      <c r="B72" s="140" t="s">
        <v>162</v>
      </c>
      <c r="C72" s="163" t="s">
        <v>19</v>
      </c>
      <c r="D72" s="163" t="s">
        <v>20</v>
      </c>
      <c r="E72" s="164" t="s">
        <v>309</v>
      </c>
      <c r="F72" s="165" t="s">
        <v>21</v>
      </c>
      <c r="G72" s="166">
        <v>600000000</v>
      </c>
      <c r="H72" s="166">
        <v>561093371</v>
      </c>
      <c r="I72" s="166">
        <v>38906629</v>
      </c>
      <c r="J72" s="166">
        <v>0</v>
      </c>
      <c r="K72" s="166">
        <v>194052681</v>
      </c>
      <c r="L72" s="166">
        <v>367040690</v>
      </c>
      <c r="M72" s="166">
        <v>80578896</v>
      </c>
      <c r="N72" s="166">
        <v>113473785</v>
      </c>
      <c r="O72" s="166">
        <v>80204041</v>
      </c>
      <c r="P72" s="166">
        <v>374855</v>
      </c>
      <c r="Q72" s="166">
        <v>80204041</v>
      </c>
      <c r="R72" s="166">
        <v>0</v>
      </c>
      <c r="S72" s="166">
        <v>0</v>
      </c>
      <c r="T72" s="166">
        <v>0</v>
      </c>
      <c r="U72" s="166">
        <v>0</v>
      </c>
    </row>
    <row r="73" spans="1:21" ht="15" customHeight="1" x14ac:dyDescent="0.25">
      <c r="A73" s="136" t="s">
        <v>163</v>
      </c>
      <c r="B73" s="140" t="s">
        <v>164</v>
      </c>
      <c r="C73" s="163" t="s">
        <v>19</v>
      </c>
      <c r="D73" s="163" t="s">
        <v>20</v>
      </c>
      <c r="E73" s="164" t="s">
        <v>309</v>
      </c>
      <c r="F73" s="165" t="s">
        <v>21</v>
      </c>
      <c r="G73" s="166">
        <v>85783707</v>
      </c>
      <c r="H73" s="166">
        <v>26295040</v>
      </c>
      <c r="I73" s="166">
        <v>59488667</v>
      </c>
      <c r="J73" s="166">
        <v>0</v>
      </c>
      <c r="K73" s="166">
        <v>26295040</v>
      </c>
      <c r="L73" s="166">
        <v>0</v>
      </c>
      <c r="M73" s="166">
        <v>2156350</v>
      </c>
      <c r="N73" s="166">
        <v>24138690</v>
      </c>
      <c r="O73" s="166">
        <v>0</v>
      </c>
      <c r="P73" s="166">
        <v>2156350</v>
      </c>
      <c r="Q73" s="166">
        <v>0</v>
      </c>
      <c r="R73" s="166">
        <v>0</v>
      </c>
      <c r="S73" s="166">
        <v>0</v>
      </c>
      <c r="T73" s="166">
        <v>0</v>
      </c>
      <c r="U73" s="166">
        <v>0</v>
      </c>
    </row>
    <row r="74" spans="1:21" ht="15" x14ac:dyDescent="0.25">
      <c r="A74" s="136" t="s">
        <v>165</v>
      </c>
      <c r="B74" s="140" t="s">
        <v>166</v>
      </c>
      <c r="C74" s="163" t="s">
        <v>19</v>
      </c>
      <c r="D74" s="163" t="s">
        <v>20</v>
      </c>
      <c r="E74" s="164" t="s">
        <v>309</v>
      </c>
      <c r="F74" s="165" t="s">
        <v>21</v>
      </c>
      <c r="G74" s="166">
        <v>3136536</v>
      </c>
      <c r="H74" s="166">
        <v>350000</v>
      </c>
      <c r="I74" s="166">
        <v>2786536</v>
      </c>
      <c r="J74" s="166">
        <v>0</v>
      </c>
      <c r="K74" s="166">
        <v>350000</v>
      </c>
      <c r="L74" s="166">
        <v>0</v>
      </c>
      <c r="M74" s="166">
        <v>350000</v>
      </c>
      <c r="N74" s="166">
        <v>0</v>
      </c>
      <c r="O74" s="166">
        <v>350000</v>
      </c>
      <c r="P74" s="166">
        <v>0</v>
      </c>
      <c r="Q74" s="166">
        <v>350000</v>
      </c>
      <c r="R74" s="166">
        <v>0</v>
      </c>
      <c r="S74" s="166">
        <v>0</v>
      </c>
      <c r="T74" s="166">
        <v>0</v>
      </c>
      <c r="U74" s="166">
        <v>0</v>
      </c>
    </row>
    <row r="75" spans="1:21" ht="15" x14ac:dyDescent="0.25">
      <c r="A75" s="136" t="s">
        <v>167</v>
      </c>
      <c r="B75" s="140" t="s">
        <v>168</v>
      </c>
      <c r="C75" s="163" t="s">
        <v>19</v>
      </c>
      <c r="D75" s="163" t="s">
        <v>20</v>
      </c>
      <c r="E75" s="164" t="s">
        <v>309</v>
      </c>
      <c r="F75" s="165" t="s">
        <v>21</v>
      </c>
      <c r="G75" s="166">
        <v>141866770</v>
      </c>
      <c r="H75" s="166">
        <v>41772560</v>
      </c>
      <c r="I75" s="166">
        <v>100094210</v>
      </c>
      <c r="J75" s="166">
        <v>0</v>
      </c>
      <c r="K75" s="166">
        <v>41772560</v>
      </c>
      <c r="L75" s="166">
        <v>0</v>
      </c>
      <c r="M75" s="166">
        <v>16862014</v>
      </c>
      <c r="N75" s="166">
        <v>24910546</v>
      </c>
      <c r="O75" s="166">
        <v>2330000</v>
      </c>
      <c r="P75" s="166">
        <v>14532014</v>
      </c>
      <c r="Q75" s="166">
        <v>2330000</v>
      </c>
      <c r="R75" s="166">
        <v>0</v>
      </c>
      <c r="S75" s="166">
        <v>0</v>
      </c>
      <c r="T75" s="166">
        <v>0</v>
      </c>
      <c r="U75" s="166">
        <v>0</v>
      </c>
    </row>
    <row r="76" spans="1:21" ht="24.75" x14ac:dyDescent="0.25">
      <c r="A76" s="136" t="s">
        <v>169</v>
      </c>
      <c r="B76" s="140" t="s">
        <v>170</v>
      </c>
      <c r="C76" s="163" t="s">
        <v>19</v>
      </c>
      <c r="D76" s="163" t="s">
        <v>20</v>
      </c>
      <c r="E76" s="164" t="s">
        <v>309</v>
      </c>
      <c r="F76" s="165" t="s">
        <v>21</v>
      </c>
      <c r="G76" s="166">
        <v>1381827378</v>
      </c>
      <c r="H76" s="166">
        <v>1135470023.76</v>
      </c>
      <c r="I76" s="166">
        <v>246357354.24000001</v>
      </c>
      <c r="J76" s="166">
        <v>0</v>
      </c>
      <c r="K76" s="166">
        <v>264245075.09</v>
      </c>
      <c r="L76" s="166">
        <v>871224948.66999996</v>
      </c>
      <c r="M76" s="166">
        <v>264245075.09</v>
      </c>
      <c r="N76" s="166">
        <v>0</v>
      </c>
      <c r="O76" s="166">
        <v>264221277.44</v>
      </c>
      <c r="P76" s="166">
        <v>23797.65</v>
      </c>
      <c r="Q76" s="166">
        <v>264221277.44</v>
      </c>
      <c r="R76" s="166">
        <v>0</v>
      </c>
      <c r="S76" s="166">
        <v>0</v>
      </c>
      <c r="T76" s="166">
        <v>0</v>
      </c>
      <c r="U76" s="166">
        <v>0</v>
      </c>
    </row>
    <row r="77" spans="1:21" ht="15" customHeight="1" x14ac:dyDescent="0.25">
      <c r="A77" s="136" t="s">
        <v>171</v>
      </c>
      <c r="B77" s="137" t="s">
        <v>504</v>
      </c>
      <c r="C77" s="161" t="s">
        <v>19</v>
      </c>
      <c r="D77" s="161" t="s">
        <v>20</v>
      </c>
      <c r="E77" s="158" t="s">
        <v>309</v>
      </c>
      <c r="F77" s="162" t="s">
        <v>21</v>
      </c>
      <c r="G77" s="160">
        <v>1583678866</v>
      </c>
      <c r="H77" s="160">
        <v>231568457.22999999</v>
      </c>
      <c r="I77" s="160">
        <v>1352110408.77</v>
      </c>
      <c r="J77" s="160">
        <v>0</v>
      </c>
      <c r="K77" s="160">
        <v>160879906.22999999</v>
      </c>
      <c r="L77" s="160">
        <v>70688551</v>
      </c>
      <c r="M77" s="160">
        <v>58469610.759999998</v>
      </c>
      <c r="N77" s="160">
        <v>102410295.47</v>
      </c>
      <c r="O77" s="160">
        <v>58469610.759999998</v>
      </c>
      <c r="P77" s="160">
        <v>0</v>
      </c>
      <c r="Q77" s="160">
        <v>58469610.759999998</v>
      </c>
      <c r="R77" s="160">
        <v>0</v>
      </c>
      <c r="S77" s="160">
        <v>0</v>
      </c>
      <c r="T77" s="160">
        <v>0</v>
      </c>
      <c r="U77" s="160">
        <v>0</v>
      </c>
    </row>
    <row r="78" spans="1:21" ht="15" customHeight="1" x14ac:dyDescent="0.25">
      <c r="A78" s="136" t="s">
        <v>173</v>
      </c>
      <c r="B78" s="140" t="s">
        <v>174</v>
      </c>
      <c r="C78" s="163" t="s">
        <v>19</v>
      </c>
      <c r="D78" s="163" t="s">
        <v>20</v>
      </c>
      <c r="E78" s="164" t="s">
        <v>309</v>
      </c>
      <c r="F78" s="165" t="s">
        <v>21</v>
      </c>
      <c r="G78" s="166">
        <v>1318784530</v>
      </c>
      <c r="H78" s="166">
        <v>93000</v>
      </c>
      <c r="I78" s="166">
        <v>1318691530</v>
      </c>
      <c r="J78" s="166">
        <v>0</v>
      </c>
      <c r="K78" s="166">
        <v>93000</v>
      </c>
      <c r="L78" s="166">
        <v>0</v>
      </c>
      <c r="M78" s="166">
        <v>93000</v>
      </c>
      <c r="N78" s="166">
        <v>0</v>
      </c>
      <c r="O78" s="166">
        <v>93000</v>
      </c>
      <c r="P78" s="166">
        <v>0</v>
      </c>
      <c r="Q78" s="166">
        <v>93000</v>
      </c>
      <c r="R78" s="166">
        <v>0</v>
      </c>
      <c r="S78" s="166">
        <v>0</v>
      </c>
      <c r="T78" s="166">
        <v>0</v>
      </c>
      <c r="U78" s="166">
        <v>0</v>
      </c>
    </row>
    <row r="79" spans="1:21" ht="15" x14ac:dyDescent="0.25">
      <c r="A79" s="136" t="s">
        <v>175</v>
      </c>
      <c r="B79" s="140" t="s">
        <v>176</v>
      </c>
      <c r="C79" s="163" t="s">
        <v>19</v>
      </c>
      <c r="D79" s="163" t="s">
        <v>20</v>
      </c>
      <c r="E79" s="164" t="s">
        <v>309</v>
      </c>
      <c r="F79" s="165" t="s">
        <v>21</v>
      </c>
      <c r="G79" s="166">
        <v>264894336</v>
      </c>
      <c r="H79" s="166">
        <v>231475457.22999999</v>
      </c>
      <c r="I79" s="166">
        <v>33418878.77</v>
      </c>
      <c r="J79" s="166">
        <v>0</v>
      </c>
      <c r="K79" s="166">
        <v>160786906.22999999</v>
      </c>
      <c r="L79" s="166">
        <v>70688551</v>
      </c>
      <c r="M79" s="166">
        <v>58376610.759999998</v>
      </c>
      <c r="N79" s="166">
        <v>102410295.47</v>
      </c>
      <c r="O79" s="166">
        <v>58376610.759999998</v>
      </c>
      <c r="P79" s="166">
        <v>0</v>
      </c>
      <c r="Q79" s="166">
        <v>58376610.759999998</v>
      </c>
      <c r="R79" s="166">
        <v>0</v>
      </c>
      <c r="S79" s="166">
        <v>0</v>
      </c>
      <c r="T79" s="166">
        <v>0</v>
      </c>
      <c r="U79" s="166">
        <v>0</v>
      </c>
    </row>
    <row r="80" spans="1:21" ht="16.5" x14ac:dyDescent="0.25">
      <c r="A80" s="136" t="s">
        <v>178</v>
      </c>
      <c r="B80" s="137" t="s">
        <v>179</v>
      </c>
      <c r="C80" s="161" t="s">
        <v>19</v>
      </c>
      <c r="D80" s="161" t="s">
        <v>20</v>
      </c>
      <c r="E80" s="158" t="s">
        <v>309</v>
      </c>
      <c r="F80" s="162" t="s">
        <v>21</v>
      </c>
      <c r="G80" s="160">
        <v>20039380076</v>
      </c>
      <c r="H80" s="160">
        <v>17003315337.4</v>
      </c>
      <c r="I80" s="160">
        <v>3036064738.5999999</v>
      </c>
      <c r="J80" s="160">
        <v>0</v>
      </c>
      <c r="K80" s="160">
        <v>14084863308.469999</v>
      </c>
      <c r="L80" s="160">
        <v>2918452028.9299998</v>
      </c>
      <c r="M80" s="160">
        <v>1817757652.77</v>
      </c>
      <c r="N80" s="160">
        <v>12267105655.700001</v>
      </c>
      <c r="O80" s="160">
        <v>1797521653.1199999</v>
      </c>
      <c r="P80" s="160">
        <v>20235999.649999999</v>
      </c>
      <c r="Q80" s="160">
        <v>1797521653.1199999</v>
      </c>
      <c r="R80" s="160">
        <v>0</v>
      </c>
      <c r="S80" s="160">
        <v>0</v>
      </c>
      <c r="T80" s="160">
        <v>0</v>
      </c>
      <c r="U80" s="160">
        <v>0</v>
      </c>
    </row>
    <row r="81" spans="1:21" ht="16.5" x14ac:dyDescent="0.25">
      <c r="A81" s="136" t="s">
        <v>180</v>
      </c>
      <c r="B81" s="140" t="s">
        <v>181</v>
      </c>
      <c r="C81" s="163" t="s">
        <v>19</v>
      </c>
      <c r="D81" s="163" t="s">
        <v>20</v>
      </c>
      <c r="E81" s="164" t="s">
        <v>309</v>
      </c>
      <c r="F81" s="165" t="s">
        <v>21</v>
      </c>
      <c r="G81" s="166">
        <v>54397</v>
      </c>
      <c r="H81" s="166">
        <v>0</v>
      </c>
      <c r="I81" s="166">
        <v>54397</v>
      </c>
      <c r="J81" s="166">
        <v>0</v>
      </c>
      <c r="K81" s="166">
        <v>0</v>
      </c>
      <c r="L81" s="166">
        <v>0</v>
      </c>
      <c r="M81" s="166">
        <v>0</v>
      </c>
      <c r="N81" s="166">
        <v>0</v>
      </c>
      <c r="O81" s="166">
        <v>0</v>
      </c>
      <c r="P81" s="166">
        <v>0</v>
      </c>
      <c r="Q81" s="166">
        <v>0</v>
      </c>
      <c r="R81" s="166">
        <v>0</v>
      </c>
      <c r="S81" s="166">
        <v>0</v>
      </c>
      <c r="T81" s="166">
        <v>0</v>
      </c>
      <c r="U81" s="166">
        <v>0</v>
      </c>
    </row>
    <row r="82" spans="1:21" ht="15" x14ac:dyDescent="0.25">
      <c r="A82" s="136" t="s">
        <v>182</v>
      </c>
      <c r="B82" s="140" t="s">
        <v>183</v>
      </c>
      <c r="C82" s="163" t="s">
        <v>19</v>
      </c>
      <c r="D82" s="163" t="s">
        <v>20</v>
      </c>
      <c r="E82" s="164" t="s">
        <v>309</v>
      </c>
      <c r="F82" s="165" t="s">
        <v>21</v>
      </c>
      <c r="G82" s="166">
        <v>3890728000</v>
      </c>
      <c r="H82" s="166">
        <v>3294527568.3299999</v>
      </c>
      <c r="I82" s="166">
        <v>596200431.66999996</v>
      </c>
      <c r="J82" s="166">
        <v>0</v>
      </c>
      <c r="K82" s="166">
        <v>3294527568.3299999</v>
      </c>
      <c r="L82" s="166">
        <v>0</v>
      </c>
      <c r="M82" s="166">
        <v>539301333</v>
      </c>
      <c r="N82" s="166">
        <v>2755226235.3299999</v>
      </c>
      <c r="O82" s="166">
        <v>525440333</v>
      </c>
      <c r="P82" s="166">
        <v>13861000</v>
      </c>
      <c r="Q82" s="166">
        <v>525440333</v>
      </c>
      <c r="R82" s="166">
        <v>0</v>
      </c>
      <c r="S82" s="166">
        <v>0</v>
      </c>
      <c r="T82" s="166">
        <v>0</v>
      </c>
      <c r="U82" s="166">
        <v>0</v>
      </c>
    </row>
    <row r="83" spans="1:21" ht="15" customHeight="1" x14ac:dyDescent="0.25">
      <c r="A83" s="136" t="s">
        <v>184</v>
      </c>
      <c r="B83" s="140" t="s">
        <v>505</v>
      </c>
      <c r="C83" s="163" t="s">
        <v>19</v>
      </c>
      <c r="D83" s="163" t="s">
        <v>20</v>
      </c>
      <c r="E83" s="164" t="s">
        <v>309</v>
      </c>
      <c r="F83" s="165" t="s">
        <v>21</v>
      </c>
      <c r="G83" s="166">
        <v>3090299033</v>
      </c>
      <c r="H83" s="166">
        <v>2667289564.6700001</v>
      </c>
      <c r="I83" s="166">
        <v>423009468.32999998</v>
      </c>
      <c r="J83" s="166">
        <v>0</v>
      </c>
      <c r="K83" s="166">
        <v>2659564633</v>
      </c>
      <c r="L83" s="166">
        <v>7724931.6699999999</v>
      </c>
      <c r="M83" s="166">
        <v>341867800</v>
      </c>
      <c r="N83" s="166">
        <v>2317696833</v>
      </c>
      <c r="O83" s="166">
        <v>341867800</v>
      </c>
      <c r="P83" s="166">
        <v>0</v>
      </c>
      <c r="Q83" s="166">
        <v>341867800</v>
      </c>
      <c r="R83" s="166">
        <v>0</v>
      </c>
      <c r="S83" s="166">
        <v>0</v>
      </c>
      <c r="T83" s="166">
        <v>0</v>
      </c>
      <c r="U83" s="166">
        <v>0</v>
      </c>
    </row>
    <row r="84" spans="1:21" ht="15" customHeight="1" x14ac:dyDescent="0.25">
      <c r="A84" s="136" t="s">
        <v>186</v>
      </c>
      <c r="B84" s="140" t="s">
        <v>187</v>
      </c>
      <c r="C84" s="163" t="s">
        <v>19</v>
      </c>
      <c r="D84" s="163" t="s">
        <v>20</v>
      </c>
      <c r="E84" s="164" t="s">
        <v>309</v>
      </c>
      <c r="F84" s="165" t="s">
        <v>21</v>
      </c>
      <c r="G84" s="166">
        <v>3748039260</v>
      </c>
      <c r="H84" s="166">
        <v>3535148577.6399999</v>
      </c>
      <c r="I84" s="166">
        <v>212890682.36000001</v>
      </c>
      <c r="J84" s="166">
        <v>0</v>
      </c>
      <c r="K84" s="166">
        <v>3534147211.5300002</v>
      </c>
      <c r="L84" s="166">
        <v>1001366.11</v>
      </c>
      <c r="M84" s="166">
        <v>314954.53000000003</v>
      </c>
      <c r="N84" s="166">
        <v>3533832257</v>
      </c>
      <c r="O84" s="166">
        <v>314954.53000000003</v>
      </c>
      <c r="P84" s="166">
        <v>0</v>
      </c>
      <c r="Q84" s="166">
        <v>314954.53000000003</v>
      </c>
      <c r="R84" s="166">
        <v>0</v>
      </c>
      <c r="S84" s="166">
        <v>0</v>
      </c>
      <c r="T84" s="166">
        <v>0</v>
      </c>
      <c r="U84" s="166">
        <v>0</v>
      </c>
    </row>
    <row r="85" spans="1:21" ht="15" customHeight="1" x14ac:dyDescent="0.25">
      <c r="A85" s="136" t="s">
        <v>188</v>
      </c>
      <c r="B85" s="140" t="s">
        <v>189</v>
      </c>
      <c r="C85" s="163" t="s">
        <v>19</v>
      </c>
      <c r="D85" s="163" t="s">
        <v>20</v>
      </c>
      <c r="E85" s="164" t="s">
        <v>309</v>
      </c>
      <c r="F85" s="165" t="s">
        <v>21</v>
      </c>
      <c r="G85" s="166">
        <v>8426838400.46</v>
      </c>
      <c r="H85" s="166">
        <v>7101012217.2799997</v>
      </c>
      <c r="I85" s="166">
        <v>1325826183.1800001</v>
      </c>
      <c r="J85" s="166">
        <v>0</v>
      </c>
      <c r="K85" s="166">
        <v>4257805765.0599999</v>
      </c>
      <c r="L85" s="166">
        <v>2843206452.2199998</v>
      </c>
      <c r="M85" s="166">
        <v>921858565.24000001</v>
      </c>
      <c r="N85" s="166">
        <v>3335947199.8200002</v>
      </c>
      <c r="O85" s="166">
        <v>915483565.59000003</v>
      </c>
      <c r="P85" s="166">
        <v>6374999.6500000004</v>
      </c>
      <c r="Q85" s="166">
        <v>915483565.59000003</v>
      </c>
      <c r="R85" s="166">
        <v>0</v>
      </c>
      <c r="S85" s="166">
        <v>0</v>
      </c>
      <c r="T85" s="166">
        <v>0</v>
      </c>
      <c r="U85" s="166">
        <v>0</v>
      </c>
    </row>
    <row r="86" spans="1:21" ht="24.75" x14ac:dyDescent="0.25">
      <c r="A86" s="136" t="s">
        <v>190</v>
      </c>
      <c r="B86" s="140" t="s">
        <v>191</v>
      </c>
      <c r="C86" s="163" t="s">
        <v>19</v>
      </c>
      <c r="D86" s="163" t="s">
        <v>20</v>
      </c>
      <c r="E86" s="164" t="s">
        <v>309</v>
      </c>
      <c r="F86" s="165" t="s">
        <v>21</v>
      </c>
      <c r="G86" s="166">
        <v>883257793.53999996</v>
      </c>
      <c r="H86" s="166">
        <v>405337409.48000002</v>
      </c>
      <c r="I86" s="166">
        <v>477920384.06</v>
      </c>
      <c r="J86" s="166">
        <v>0</v>
      </c>
      <c r="K86" s="166">
        <v>338818130.55000001</v>
      </c>
      <c r="L86" s="166">
        <v>66519278.93</v>
      </c>
      <c r="M86" s="166">
        <v>14415000</v>
      </c>
      <c r="N86" s="166">
        <v>324403130.55000001</v>
      </c>
      <c r="O86" s="166">
        <v>14415000</v>
      </c>
      <c r="P86" s="166">
        <v>0</v>
      </c>
      <c r="Q86" s="166">
        <v>14415000</v>
      </c>
      <c r="R86" s="166">
        <v>0</v>
      </c>
      <c r="S86" s="166">
        <v>0</v>
      </c>
      <c r="T86" s="166">
        <v>0</v>
      </c>
      <c r="U86" s="166">
        <v>0</v>
      </c>
    </row>
    <row r="87" spans="1:21" ht="15" customHeight="1" x14ac:dyDescent="0.25">
      <c r="A87" s="136" t="s">
        <v>579</v>
      </c>
      <c r="B87" s="140" t="s">
        <v>192</v>
      </c>
      <c r="C87" s="163" t="s">
        <v>19</v>
      </c>
      <c r="D87" s="163" t="s">
        <v>20</v>
      </c>
      <c r="E87" s="164" t="s">
        <v>309</v>
      </c>
      <c r="F87" s="165" t="s">
        <v>21</v>
      </c>
      <c r="G87" s="166">
        <v>163192</v>
      </c>
      <c r="H87" s="166">
        <v>0</v>
      </c>
      <c r="I87" s="166">
        <v>163192</v>
      </c>
      <c r="J87" s="166">
        <v>0</v>
      </c>
      <c r="K87" s="166">
        <v>0</v>
      </c>
      <c r="L87" s="166">
        <v>0</v>
      </c>
      <c r="M87" s="166">
        <v>0</v>
      </c>
      <c r="N87" s="166">
        <v>0</v>
      </c>
      <c r="O87" s="166">
        <v>0</v>
      </c>
      <c r="P87" s="166">
        <v>0</v>
      </c>
      <c r="Q87" s="166">
        <v>0</v>
      </c>
      <c r="R87" s="166">
        <v>0</v>
      </c>
      <c r="S87" s="166">
        <v>0</v>
      </c>
      <c r="T87" s="166">
        <v>0</v>
      </c>
      <c r="U87" s="166">
        <v>0</v>
      </c>
    </row>
    <row r="88" spans="1:21" ht="15" customHeight="1" x14ac:dyDescent="0.25">
      <c r="A88" s="136" t="s">
        <v>193</v>
      </c>
      <c r="B88" s="137" t="s">
        <v>194</v>
      </c>
      <c r="C88" s="161" t="s">
        <v>19</v>
      </c>
      <c r="D88" s="161" t="s">
        <v>20</v>
      </c>
      <c r="E88" s="158" t="s">
        <v>309</v>
      </c>
      <c r="F88" s="162" t="s">
        <v>21</v>
      </c>
      <c r="G88" s="160">
        <v>1130084209</v>
      </c>
      <c r="H88" s="160">
        <v>163597659.47999999</v>
      </c>
      <c r="I88" s="160">
        <v>966486549.51999998</v>
      </c>
      <c r="J88" s="160">
        <v>0</v>
      </c>
      <c r="K88" s="160">
        <v>32850022.68</v>
      </c>
      <c r="L88" s="160">
        <v>130747636.8</v>
      </c>
      <c r="M88" s="160">
        <v>32850022.68</v>
      </c>
      <c r="N88" s="160">
        <v>0</v>
      </c>
      <c r="O88" s="160">
        <v>32791490.329999998</v>
      </c>
      <c r="P88" s="160">
        <v>58532.35</v>
      </c>
      <c r="Q88" s="160">
        <v>32791490.329999998</v>
      </c>
      <c r="R88" s="160">
        <v>0</v>
      </c>
      <c r="S88" s="160">
        <v>0</v>
      </c>
      <c r="T88" s="160">
        <v>0</v>
      </c>
      <c r="U88" s="160">
        <v>0</v>
      </c>
    </row>
    <row r="89" spans="1:21" ht="15" x14ac:dyDescent="0.25">
      <c r="A89" s="136" t="s">
        <v>195</v>
      </c>
      <c r="B89" s="140" t="s">
        <v>196</v>
      </c>
      <c r="C89" s="163" t="s">
        <v>19</v>
      </c>
      <c r="D89" s="163" t="s">
        <v>20</v>
      </c>
      <c r="E89" s="164" t="s">
        <v>309</v>
      </c>
      <c r="F89" s="165" t="s">
        <v>21</v>
      </c>
      <c r="G89" s="166">
        <v>32348424</v>
      </c>
      <c r="H89" s="166">
        <v>0</v>
      </c>
      <c r="I89" s="166">
        <v>32348424</v>
      </c>
      <c r="J89" s="166">
        <v>0</v>
      </c>
      <c r="K89" s="166">
        <v>0</v>
      </c>
      <c r="L89" s="166">
        <v>0</v>
      </c>
      <c r="M89" s="166">
        <v>0</v>
      </c>
      <c r="N89" s="166">
        <v>0</v>
      </c>
      <c r="O89" s="166">
        <v>0</v>
      </c>
      <c r="P89" s="166">
        <v>0</v>
      </c>
      <c r="Q89" s="166">
        <v>0</v>
      </c>
      <c r="R89" s="166">
        <v>0</v>
      </c>
      <c r="S89" s="166">
        <v>0</v>
      </c>
      <c r="T89" s="166">
        <v>0</v>
      </c>
      <c r="U89" s="166">
        <v>0</v>
      </c>
    </row>
    <row r="90" spans="1:21" ht="15" customHeight="1" x14ac:dyDescent="0.25">
      <c r="A90" s="136" t="s">
        <v>197</v>
      </c>
      <c r="B90" s="140" t="s">
        <v>198</v>
      </c>
      <c r="C90" s="163" t="s">
        <v>19</v>
      </c>
      <c r="D90" s="163" t="s">
        <v>20</v>
      </c>
      <c r="E90" s="164" t="s">
        <v>309</v>
      </c>
      <c r="F90" s="165" t="s">
        <v>21</v>
      </c>
      <c r="G90" s="166">
        <v>326382512</v>
      </c>
      <c r="H90" s="166">
        <v>0</v>
      </c>
      <c r="I90" s="166">
        <v>326382512</v>
      </c>
      <c r="J90" s="166">
        <v>0</v>
      </c>
      <c r="K90" s="166">
        <v>0</v>
      </c>
      <c r="L90" s="166">
        <v>0</v>
      </c>
      <c r="M90" s="166">
        <v>0</v>
      </c>
      <c r="N90" s="166">
        <v>0</v>
      </c>
      <c r="O90" s="166">
        <v>0</v>
      </c>
      <c r="P90" s="166">
        <v>0</v>
      </c>
      <c r="Q90" s="166">
        <v>0</v>
      </c>
      <c r="R90" s="166">
        <v>0</v>
      </c>
      <c r="S90" s="166">
        <v>0</v>
      </c>
      <c r="T90" s="166">
        <v>0</v>
      </c>
      <c r="U90" s="166">
        <v>0</v>
      </c>
    </row>
    <row r="91" spans="1:21" ht="15" customHeight="1" x14ac:dyDescent="0.25">
      <c r="A91" s="136" t="s">
        <v>199</v>
      </c>
      <c r="B91" s="140" t="s">
        <v>200</v>
      </c>
      <c r="C91" s="163" t="s">
        <v>19</v>
      </c>
      <c r="D91" s="163" t="s">
        <v>20</v>
      </c>
      <c r="E91" s="164" t="s">
        <v>309</v>
      </c>
      <c r="F91" s="165" t="s">
        <v>21</v>
      </c>
      <c r="G91" s="166">
        <v>195590736</v>
      </c>
      <c r="H91" s="166">
        <v>163597659.47999999</v>
      </c>
      <c r="I91" s="166">
        <v>31993076.52</v>
      </c>
      <c r="J91" s="166">
        <v>0</v>
      </c>
      <c r="K91" s="166">
        <v>32850022.68</v>
      </c>
      <c r="L91" s="166">
        <v>130747636.8</v>
      </c>
      <c r="M91" s="166">
        <v>32850022.68</v>
      </c>
      <c r="N91" s="166">
        <v>0</v>
      </c>
      <c r="O91" s="166">
        <v>32791490.329999998</v>
      </c>
      <c r="P91" s="166">
        <v>58532.35</v>
      </c>
      <c r="Q91" s="166">
        <v>32791490.329999998</v>
      </c>
      <c r="R91" s="166">
        <v>0</v>
      </c>
      <c r="S91" s="166">
        <v>0</v>
      </c>
      <c r="T91" s="166">
        <v>0</v>
      </c>
      <c r="U91" s="166">
        <v>0</v>
      </c>
    </row>
    <row r="92" spans="1:21" s="167" customFormat="1" ht="16.5" x14ac:dyDescent="0.25">
      <c r="A92" s="136" t="s">
        <v>201</v>
      </c>
      <c r="B92" s="140" t="s">
        <v>506</v>
      </c>
      <c r="C92" s="163" t="s">
        <v>19</v>
      </c>
      <c r="D92" s="163" t="s">
        <v>20</v>
      </c>
      <c r="E92" s="164" t="s">
        <v>309</v>
      </c>
      <c r="F92" s="165" t="s">
        <v>21</v>
      </c>
      <c r="G92" s="166">
        <v>575762537</v>
      </c>
      <c r="H92" s="166">
        <v>0</v>
      </c>
      <c r="I92" s="166">
        <v>575762537</v>
      </c>
      <c r="J92" s="166">
        <v>0</v>
      </c>
      <c r="K92" s="166">
        <v>0</v>
      </c>
      <c r="L92" s="166">
        <v>0</v>
      </c>
      <c r="M92" s="166">
        <v>0</v>
      </c>
      <c r="N92" s="166">
        <v>0</v>
      </c>
      <c r="O92" s="166">
        <v>0</v>
      </c>
      <c r="P92" s="166">
        <v>0</v>
      </c>
      <c r="Q92" s="166">
        <v>0</v>
      </c>
      <c r="R92" s="166">
        <v>0</v>
      </c>
      <c r="S92" s="166">
        <v>0</v>
      </c>
      <c r="T92" s="166">
        <v>0</v>
      </c>
      <c r="U92" s="166">
        <v>0</v>
      </c>
    </row>
    <row r="93" spans="1:21" ht="15" customHeight="1" x14ac:dyDescent="0.25">
      <c r="A93" s="136" t="s">
        <v>203</v>
      </c>
      <c r="B93" s="140" t="s">
        <v>204</v>
      </c>
      <c r="C93" s="163" t="s">
        <v>19</v>
      </c>
      <c r="D93" s="163" t="s">
        <v>20</v>
      </c>
      <c r="E93" s="164" t="s">
        <v>309</v>
      </c>
      <c r="F93" s="165" t="s">
        <v>21</v>
      </c>
      <c r="G93" s="166">
        <v>540166705</v>
      </c>
      <c r="H93" s="166">
        <v>254572257</v>
      </c>
      <c r="I93" s="166">
        <v>285594448</v>
      </c>
      <c r="J93" s="166">
        <v>0</v>
      </c>
      <c r="K93" s="166">
        <v>100893470</v>
      </c>
      <c r="L93" s="166">
        <v>153678787</v>
      </c>
      <c r="M93" s="166">
        <v>100893470</v>
      </c>
      <c r="N93" s="166">
        <v>0</v>
      </c>
      <c r="O93" s="166">
        <v>99132973</v>
      </c>
      <c r="P93" s="166">
        <v>1760497</v>
      </c>
      <c r="Q93" s="166">
        <v>99132973</v>
      </c>
      <c r="R93" s="166">
        <v>0</v>
      </c>
      <c r="S93" s="166">
        <v>908604</v>
      </c>
      <c r="T93" s="166">
        <v>454302</v>
      </c>
      <c r="U93" s="166">
        <v>0</v>
      </c>
    </row>
    <row r="94" spans="1:21" ht="15" customHeight="1" x14ac:dyDescent="0.25">
      <c r="A94" s="136" t="s">
        <v>205</v>
      </c>
      <c r="B94" s="137" t="s">
        <v>206</v>
      </c>
      <c r="C94" s="161" t="s">
        <v>19</v>
      </c>
      <c r="D94" s="161" t="s">
        <v>20</v>
      </c>
      <c r="E94" s="158" t="s">
        <v>309</v>
      </c>
      <c r="F94" s="162" t="s">
        <v>21</v>
      </c>
      <c r="G94" s="160">
        <v>1090717000</v>
      </c>
      <c r="H94" s="160">
        <v>946062273</v>
      </c>
      <c r="I94" s="160">
        <v>144654727</v>
      </c>
      <c r="J94" s="160">
        <v>0</v>
      </c>
      <c r="K94" s="160">
        <v>511512658</v>
      </c>
      <c r="L94" s="160">
        <v>434549615</v>
      </c>
      <c r="M94" s="160">
        <v>459975463</v>
      </c>
      <c r="N94" s="160">
        <v>51537195</v>
      </c>
      <c r="O94" s="160">
        <v>459975463</v>
      </c>
      <c r="P94" s="160">
        <v>0</v>
      </c>
      <c r="Q94" s="160">
        <v>459975463</v>
      </c>
      <c r="R94" s="160">
        <v>0</v>
      </c>
      <c r="S94" s="160">
        <v>51537195</v>
      </c>
      <c r="T94" s="160">
        <v>0</v>
      </c>
      <c r="U94" s="160">
        <v>0</v>
      </c>
    </row>
    <row r="95" spans="1:21" ht="23.25" customHeight="1" x14ac:dyDescent="0.25">
      <c r="A95" s="136" t="s">
        <v>207</v>
      </c>
      <c r="B95" s="137" t="s">
        <v>208</v>
      </c>
      <c r="C95" s="161" t="s">
        <v>19</v>
      </c>
      <c r="D95" s="161" t="s">
        <v>20</v>
      </c>
      <c r="E95" s="158" t="s">
        <v>309</v>
      </c>
      <c r="F95" s="162" t="s">
        <v>21</v>
      </c>
      <c r="G95" s="160">
        <v>662102000</v>
      </c>
      <c r="H95" s="160">
        <v>662102000</v>
      </c>
      <c r="I95" s="160">
        <v>0</v>
      </c>
      <c r="J95" s="160">
        <v>0</v>
      </c>
      <c r="K95" s="160">
        <v>227552385</v>
      </c>
      <c r="L95" s="160">
        <v>434549615</v>
      </c>
      <c r="M95" s="160">
        <v>176015190</v>
      </c>
      <c r="N95" s="160">
        <v>51537195</v>
      </c>
      <c r="O95" s="160">
        <v>176015190</v>
      </c>
      <c r="P95" s="160">
        <v>0</v>
      </c>
      <c r="Q95" s="160">
        <v>176015190</v>
      </c>
      <c r="R95" s="160">
        <v>0</v>
      </c>
      <c r="S95" s="160">
        <v>51537195</v>
      </c>
      <c r="T95" s="160">
        <v>0</v>
      </c>
      <c r="U95" s="160">
        <v>0</v>
      </c>
    </row>
    <row r="96" spans="1:21" ht="21.75" customHeight="1" x14ac:dyDescent="0.25">
      <c r="A96" s="136" t="s">
        <v>209</v>
      </c>
      <c r="B96" s="137" t="s">
        <v>210</v>
      </c>
      <c r="C96" s="161" t="s">
        <v>19</v>
      </c>
      <c r="D96" s="161" t="s">
        <v>20</v>
      </c>
      <c r="E96" s="158" t="s">
        <v>309</v>
      </c>
      <c r="F96" s="162" t="s">
        <v>21</v>
      </c>
      <c r="G96" s="160">
        <v>662102000</v>
      </c>
      <c r="H96" s="160">
        <v>662102000</v>
      </c>
      <c r="I96" s="160">
        <v>0</v>
      </c>
      <c r="J96" s="160">
        <v>0</v>
      </c>
      <c r="K96" s="160">
        <v>227552385</v>
      </c>
      <c r="L96" s="160">
        <v>434549615</v>
      </c>
      <c r="M96" s="160">
        <v>176015190</v>
      </c>
      <c r="N96" s="160">
        <v>51537195</v>
      </c>
      <c r="O96" s="160">
        <v>176015190</v>
      </c>
      <c r="P96" s="160">
        <v>0</v>
      </c>
      <c r="Q96" s="160">
        <v>176015190</v>
      </c>
      <c r="R96" s="160">
        <v>0</v>
      </c>
      <c r="S96" s="160">
        <v>51537195</v>
      </c>
      <c r="T96" s="160">
        <v>0</v>
      </c>
      <c r="U96" s="160">
        <v>0</v>
      </c>
    </row>
    <row r="97" spans="1:21" ht="15" customHeight="1" x14ac:dyDescent="0.25">
      <c r="A97" s="136" t="s">
        <v>211</v>
      </c>
      <c r="B97" s="137" t="s">
        <v>212</v>
      </c>
      <c r="C97" s="161" t="s">
        <v>19</v>
      </c>
      <c r="D97" s="161" t="s">
        <v>20</v>
      </c>
      <c r="E97" s="158" t="s">
        <v>309</v>
      </c>
      <c r="F97" s="162" t="s">
        <v>21</v>
      </c>
      <c r="G97" s="160">
        <v>662102000</v>
      </c>
      <c r="H97" s="160">
        <v>662102000</v>
      </c>
      <c r="I97" s="160">
        <v>0</v>
      </c>
      <c r="J97" s="160">
        <v>0</v>
      </c>
      <c r="K97" s="160">
        <v>227552385</v>
      </c>
      <c r="L97" s="160">
        <v>434549615</v>
      </c>
      <c r="M97" s="160">
        <v>176015190</v>
      </c>
      <c r="N97" s="160">
        <v>51537195</v>
      </c>
      <c r="O97" s="160">
        <v>176015190</v>
      </c>
      <c r="P97" s="160">
        <v>0</v>
      </c>
      <c r="Q97" s="160">
        <v>176015190</v>
      </c>
      <c r="R97" s="160">
        <v>0</v>
      </c>
      <c r="S97" s="160">
        <v>51537195</v>
      </c>
      <c r="T97" s="160">
        <v>0</v>
      </c>
      <c r="U97" s="160">
        <v>0</v>
      </c>
    </row>
    <row r="98" spans="1:21" ht="15" customHeight="1" x14ac:dyDescent="0.25">
      <c r="A98" s="136" t="s">
        <v>213</v>
      </c>
      <c r="B98" s="140" t="s">
        <v>214</v>
      </c>
      <c r="C98" s="163" t="s">
        <v>19</v>
      </c>
      <c r="D98" s="163" t="s">
        <v>20</v>
      </c>
      <c r="E98" s="164" t="s">
        <v>309</v>
      </c>
      <c r="F98" s="165" t="s">
        <v>21</v>
      </c>
      <c r="G98" s="166">
        <v>340657620</v>
      </c>
      <c r="H98" s="166">
        <v>340657620</v>
      </c>
      <c r="I98" s="166">
        <v>0</v>
      </c>
      <c r="J98" s="166">
        <v>0</v>
      </c>
      <c r="K98" s="166">
        <v>170709916</v>
      </c>
      <c r="L98" s="166">
        <v>169947704</v>
      </c>
      <c r="M98" s="166">
        <v>129574634</v>
      </c>
      <c r="N98" s="166">
        <v>41135282</v>
      </c>
      <c r="O98" s="166">
        <v>129574634</v>
      </c>
      <c r="P98" s="166">
        <v>0</v>
      </c>
      <c r="Q98" s="166">
        <v>129574634</v>
      </c>
      <c r="R98" s="166">
        <v>0</v>
      </c>
      <c r="S98" s="166">
        <v>41135282</v>
      </c>
      <c r="T98" s="166">
        <v>0</v>
      </c>
      <c r="U98" s="166">
        <v>0</v>
      </c>
    </row>
    <row r="99" spans="1:21" ht="15" customHeight="1" x14ac:dyDescent="0.25">
      <c r="A99" s="136" t="s">
        <v>215</v>
      </c>
      <c r="B99" s="140" t="s">
        <v>216</v>
      </c>
      <c r="C99" s="163" t="s">
        <v>19</v>
      </c>
      <c r="D99" s="163" t="s">
        <v>20</v>
      </c>
      <c r="E99" s="164" t="s">
        <v>309</v>
      </c>
      <c r="F99" s="165" t="s">
        <v>21</v>
      </c>
      <c r="G99" s="166">
        <v>321444380</v>
      </c>
      <c r="H99" s="166">
        <v>321444380</v>
      </c>
      <c r="I99" s="166">
        <v>0</v>
      </c>
      <c r="J99" s="166">
        <v>0</v>
      </c>
      <c r="K99" s="166">
        <v>56842469</v>
      </c>
      <c r="L99" s="166">
        <v>264601911</v>
      </c>
      <c r="M99" s="166">
        <v>46440556</v>
      </c>
      <c r="N99" s="166">
        <v>10401913</v>
      </c>
      <c r="O99" s="166">
        <v>46440556</v>
      </c>
      <c r="P99" s="166">
        <v>0</v>
      </c>
      <c r="Q99" s="166">
        <v>46440556</v>
      </c>
      <c r="R99" s="166">
        <v>0</v>
      </c>
      <c r="S99" s="166">
        <v>10401913</v>
      </c>
      <c r="T99" s="166">
        <v>0</v>
      </c>
      <c r="U99" s="166">
        <v>0</v>
      </c>
    </row>
    <row r="100" spans="1:21" ht="15" customHeight="1" x14ac:dyDescent="0.25">
      <c r="A100" s="136" t="s">
        <v>217</v>
      </c>
      <c r="B100" s="137" t="s">
        <v>218</v>
      </c>
      <c r="C100" s="161" t="s">
        <v>19</v>
      </c>
      <c r="D100" s="161" t="s">
        <v>20</v>
      </c>
      <c r="E100" s="158" t="s">
        <v>309</v>
      </c>
      <c r="F100" s="162" t="s">
        <v>21</v>
      </c>
      <c r="G100" s="160">
        <v>428615000</v>
      </c>
      <c r="H100" s="160">
        <v>283960273</v>
      </c>
      <c r="I100" s="160">
        <v>144654727</v>
      </c>
      <c r="J100" s="160">
        <v>0</v>
      </c>
      <c r="K100" s="160">
        <v>283960273</v>
      </c>
      <c r="L100" s="160">
        <v>0</v>
      </c>
      <c r="M100" s="160">
        <v>283960273</v>
      </c>
      <c r="N100" s="160">
        <v>0</v>
      </c>
      <c r="O100" s="160">
        <v>283960273</v>
      </c>
      <c r="P100" s="160">
        <v>0</v>
      </c>
      <c r="Q100" s="160">
        <v>283960273</v>
      </c>
      <c r="R100" s="160">
        <v>0</v>
      </c>
      <c r="S100" s="160">
        <v>0</v>
      </c>
      <c r="T100" s="160">
        <v>0</v>
      </c>
      <c r="U100" s="160">
        <v>0</v>
      </c>
    </row>
    <row r="101" spans="1:21" ht="15" x14ac:dyDescent="0.25">
      <c r="A101" s="136" t="s">
        <v>499</v>
      </c>
      <c r="B101" s="137" t="s">
        <v>384</v>
      </c>
      <c r="C101" s="161" t="s">
        <v>19</v>
      </c>
      <c r="D101" s="161" t="s">
        <v>20</v>
      </c>
      <c r="E101" s="158" t="s">
        <v>309</v>
      </c>
      <c r="F101" s="162" t="s">
        <v>21</v>
      </c>
      <c r="G101" s="160">
        <v>428615000</v>
      </c>
      <c r="H101" s="160">
        <v>283960273</v>
      </c>
      <c r="I101" s="160">
        <v>144654727</v>
      </c>
      <c r="J101" s="160">
        <v>0</v>
      </c>
      <c r="K101" s="160">
        <v>283960273</v>
      </c>
      <c r="L101" s="160">
        <v>0</v>
      </c>
      <c r="M101" s="160">
        <v>283960273</v>
      </c>
      <c r="N101" s="160">
        <v>0</v>
      </c>
      <c r="O101" s="160">
        <v>283960273</v>
      </c>
      <c r="P101" s="160">
        <v>0</v>
      </c>
      <c r="Q101" s="160">
        <v>283960273</v>
      </c>
      <c r="R101" s="160">
        <v>0</v>
      </c>
      <c r="S101" s="160">
        <v>0</v>
      </c>
      <c r="T101" s="160">
        <v>0</v>
      </c>
      <c r="U101" s="160">
        <v>0</v>
      </c>
    </row>
    <row r="102" spans="1:21" ht="15" x14ac:dyDescent="0.25">
      <c r="A102" s="136" t="s">
        <v>500</v>
      </c>
      <c r="B102" s="140" t="s">
        <v>385</v>
      </c>
      <c r="C102" s="163" t="s">
        <v>19</v>
      </c>
      <c r="D102" s="163" t="s">
        <v>20</v>
      </c>
      <c r="E102" s="164" t="s">
        <v>309</v>
      </c>
      <c r="F102" s="165" t="s">
        <v>21</v>
      </c>
      <c r="G102" s="166">
        <v>420567508</v>
      </c>
      <c r="H102" s="166">
        <v>283960273</v>
      </c>
      <c r="I102" s="166">
        <v>136607235</v>
      </c>
      <c r="J102" s="166">
        <v>0</v>
      </c>
      <c r="K102" s="166">
        <v>283960273</v>
      </c>
      <c r="L102" s="166">
        <v>0</v>
      </c>
      <c r="M102" s="166">
        <v>283960273</v>
      </c>
      <c r="N102" s="166">
        <v>0</v>
      </c>
      <c r="O102" s="166">
        <v>283960273</v>
      </c>
      <c r="P102" s="166">
        <v>0</v>
      </c>
      <c r="Q102" s="166">
        <v>283960273</v>
      </c>
      <c r="R102" s="166">
        <v>0</v>
      </c>
      <c r="S102" s="166">
        <v>0</v>
      </c>
      <c r="T102" s="166">
        <v>0</v>
      </c>
      <c r="U102" s="166">
        <v>0</v>
      </c>
    </row>
    <row r="103" spans="1:21" ht="15" x14ac:dyDescent="0.25">
      <c r="A103" s="136" t="s">
        <v>501</v>
      </c>
      <c r="B103" s="140" t="s">
        <v>386</v>
      </c>
      <c r="C103" s="163" t="s">
        <v>19</v>
      </c>
      <c r="D103" s="163" t="s">
        <v>20</v>
      </c>
      <c r="E103" s="164" t="s">
        <v>309</v>
      </c>
      <c r="F103" s="165" t="s">
        <v>21</v>
      </c>
      <c r="G103" s="166">
        <v>8047492</v>
      </c>
      <c r="H103" s="166">
        <v>0</v>
      </c>
      <c r="I103" s="166">
        <v>8047492</v>
      </c>
      <c r="J103" s="166">
        <v>0</v>
      </c>
      <c r="K103" s="166">
        <v>0</v>
      </c>
      <c r="L103" s="166">
        <v>0</v>
      </c>
      <c r="M103" s="166">
        <v>0</v>
      </c>
      <c r="N103" s="166">
        <v>0</v>
      </c>
      <c r="O103" s="166">
        <v>0</v>
      </c>
      <c r="P103" s="166">
        <v>0</v>
      </c>
      <c r="Q103" s="166">
        <v>0</v>
      </c>
      <c r="R103" s="166">
        <v>0</v>
      </c>
      <c r="S103" s="166">
        <v>0</v>
      </c>
      <c r="T103" s="166">
        <v>0</v>
      </c>
      <c r="U103" s="166">
        <v>0</v>
      </c>
    </row>
    <row r="104" spans="1:21" ht="16.5" x14ac:dyDescent="0.25">
      <c r="A104" s="136" t="s">
        <v>219</v>
      </c>
      <c r="B104" s="137" t="s">
        <v>220</v>
      </c>
      <c r="C104" s="161" t="s">
        <v>19</v>
      </c>
      <c r="D104" s="161" t="s">
        <v>20</v>
      </c>
      <c r="E104" s="158" t="s">
        <v>309</v>
      </c>
      <c r="F104" s="162" t="s">
        <v>21</v>
      </c>
      <c r="G104" s="160">
        <v>1231217000</v>
      </c>
      <c r="H104" s="160">
        <v>396499390.69999999</v>
      </c>
      <c r="I104" s="160">
        <v>834717609.29999995</v>
      </c>
      <c r="J104" s="160">
        <v>0</v>
      </c>
      <c r="K104" s="160">
        <v>396499390.69999999</v>
      </c>
      <c r="L104" s="160">
        <v>0</v>
      </c>
      <c r="M104" s="160">
        <v>396499390.69999999</v>
      </c>
      <c r="N104" s="160">
        <v>0</v>
      </c>
      <c r="O104" s="160">
        <v>396499390.69999999</v>
      </c>
      <c r="P104" s="160">
        <v>0</v>
      </c>
      <c r="Q104" s="160">
        <v>396499390.69999999</v>
      </c>
      <c r="R104" s="160">
        <v>0</v>
      </c>
      <c r="S104" s="160">
        <v>0</v>
      </c>
      <c r="T104" s="160">
        <v>0</v>
      </c>
      <c r="U104" s="160">
        <v>0</v>
      </c>
    </row>
    <row r="105" spans="1:21" ht="15" x14ac:dyDescent="0.25">
      <c r="A105" s="136" t="s">
        <v>221</v>
      </c>
      <c r="B105" s="137" t="s">
        <v>222</v>
      </c>
      <c r="C105" s="161" t="s">
        <v>19</v>
      </c>
      <c r="D105" s="161" t="s">
        <v>20</v>
      </c>
      <c r="E105" s="158" t="s">
        <v>309</v>
      </c>
      <c r="F105" s="162" t="s">
        <v>21</v>
      </c>
      <c r="G105" s="160">
        <v>439912000</v>
      </c>
      <c r="H105" s="160">
        <v>392339390.69999999</v>
      </c>
      <c r="I105" s="160">
        <v>47572609.299999997</v>
      </c>
      <c r="J105" s="160">
        <v>0</v>
      </c>
      <c r="K105" s="160">
        <v>392339390.69999999</v>
      </c>
      <c r="L105" s="160">
        <v>0</v>
      </c>
      <c r="M105" s="160">
        <v>392339390.69999999</v>
      </c>
      <c r="N105" s="160">
        <v>0</v>
      </c>
      <c r="O105" s="160">
        <v>392339390.69999999</v>
      </c>
      <c r="P105" s="160">
        <v>0</v>
      </c>
      <c r="Q105" s="160">
        <v>392339390.69999999</v>
      </c>
      <c r="R105" s="160">
        <v>0</v>
      </c>
      <c r="S105" s="160">
        <v>0</v>
      </c>
      <c r="T105" s="160">
        <v>0</v>
      </c>
      <c r="U105" s="160">
        <v>0</v>
      </c>
    </row>
    <row r="106" spans="1:21" ht="15" x14ac:dyDescent="0.25">
      <c r="A106" s="136" t="s">
        <v>223</v>
      </c>
      <c r="B106" s="137" t="s">
        <v>224</v>
      </c>
      <c r="C106" s="161" t="s">
        <v>19</v>
      </c>
      <c r="D106" s="161" t="s">
        <v>20</v>
      </c>
      <c r="E106" s="158" t="s">
        <v>309</v>
      </c>
      <c r="F106" s="162" t="s">
        <v>21</v>
      </c>
      <c r="G106" s="160">
        <v>439912000</v>
      </c>
      <c r="H106" s="160">
        <v>392339390.69999999</v>
      </c>
      <c r="I106" s="160">
        <v>47572609.299999997</v>
      </c>
      <c r="J106" s="160">
        <v>0</v>
      </c>
      <c r="K106" s="160">
        <v>392339390.69999999</v>
      </c>
      <c r="L106" s="160">
        <v>0</v>
      </c>
      <c r="M106" s="160">
        <v>392339390.69999999</v>
      </c>
      <c r="N106" s="160">
        <v>0</v>
      </c>
      <c r="O106" s="160">
        <v>392339390.69999999</v>
      </c>
      <c r="P106" s="160">
        <v>0</v>
      </c>
      <c r="Q106" s="160">
        <v>392339390.69999999</v>
      </c>
      <c r="R106" s="160">
        <v>0</v>
      </c>
      <c r="S106" s="160">
        <v>0</v>
      </c>
      <c r="T106" s="160">
        <v>0</v>
      </c>
      <c r="U106" s="160">
        <v>0</v>
      </c>
    </row>
    <row r="107" spans="1:21" ht="16.5" x14ac:dyDescent="0.25">
      <c r="A107" s="136" t="s">
        <v>225</v>
      </c>
      <c r="B107" s="140" t="s">
        <v>226</v>
      </c>
      <c r="C107" s="163" t="s">
        <v>19</v>
      </c>
      <c r="D107" s="163" t="s">
        <v>20</v>
      </c>
      <c r="E107" s="164" t="s">
        <v>309</v>
      </c>
      <c r="F107" s="165" t="s">
        <v>21</v>
      </c>
      <c r="G107" s="166">
        <v>436681595</v>
      </c>
      <c r="H107" s="166">
        <v>390853790.69999999</v>
      </c>
      <c r="I107" s="166">
        <v>45827804.299999997</v>
      </c>
      <c r="J107" s="166">
        <v>0</v>
      </c>
      <c r="K107" s="166">
        <v>390853790.69999999</v>
      </c>
      <c r="L107" s="166">
        <v>0</v>
      </c>
      <c r="M107" s="166">
        <v>390853790.69999999</v>
      </c>
      <c r="N107" s="166">
        <v>0</v>
      </c>
      <c r="O107" s="166">
        <v>390853790.69999999</v>
      </c>
      <c r="P107" s="166">
        <v>0</v>
      </c>
      <c r="Q107" s="166">
        <v>390853790.69999999</v>
      </c>
      <c r="R107" s="166">
        <v>0</v>
      </c>
      <c r="S107" s="166">
        <v>0</v>
      </c>
      <c r="T107" s="166">
        <v>0</v>
      </c>
      <c r="U107" s="166">
        <v>0</v>
      </c>
    </row>
    <row r="108" spans="1:21" ht="15" x14ac:dyDescent="0.25">
      <c r="A108" s="136" t="s">
        <v>227</v>
      </c>
      <c r="B108" s="140" t="s">
        <v>228</v>
      </c>
      <c r="C108" s="163" t="s">
        <v>19</v>
      </c>
      <c r="D108" s="163" t="s">
        <v>20</v>
      </c>
      <c r="E108" s="164" t="s">
        <v>309</v>
      </c>
      <c r="F108" s="165" t="s">
        <v>21</v>
      </c>
      <c r="G108" s="166">
        <v>79016</v>
      </c>
      <c r="H108" s="166">
        <v>0</v>
      </c>
      <c r="I108" s="166">
        <v>79016</v>
      </c>
      <c r="J108" s="166">
        <v>0</v>
      </c>
      <c r="K108" s="166">
        <v>0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6">
        <v>0</v>
      </c>
      <c r="R108" s="166">
        <v>0</v>
      </c>
      <c r="S108" s="166">
        <v>0</v>
      </c>
      <c r="T108" s="166">
        <v>0</v>
      </c>
      <c r="U108" s="166">
        <v>0</v>
      </c>
    </row>
    <row r="109" spans="1:21" ht="16.5" x14ac:dyDescent="0.25">
      <c r="A109" s="136" t="s">
        <v>229</v>
      </c>
      <c r="B109" s="140" t="s">
        <v>230</v>
      </c>
      <c r="C109" s="163" t="s">
        <v>19</v>
      </c>
      <c r="D109" s="163" t="s">
        <v>20</v>
      </c>
      <c r="E109" s="164" t="s">
        <v>309</v>
      </c>
      <c r="F109" s="165" t="s">
        <v>21</v>
      </c>
      <c r="G109" s="166">
        <v>3151389</v>
      </c>
      <c r="H109" s="166">
        <v>1485600</v>
      </c>
      <c r="I109" s="166">
        <v>1665789</v>
      </c>
      <c r="J109" s="166">
        <v>0</v>
      </c>
      <c r="K109" s="166">
        <v>1485600</v>
      </c>
      <c r="L109" s="166">
        <v>0</v>
      </c>
      <c r="M109" s="166">
        <v>1485600</v>
      </c>
      <c r="N109" s="166">
        <v>0</v>
      </c>
      <c r="O109" s="166">
        <v>1485600</v>
      </c>
      <c r="P109" s="166">
        <v>0</v>
      </c>
      <c r="Q109" s="166">
        <v>1485600</v>
      </c>
      <c r="R109" s="166">
        <v>0</v>
      </c>
      <c r="S109" s="166">
        <v>0</v>
      </c>
      <c r="T109" s="166">
        <v>0</v>
      </c>
      <c r="U109" s="166">
        <v>0</v>
      </c>
    </row>
    <row r="110" spans="1:21" ht="15" x14ac:dyDescent="0.25">
      <c r="A110" s="136" t="s">
        <v>231</v>
      </c>
      <c r="B110" s="140" t="s">
        <v>232</v>
      </c>
      <c r="C110" s="163" t="s">
        <v>19</v>
      </c>
      <c r="D110" s="163" t="s">
        <v>20</v>
      </c>
      <c r="E110" s="164" t="s">
        <v>309</v>
      </c>
      <c r="F110" s="165" t="s">
        <v>21</v>
      </c>
      <c r="G110" s="166">
        <v>44558000</v>
      </c>
      <c r="H110" s="166">
        <v>4160000</v>
      </c>
      <c r="I110" s="166">
        <v>40398000</v>
      </c>
      <c r="J110" s="166">
        <v>0</v>
      </c>
      <c r="K110" s="166">
        <v>4160000</v>
      </c>
      <c r="L110" s="166">
        <v>0</v>
      </c>
      <c r="M110" s="166">
        <v>4160000</v>
      </c>
      <c r="N110" s="166">
        <v>0</v>
      </c>
      <c r="O110" s="166">
        <v>4160000</v>
      </c>
      <c r="P110" s="166">
        <v>0</v>
      </c>
      <c r="Q110" s="166">
        <v>4160000</v>
      </c>
      <c r="R110" s="166">
        <v>0</v>
      </c>
      <c r="S110" s="166">
        <v>0</v>
      </c>
      <c r="T110" s="166">
        <v>0</v>
      </c>
      <c r="U110" s="166">
        <v>0</v>
      </c>
    </row>
    <row r="111" spans="1:21" ht="15" customHeight="1" x14ac:dyDescent="0.25">
      <c r="A111" s="136" t="s">
        <v>233</v>
      </c>
      <c r="B111" s="137" t="s">
        <v>234</v>
      </c>
      <c r="C111" s="161" t="s">
        <v>19</v>
      </c>
      <c r="D111" s="161" t="s">
        <v>20</v>
      </c>
      <c r="E111" s="158" t="s">
        <v>309</v>
      </c>
      <c r="F111" s="162" t="s">
        <v>21</v>
      </c>
      <c r="G111" s="160">
        <v>746747000</v>
      </c>
      <c r="H111" s="160">
        <v>0</v>
      </c>
      <c r="I111" s="160">
        <v>746747000</v>
      </c>
      <c r="J111" s="160"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0">
        <v>0</v>
      </c>
      <c r="Q111" s="160">
        <v>0</v>
      </c>
      <c r="R111" s="160">
        <v>0</v>
      </c>
      <c r="S111" s="160">
        <v>0</v>
      </c>
      <c r="T111" s="160">
        <v>0</v>
      </c>
      <c r="U111" s="160">
        <v>0</v>
      </c>
    </row>
    <row r="112" spans="1:21" ht="15" x14ac:dyDescent="0.25">
      <c r="A112" s="136" t="s">
        <v>235</v>
      </c>
      <c r="B112" s="140" t="s">
        <v>236</v>
      </c>
      <c r="C112" s="161" t="s">
        <v>19</v>
      </c>
      <c r="D112" s="161" t="s">
        <v>20</v>
      </c>
      <c r="E112" s="158" t="s">
        <v>309</v>
      </c>
      <c r="F112" s="165" t="s">
        <v>21</v>
      </c>
      <c r="G112" s="166">
        <v>746747000</v>
      </c>
      <c r="H112" s="166">
        <v>0</v>
      </c>
      <c r="I112" s="166">
        <v>746747000</v>
      </c>
      <c r="J112" s="166"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6">
        <v>0</v>
      </c>
      <c r="R112" s="166">
        <v>0</v>
      </c>
      <c r="S112" s="166">
        <v>0</v>
      </c>
      <c r="T112" s="166">
        <v>0</v>
      </c>
      <c r="U112" s="166">
        <v>0</v>
      </c>
    </row>
    <row r="113" spans="1:21" ht="15" x14ac:dyDescent="0.25">
      <c r="A113" s="136" t="s">
        <v>237</v>
      </c>
      <c r="B113" s="137" t="s">
        <v>238</v>
      </c>
      <c r="C113" s="161" t="s">
        <v>19</v>
      </c>
      <c r="D113" s="161" t="s">
        <v>20</v>
      </c>
      <c r="E113" s="158">
        <v>20</v>
      </c>
      <c r="F113" s="162" t="s">
        <v>21</v>
      </c>
      <c r="G113" s="160">
        <v>25088761562</v>
      </c>
      <c r="H113" s="160">
        <v>22126470091.010006</v>
      </c>
      <c r="I113" s="160">
        <v>2962291470.9899998</v>
      </c>
      <c r="J113" s="160">
        <v>0</v>
      </c>
      <c r="K113" s="160">
        <v>10249754714.699999</v>
      </c>
      <c r="L113" s="160">
        <v>11876715376.309999</v>
      </c>
      <c r="M113" s="160">
        <v>2413040051.8000002</v>
      </c>
      <c r="N113" s="160">
        <v>7836714662.8999996</v>
      </c>
      <c r="O113" s="160">
        <v>2313693433.8000002</v>
      </c>
      <c r="P113" s="160">
        <v>99346618</v>
      </c>
      <c r="Q113" s="160">
        <v>2299456471.8000002</v>
      </c>
      <c r="R113" s="160">
        <v>14236962</v>
      </c>
      <c r="S113" s="160">
        <v>2422944</v>
      </c>
      <c r="T113" s="160">
        <v>33608853</v>
      </c>
      <c r="U113" s="160">
        <v>0</v>
      </c>
    </row>
    <row r="114" spans="1:21" ht="15" x14ac:dyDescent="0.25">
      <c r="A114" s="136" t="s">
        <v>240</v>
      </c>
      <c r="B114" s="137" t="s">
        <v>241</v>
      </c>
      <c r="C114" s="161" t="s">
        <v>19</v>
      </c>
      <c r="D114" s="161" t="s">
        <v>20</v>
      </c>
      <c r="E114" s="158">
        <v>20</v>
      </c>
      <c r="F114" s="162" t="s">
        <v>21</v>
      </c>
      <c r="G114" s="160">
        <v>25088761562</v>
      </c>
      <c r="H114" s="160">
        <v>22126470091.010006</v>
      </c>
      <c r="I114" s="160">
        <v>2962291470.9899998</v>
      </c>
      <c r="J114" s="160">
        <v>0</v>
      </c>
      <c r="K114" s="160">
        <v>10249754714.699999</v>
      </c>
      <c r="L114" s="160">
        <v>11876715376.309999</v>
      </c>
      <c r="M114" s="160">
        <v>2413040051.8000002</v>
      </c>
      <c r="N114" s="160">
        <v>7836714662.8999996</v>
      </c>
      <c r="O114" s="160">
        <v>2313693433.8000002</v>
      </c>
      <c r="P114" s="160">
        <v>99346618</v>
      </c>
      <c r="Q114" s="160">
        <v>2299456471.8000002</v>
      </c>
      <c r="R114" s="160">
        <v>14236962</v>
      </c>
      <c r="S114" s="160">
        <v>2422944</v>
      </c>
      <c r="T114" s="160">
        <v>33608853</v>
      </c>
      <c r="U114" s="160">
        <v>0</v>
      </c>
    </row>
    <row r="115" spans="1:21" ht="15" x14ac:dyDescent="0.25">
      <c r="A115" s="136" t="s">
        <v>242</v>
      </c>
      <c r="B115" s="137" t="s">
        <v>243</v>
      </c>
      <c r="C115" s="161" t="s">
        <v>19</v>
      </c>
      <c r="D115" s="161" t="s">
        <v>20</v>
      </c>
      <c r="E115" s="158">
        <v>20</v>
      </c>
      <c r="F115" s="162" t="s">
        <v>21</v>
      </c>
      <c r="G115" s="160">
        <v>25088761562</v>
      </c>
      <c r="H115" s="160">
        <v>22126470091.010006</v>
      </c>
      <c r="I115" s="160">
        <v>2962291470.9899998</v>
      </c>
      <c r="J115" s="160">
        <v>0</v>
      </c>
      <c r="K115" s="160">
        <v>10249754714.699999</v>
      </c>
      <c r="L115" s="160">
        <v>11876715376.309999</v>
      </c>
      <c r="M115" s="160">
        <v>2413040051.8000002</v>
      </c>
      <c r="N115" s="160">
        <v>7836714662.8999996</v>
      </c>
      <c r="O115" s="160">
        <v>2313693433.8000002</v>
      </c>
      <c r="P115" s="160">
        <v>99346618</v>
      </c>
      <c r="Q115" s="160">
        <v>2299456471.8000002</v>
      </c>
      <c r="R115" s="160">
        <v>14236962</v>
      </c>
      <c r="S115" s="160">
        <v>2422944</v>
      </c>
      <c r="T115" s="160">
        <v>33608853</v>
      </c>
      <c r="U115" s="160">
        <v>0</v>
      </c>
    </row>
    <row r="116" spans="1:21" ht="33" x14ac:dyDescent="0.25">
      <c r="A116" s="136" t="s">
        <v>524</v>
      </c>
      <c r="B116" s="137" t="s">
        <v>507</v>
      </c>
      <c r="C116" s="161" t="s">
        <v>19</v>
      </c>
      <c r="D116" s="161" t="s">
        <v>20</v>
      </c>
      <c r="E116" s="158">
        <v>20</v>
      </c>
      <c r="F116" s="162" t="s">
        <v>21</v>
      </c>
      <c r="G116" s="160">
        <v>25088761562</v>
      </c>
      <c r="H116" s="160">
        <v>22126470091.010006</v>
      </c>
      <c r="I116" s="160">
        <v>2962291470.9899998</v>
      </c>
      <c r="J116" s="160">
        <v>0</v>
      </c>
      <c r="K116" s="160">
        <v>10249754714.699999</v>
      </c>
      <c r="L116" s="160">
        <v>11876715376.309999</v>
      </c>
      <c r="M116" s="160">
        <v>2413040051.8000002</v>
      </c>
      <c r="N116" s="160">
        <v>7836714662.8999996</v>
      </c>
      <c r="O116" s="160">
        <v>2313693433.8000002</v>
      </c>
      <c r="P116" s="160">
        <v>99346618</v>
      </c>
      <c r="Q116" s="160">
        <v>2299456471.8000002</v>
      </c>
      <c r="R116" s="160">
        <v>14236962</v>
      </c>
      <c r="S116" s="160">
        <v>2422944</v>
      </c>
      <c r="T116" s="160">
        <v>33608853</v>
      </c>
      <c r="U116" s="160">
        <v>0</v>
      </c>
    </row>
    <row r="117" spans="1:21" ht="33" x14ac:dyDescent="0.25">
      <c r="A117" s="136" t="s">
        <v>531</v>
      </c>
      <c r="B117" s="140" t="s">
        <v>514</v>
      </c>
      <c r="C117" s="161" t="s">
        <v>19</v>
      </c>
      <c r="D117" s="161" t="s">
        <v>20</v>
      </c>
      <c r="E117" s="158">
        <v>20</v>
      </c>
      <c r="F117" s="165" t="s">
        <v>21</v>
      </c>
      <c r="G117" s="166">
        <v>25088761562</v>
      </c>
      <c r="H117" s="166">
        <v>22126470091.010006</v>
      </c>
      <c r="I117" s="166">
        <v>2962291470.9899998</v>
      </c>
      <c r="J117" s="166">
        <v>0</v>
      </c>
      <c r="K117" s="166">
        <v>10249754714.699999</v>
      </c>
      <c r="L117" s="166">
        <v>11876715376.309999</v>
      </c>
      <c r="M117" s="166">
        <v>2413040051.8000002</v>
      </c>
      <c r="N117" s="166">
        <v>7836714662.8999996</v>
      </c>
      <c r="O117" s="166">
        <v>2313693433.8000002</v>
      </c>
      <c r="P117" s="166">
        <v>99346618</v>
      </c>
      <c r="Q117" s="166">
        <v>2299456471.8000002</v>
      </c>
      <c r="R117" s="166">
        <v>14236962</v>
      </c>
      <c r="S117" s="166">
        <v>2422944</v>
      </c>
      <c r="T117" s="166">
        <v>33608853</v>
      </c>
      <c r="U117" s="166">
        <v>0</v>
      </c>
    </row>
    <row r="118" spans="1:21" ht="15" x14ac:dyDescent="0.25">
      <c r="A118" s="136" t="s">
        <v>529</v>
      </c>
      <c r="B118" s="140" t="s">
        <v>254</v>
      </c>
      <c r="C118" s="161" t="s">
        <v>19</v>
      </c>
      <c r="D118" s="161" t="s">
        <v>20</v>
      </c>
      <c r="E118" s="158">
        <v>20</v>
      </c>
      <c r="F118" s="165" t="s">
        <v>21</v>
      </c>
      <c r="G118" s="166">
        <v>4710903200</v>
      </c>
      <c r="H118" s="166">
        <v>4580001058.2800007</v>
      </c>
      <c r="I118" s="166">
        <v>130902141.72</v>
      </c>
      <c r="J118" s="166">
        <v>0</v>
      </c>
      <c r="K118" s="166">
        <v>4524105284.2800007</v>
      </c>
      <c r="L118" s="166">
        <v>55895774</v>
      </c>
      <c r="M118" s="166">
        <v>493015000</v>
      </c>
      <c r="N118" s="166">
        <v>4031090284.2800002</v>
      </c>
      <c r="O118" s="166">
        <v>456146000</v>
      </c>
      <c r="P118" s="166">
        <v>36869000</v>
      </c>
      <c r="Q118" s="166">
        <v>456146000</v>
      </c>
      <c r="R118" s="166">
        <v>0</v>
      </c>
      <c r="S118" s="166">
        <v>0</v>
      </c>
      <c r="T118" s="166">
        <v>0</v>
      </c>
      <c r="U118" s="166">
        <v>0</v>
      </c>
    </row>
    <row r="119" spans="1:21" ht="49.5" x14ac:dyDescent="0.25">
      <c r="A119" s="136" t="s">
        <v>542</v>
      </c>
      <c r="B119" s="140" t="s">
        <v>543</v>
      </c>
      <c r="C119" s="161" t="s">
        <v>19</v>
      </c>
      <c r="D119" s="161" t="s">
        <v>20</v>
      </c>
      <c r="E119" s="158">
        <v>20</v>
      </c>
      <c r="F119" s="165" t="s">
        <v>21</v>
      </c>
      <c r="G119" s="166">
        <v>4710903200</v>
      </c>
      <c r="H119" s="166">
        <v>4580001058.2800007</v>
      </c>
      <c r="I119" s="166">
        <v>130902141.72</v>
      </c>
      <c r="J119" s="166">
        <v>0</v>
      </c>
      <c r="K119" s="166">
        <v>4524105284.2800007</v>
      </c>
      <c r="L119" s="166">
        <v>55895774</v>
      </c>
      <c r="M119" s="166">
        <v>493015000</v>
      </c>
      <c r="N119" s="166">
        <v>4031090284.2800002</v>
      </c>
      <c r="O119" s="166">
        <v>456146000</v>
      </c>
      <c r="P119" s="166">
        <v>36869000</v>
      </c>
      <c r="Q119" s="166">
        <v>456146000</v>
      </c>
      <c r="R119" s="166">
        <v>0</v>
      </c>
      <c r="S119" s="166">
        <v>0</v>
      </c>
      <c r="T119" s="166">
        <v>0</v>
      </c>
      <c r="U119" s="166">
        <v>0</v>
      </c>
    </row>
    <row r="120" spans="1:21" ht="16.5" x14ac:dyDescent="0.25">
      <c r="A120" s="136" t="s">
        <v>530</v>
      </c>
      <c r="B120" s="140" t="s">
        <v>255</v>
      </c>
      <c r="C120" s="161" t="s">
        <v>19</v>
      </c>
      <c r="D120" s="161" t="s">
        <v>20</v>
      </c>
      <c r="E120" s="158">
        <v>20</v>
      </c>
      <c r="F120" s="165" t="s">
        <v>21</v>
      </c>
      <c r="G120" s="166">
        <v>1617024</v>
      </c>
      <c r="H120" s="166">
        <v>1617024</v>
      </c>
      <c r="I120" s="166">
        <v>0</v>
      </c>
      <c r="J120" s="166">
        <v>0</v>
      </c>
      <c r="K120" s="166">
        <v>1044738</v>
      </c>
      <c r="L120" s="166">
        <v>572286</v>
      </c>
      <c r="M120" s="166">
        <v>1044738</v>
      </c>
      <c r="N120" s="166">
        <v>0</v>
      </c>
      <c r="O120" s="166">
        <v>1044738</v>
      </c>
      <c r="P120" s="166">
        <v>0</v>
      </c>
      <c r="Q120" s="166">
        <v>1044738</v>
      </c>
      <c r="R120" s="166">
        <v>0</v>
      </c>
      <c r="S120" s="166">
        <v>0</v>
      </c>
      <c r="T120" s="166">
        <v>0</v>
      </c>
      <c r="U120" s="166">
        <v>0</v>
      </c>
    </row>
    <row r="121" spans="1:21" ht="57.75" x14ac:dyDescent="0.25">
      <c r="A121" s="136" t="s">
        <v>544</v>
      </c>
      <c r="B121" s="140" t="s">
        <v>545</v>
      </c>
      <c r="C121" s="161" t="s">
        <v>19</v>
      </c>
      <c r="D121" s="161" t="s">
        <v>20</v>
      </c>
      <c r="E121" s="158">
        <v>20</v>
      </c>
      <c r="F121" s="165" t="s">
        <v>21</v>
      </c>
      <c r="G121" s="166">
        <v>1617024</v>
      </c>
      <c r="H121" s="166">
        <v>1617024</v>
      </c>
      <c r="I121" s="166">
        <v>0</v>
      </c>
      <c r="J121" s="166">
        <v>0</v>
      </c>
      <c r="K121" s="166">
        <v>1044738</v>
      </c>
      <c r="L121" s="166">
        <v>572286</v>
      </c>
      <c r="M121" s="166">
        <v>1044738</v>
      </c>
      <c r="N121" s="166">
        <v>0</v>
      </c>
      <c r="O121" s="166">
        <v>1044738</v>
      </c>
      <c r="P121" s="166">
        <v>0</v>
      </c>
      <c r="Q121" s="166">
        <v>1044738</v>
      </c>
      <c r="R121" s="166">
        <v>0</v>
      </c>
      <c r="S121" s="166">
        <v>0</v>
      </c>
      <c r="T121" s="166">
        <v>0</v>
      </c>
      <c r="U121" s="166">
        <v>0</v>
      </c>
    </row>
    <row r="122" spans="1:21" ht="16.5" x14ac:dyDescent="0.25">
      <c r="A122" s="136" t="s">
        <v>526</v>
      </c>
      <c r="B122" s="140" t="s">
        <v>256</v>
      </c>
      <c r="C122" s="161" t="s">
        <v>19</v>
      </c>
      <c r="D122" s="161" t="s">
        <v>20</v>
      </c>
      <c r="E122" s="158">
        <v>20</v>
      </c>
      <c r="F122" s="165" t="s">
        <v>21</v>
      </c>
      <c r="G122" s="166">
        <v>16441977223</v>
      </c>
      <c r="H122" s="166">
        <v>15692123983.700001</v>
      </c>
      <c r="I122" s="166">
        <v>749853239.29999995</v>
      </c>
      <c r="J122" s="166">
        <v>0</v>
      </c>
      <c r="K122" s="166">
        <v>4455794687.7199993</v>
      </c>
      <c r="L122" s="166">
        <v>11236329295.98</v>
      </c>
      <c r="M122" s="166">
        <v>1762804572</v>
      </c>
      <c r="N122" s="166">
        <v>2692990115.7199998</v>
      </c>
      <c r="O122" s="166">
        <v>1701660312</v>
      </c>
      <c r="P122" s="166">
        <v>61144260</v>
      </c>
      <c r="Q122" s="166">
        <v>1688554564</v>
      </c>
      <c r="R122" s="166">
        <v>13105748</v>
      </c>
      <c r="S122" s="166">
        <v>2422944</v>
      </c>
      <c r="T122" s="166">
        <v>31716185</v>
      </c>
      <c r="U122" s="166">
        <v>0</v>
      </c>
    </row>
    <row r="123" spans="1:21" ht="49.5" x14ac:dyDescent="0.25">
      <c r="A123" s="136" t="s">
        <v>536</v>
      </c>
      <c r="B123" s="140" t="s">
        <v>537</v>
      </c>
      <c r="C123" s="161" t="s">
        <v>19</v>
      </c>
      <c r="D123" s="161" t="s">
        <v>20</v>
      </c>
      <c r="E123" s="158">
        <v>20</v>
      </c>
      <c r="F123" s="165" t="s">
        <v>21</v>
      </c>
      <c r="G123" s="166">
        <v>16441977223</v>
      </c>
      <c r="H123" s="166">
        <v>15692123983.700001</v>
      </c>
      <c r="I123" s="166">
        <v>749853239.29999995</v>
      </c>
      <c r="J123" s="166">
        <v>0</v>
      </c>
      <c r="K123" s="166">
        <v>4455794687.7199993</v>
      </c>
      <c r="L123" s="166">
        <v>11236329295.98</v>
      </c>
      <c r="M123" s="166">
        <v>1762804572</v>
      </c>
      <c r="N123" s="166">
        <v>2692990115.7199998</v>
      </c>
      <c r="O123" s="166">
        <v>1701660312</v>
      </c>
      <c r="P123" s="166">
        <v>61144260</v>
      </c>
      <c r="Q123" s="166">
        <v>1688554564</v>
      </c>
      <c r="R123" s="166">
        <v>13105748</v>
      </c>
      <c r="S123" s="166">
        <v>2422944</v>
      </c>
      <c r="T123" s="166">
        <v>31716185</v>
      </c>
      <c r="U123" s="166">
        <v>0</v>
      </c>
    </row>
    <row r="124" spans="1:21" ht="16.5" x14ac:dyDescent="0.25">
      <c r="A124" s="136" t="s">
        <v>535</v>
      </c>
      <c r="B124" s="140" t="s">
        <v>258</v>
      </c>
      <c r="C124" s="161" t="s">
        <v>19</v>
      </c>
      <c r="D124" s="161" t="s">
        <v>20</v>
      </c>
      <c r="E124" s="158">
        <v>20</v>
      </c>
      <c r="F124" s="165" t="s">
        <v>21</v>
      </c>
      <c r="G124" s="166">
        <v>760789222</v>
      </c>
      <c r="H124" s="166">
        <v>752741975.22000003</v>
      </c>
      <c r="I124" s="166">
        <v>8047246.7799999993</v>
      </c>
      <c r="J124" s="166">
        <v>0</v>
      </c>
      <c r="K124" s="166">
        <v>216978333.22000003</v>
      </c>
      <c r="L124" s="166">
        <v>535763642</v>
      </c>
      <c r="M124" s="166">
        <v>49250911.799999997</v>
      </c>
      <c r="N124" s="166">
        <v>167727421.42000002</v>
      </c>
      <c r="O124" s="166">
        <v>49208911.799999997</v>
      </c>
      <c r="P124" s="166">
        <v>42000</v>
      </c>
      <c r="Q124" s="166">
        <v>48077697.799999997</v>
      </c>
      <c r="R124" s="166">
        <v>1131214</v>
      </c>
      <c r="S124" s="166">
        <v>0</v>
      </c>
      <c r="T124" s="166">
        <v>1892668</v>
      </c>
      <c r="U124" s="166">
        <v>0</v>
      </c>
    </row>
    <row r="125" spans="1:21" ht="57.75" x14ac:dyDescent="0.25">
      <c r="A125" s="136" t="s">
        <v>552</v>
      </c>
      <c r="B125" s="140" t="s">
        <v>553</v>
      </c>
      <c r="C125" s="161" t="s">
        <v>19</v>
      </c>
      <c r="D125" s="161" t="s">
        <v>20</v>
      </c>
      <c r="E125" s="158">
        <v>20</v>
      </c>
      <c r="F125" s="165" t="s">
        <v>21</v>
      </c>
      <c r="G125" s="166">
        <v>760789222</v>
      </c>
      <c r="H125" s="166">
        <v>752741975.22000003</v>
      </c>
      <c r="I125" s="166">
        <v>8047246.7799999993</v>
      </c>
      <c r="J125" s="166">
        <v>0</v>
      </c>
      <c r="K125" s="166">
        <v>216978333.22000003</v>
      </c>
      <c r="L125" s="166">
        <v>535763642</v>
      </c>
      <c r="M125" s="166">
        <v>49250911.799999997</v>
      </c>
      <c r="N125" s="166">
        <v>167727421.42000002</v>
      </c>
      <c r="O125" s="166">
        <v>49208911.799999997</v>
      </c>
      <c r="P125" s="166">
        <v>42000</v>
      </c>
      <c r="Q125" s="166">
        <v>48077697.799999997</v>
      </c>
      <c r="R125" s="166">
        <v>1131214</v>
      </c>
      <c r="S125" s="166">
        <v>0</v>
      </c>
      <c r="T125" s="166">
        <v>1892668</v>
      </c>
      <c r="U125" s="166">
        <v>0</v>
      </c>
    </row>
    <row r="126" spans="1:21" ht="16.5" x14ac:dyDescent="0.25">
      <c r="A126" s="136" t="s">
        <v>532</v>
      </c>
      <c r="B126" s="140" t="s">
        <v>508</v>
      </c>
      <c r="C126" s="161" t="s">
        <v>19</v>
      </c>
      <c r="D126" s="161" t="s">
        <v>20</v>
      </c>
      <c r="E126" s="158">
        <v>20</v>
      </c>
      <c r="F126" s="165" t="s">
        <v>21</v>
      </c>
      <c r="G126" s="166">
        <v>2918720324</v>
      </c>
      <c r="H126" s="166">
        <v>895231480.80999994</v>
      </c>
      <c r="I126" s="166">
        <v>2023488843.1899998</v>
      </c>
      <c r="J126" s="166">
        <v>0</v>
      </c>
      <c r="K126" s="166">
        <v>847077102.4799999</v>
      </c>
      <c r="L126" s="166">
        <v>48154378.329999998</v>
      </c>
      <c r="M126" s="166">
        <v>81301830</v>
      </c>
      <c r="N126" s="166">
        <v>765775272.4799999</v>
      </c>
      <c r="O126" s="166">
        <v>80010472</v>
      </c>
      <c r="P126" s="166">
        <v>1291358</v>
      </c>
      <c r="Q126" s="166">
        <v>80010472</v>
      </c>
      <c r="R126" s="166">
        <v>0</v>
      </c>
      <c r="S126" s="166">
        <v>0</v>
      </c>
      <c r="T126" s="166">
        <v>0</v>
      </c>
      <c r="U126" s="166">
        <v>0</v>
      </c>
    </row>
    <row r="127" spans="1:21" ht="57.75" x14ac:dyDescent="0.25">
      <c r="A127" s="136" t="s">
        <v>546</v>
      </c>
      <c r="B127" s="140" t="s">
        <v>547</v>
      </c>
      <c r="C127" s="161" t="s">
        <v>19</v>
      </c>
      <c r="D127" s="161" t="s">
        <v>20</v>
      </c>
      <c r="E127" s="158">
        <v>20</v>
      </c>
      <c r="F127" s="165" t="s">
        <v>21</v>
      </c>
      <c r="G127" s="166">
        <v>2918720324</v>
      </c>
      <c r="H127" s="166">
        <v>895231480.80999994</v>
      </c>
      <c r="I127" s="166">
        <v>2023488843.1899998</v>
      </c>
      <c r="J127" s="166">
        <v>0</v>
      </c>
      <c r="K127" s="166">
        <v>847077102.4799999</v>
      </c>
      <c r="L127" s="166">
        <v>48154378.329999998</v>
      </c>
      <c r="M127" s="166">
        <v>81301830</v>
      </c>
      <c r="N127" s="166">
        <v>765775272.4799999</v>
      </c>
      <c r="O127" s="166">
        <v>80010472</v>
      </c>
      <c r="P127" s="166">
        <v>1291358</v>
      </c>
      <c r="Q127" s="166">
        <v>80010472</v>
      </c>
      <c r="R127" s="166">
        <v>0</v>
      </c>
      <c r="S127" s="166">
        <v>0</v>
      </c>
      <c r="T127" s="166">
        <v>0</v>
      </c>
      <c r="U127" s="166">
        <v>0</v>
      </c>
    </row>
    <row r="128" spans="1:21" ht="24.75" x14ac:dyDescent="0.25">
      <c r="A128" s="136" t="s">
        <v>533</v>
      </c>
      <c r="B128" s="140" t="s">
        <v>251</v>
      </c>
      <c r="C128" s="161" t="s">
        <v>19</v>
      </c>
      <c r="D128" s="161" t="s">
        <v>20</v>
      </c>
      <c r="E128" s="158">
        <v>20</v>
      </c>
      <c r="F128" s="165" t="s">
        <v>21</v>
      </c>
      <c r="G128" s="166">
        <v>50000000</v>
      </c>
      <c r="H128" s="166">
        <v>0</v>
      </c>
      <c r="I128" s="166">
        <v>50000000</v>
      </c>
      <c r="J128" s="166">
        <v>0</v>
      </c>
      <c r="K128" s="166">
        <v>0</v>
      </c>
      <c r="L128" s="166">
        <v>0</v>
      </c>
      <c r="M128" s="166">
        <v>0</v>
      </c>
      <c r="N128" s="166">
        <v>0</v>
      </c>
      <c r="O128" s="166">
        <v>0</v>
      </c>
      <c r="P128" s="166">
        <v>0</v>
      </c>
      <c r="Q128" s="166">
        <v>0</v>
      </c>
      <c r="R128" s="166">
        <v>0</v>
      </c>
      <c r="S128" s="166">
        <v>0</v>
      </c>
      <c r="T128" s="166">
        <v>0</v>
      </c>
      <c r="U128" s="166">
        <v>0</v>
      </c>
    </row>
    <row r="129" spans="1:21" ht="57.75" x14ac:dyDescent="0.25">
      <c r="A129" s="136" t="s">
        <v>548</v>
      </c>
      <c r="B129" s="140" t="s">
        <v>549</v>
      </c>
      <c r="C129" s="161" t="s">
        <v>19</v>
      </c>
      <c r="D129" s="161" t="s">
        <v>20</v>
      </c>
      <c r="E129" s="158">
        <v>20</v>
      </c>
      <c r="F129" s="165" t="s">
        <v>21</v>
      </c>
      <c r="G129" s="166">
        <v>50000000</v>
      </c>
      <c r="H129" s="166">
        <v>0</v>
      </c>
      <c r="I129" s="166">
        <v>50000000</v>
      </c>
      <c r="J129" s="166">
        <v>0</v>
      </c>
      <c r="K129" s="166">
        <v>0</v>
      </c>
      <c r="L129" s="166">
        <v>0</v>
      </c>
      <c r="M129" s="166">
        <v>0</v>
      </c>
      <c r="N129" s="166">
        <v>0</v>
      </c>
      <c r="O129" s="166">
        <v>0</v>
      </c>
      <c r="P129" s="166">
        <v>0</v>
      </c>
      <c r="Q129" s="166">
        <v>0</v>
      </c>
      <c r="R129" s="166">
        <v>0</v>
      </c>
      <c r="S129" s="166">
        <v>0</v>
      </c>
      <c r="T129" s="166">
        <v>0</v>
      </c>
      <c r="U129" s="166">
        <v>0</v>
      </c>
    </row>
    <row r="130" spans="1:21" ht="24.75" x14ac:dyDescent="0.25">
      <c r="A130" s="136" t="s">
        <v>534</v>
      </c>
      <c r="B130" s="140" t="s">
        <v>252</v>
      </c>
      <c r="C130" s="161" t="s">
        <v>19</v>
      </c>
      <c r="D130" s="161" t="s">
        <v>20</v>
      </c>
      <c r="E130" s="158">
        <v>20</v>
      </c>
      <c r="F130" s="165" t="s">
        <v>21</v>
      </c>
      <c r="G130" s="166">
        <v>204754569</v>
      </c>
      <c r="H130" s="166">
        <v>204754569</v>
      </c>
      <c r="I130" s="166">
        <v>0</v>
      </c>
      <c r="J130" s="166">
        <v>0</v>
      </c>
      <c r="K130" s="166">
        <v>204754569</v>
      </c>
      <c r="L130" s="166">
        <v>0</v>
      </c>
      <c r="M130" s="166">
        <v>25623000</v>
      </c>
      <c r="N130" s="166">
        <v>179131569</v>
      </c>
      <c r="O130" s="166">
        <v>25623000</v>
      </c>
      <c r="P130" s="166">
        <v>0</v>
      </c>
      <c r="Q130" s="166">
        <v>25623000</v>
      </c>
      <c r="R130" s="166">
        <v>0</v>
      </c>
      <c r="S130" s="166">
        <v>0</v>
      </c>
      <c r="T130" s="166">
        <v>0</v>
      </c>
      <c r="U130" s="166">
        <v>0</v>
      </c>
    </row>
    <row r="131" spans="1:21" ht="57.75" x14ac:dyDescent="0.25">
      <c r="A131" s="136" t="s">
        <v>550</v>
      </c>
      <c r="B131" s="140" t="s">
        <v>551</v>
      </c>
      <c r="C131" s="161" t="s">
        <v>19</v>
      </c>
      <c r="D131" s="161" t="s">
        <v>20</v>
      </c>
      <c r="E131" s="158">
        <v>20</v>
      </c>
      <c r="F131" s="165" t="s">
        <v>21</v>
      </c>
      <c r="G131" s="166">
        <v>204754569</v>
      </c>
      <c r="H131" s="166">
        <v>204754569</v>
      </c>
      <c r="I131" s="166">
        <v>0</v>
      </c>
      <c r="J131" s="166">
        <v>0</v>
      </c>
      <c r="K131" s="166">
        <v>204754569</v>
      </c>
      <c r="L131" s="166">
        <v>0</v>
      </c>
      <c r="M131" s="166">
        <v>25623000</v>
      </c>
      <c r="N131" s="166">
        <v>179131569</v>
      </c>
      <c r="O131" s="166">
        <v>25623000</v>
      </c>
      <c r="P131" s="166">
        <v>0</v>
      </c>
      <c r="Q131" s="166">
        <v>25623000</v>
      </c>
      <c r="R131" s="166">
        <v>0</v>
      </c>
      <c r="S131" s="166">
        <v>0</v>
      </c>
      <c r="T131" s="166">
        <v>0</v>
      </c>
      <c r="U131" s="166">
        <v>0</v>
      </c>
    </row>
    <row r="132" spans="1:21" ht="15" x14ac:dyDescent="0.25">
      <c r="A132" s="136" t="s">
        <v>237</v>
      </c>
      <c r="B132" s="137" t="s">
        <v>238</v>
      </c>
      <c r="C132" s="161" t="s">
        <v>19</v>
      </c>
      <c r="D132" s="161" t="s">
        <v>20</v>
      </c>
      <c r="E132" s="158">
        <v>21</v>
      </c>
      <c r="F132" s="162" t="s">
        <v>239</v>
      </c>
      <c r="G132" s="160">
        <v>35432000000</v>
      </c>
      <c r="H132" s="160">
        <v>21912517536.630001</v>
      </c>
      <c r="I132" s="160">
        <v>13519482463.370001</v>
      </c>
      <c r="J132" s="160">
        <v>0</v>
      </c>
      <c r="K132" s="160">
        <v>17327074111.630001</v>
      </c>
      <c r="L132" s="160">
        <v>4585443425</v>
      </c>
      <c r="M132" s="160">
        <v>1319076177.2</v>
      </c>
      <c r="N132" s="160">
        <v>16007997934.43</v>
      </c>
      <c r="O132" s="160">
        <v>1280086956.2</v>
      </c>
      <c r="P132" s="160">
        <v>38989221</v>
      </c>
      <c r="Q132" s="160">
        <v>1278380273.2</v>
      </c>
      <c r="R132" s="160">
        <v>1706683</v>
      </c>
      <c r="S132" s="160">
        <v>0</v>
      </c>
      <c r="T132" s="160">
        <v>0</v>
      </c>
      <c r="U132" s="160">
        <v>0</v>
      </c>
    </row>
    <row r="133" spans="1:21" ht="15" x14ac:dyDescent="0.25">
      <c r="A133" s="136" t="s">
        <v>240</v>
      </c>
      <c r="B133" s="137" t="s">
        <v>241</v>
      </c>
      <c r="C133" s="161" t="s">
        <v>19</v>
      </c>
      <c r="D133" s="161" t="s">
        <v>20</v>
      </c>
      <c r="E133" s="158">
        <v>21</v>
      </c>
      <c r="F133" s="162" t="s">
        <v>239</v>
      </c>
      <c r="G133" s="160">
        <v>18002977744</v>
      </c>
      <c r="H133" s="160">
        <v>10060562710.15</v>
      </c>
      <c r="I133" s="160">
        <v>7942415033.8500004</v>
      </c>
      <c r="J133" s="160">
        <v>0</v>
      </c>
      <c r="K133" s="160">
        <v>5558768715.1499996</v>
      </c>
      <c r="L133" s="160">
        <v>4501793995</v>
      </c>
      <c r="M133" s="160">
        <v>1133430839.2</v>
      </c>
      <c r="N133" s="160">
        <v>4425337875.9499998</v>
      </c>
      <c r="O133" s="160">
        <v>1094441618.2</v>
      </c>
      <c r="P133" s="160">
        <v>38989221</v>
      </c>
      <c r="Q133" s="160">
        <v>1092734935.2</v>
      </c>
      <c r="R133" s="160">
        <v>1706683</v>
      </c>
      <c r="S133" s="160">
        <v>0</v>
      </c>
      <c r="T133" s="160">
        <v>0</v>
      </c>
      <c r="U133" s="160">
        <v>0</v>
      </c>
    </row>
    <row r="134" spans="1:21" ht="15" x14ac:dyDescent="0.25">
      <c r="A134" s="136" t="s">
        <v>242</v>
      </c>
      <c r="B134" s="137" t="s">
        <v>243</v>
      </c>
      <c r="C134" s="161" t="s">
        <v>19</v>
      </c>
      <c r="D134" s="161" t="s">
        <v>20</v>
      </c>
      <c r="E134" s="158">
        <v>21</v>
      </c>
      <c r="F134" s="162" t="s">
        <v>239</v>
      </c>
      <c r="G134" s="160">
        <v>18002977744</v>
      </c>
      <c r="H134" s="160">
        <v>10060562710.15</v>
      </c>
      <c r="I134" s="160">
        <v>7942415033.8500004</v>
      </c>
      <c r="J134" s="160">
        <v>0</v>
      </c>
      <c r="K134" s="160">
        <v>5558768715.1499996</v>
      </c>
      <c r="L134" s="160">
        <v>4501793995</v>
      </c>
      <c r="M134" s="160">
        <v>1133430839.2</v>
      </c>
      <c r="N134" s="160">
        <v>4425337875.9499998</v>
      </c>
      <c r="O134" s="160">
        <v>1094441618.2</v>
      </c>
      <c r="P134" s="160">
        <v>38989221</v>
      </c>
      <c r="Q134" s="160">
        <v>1092734935.2</v>
      </c>
      <c r="R134" s="160">
        <v>1706683</v>
      </c>
      <c r="S134" s="160">
        <v>0</v>
      </c>
      <c r="T134" s="160">
        <v>0</v>
      </c>
      <c r="U134" s="160">
        <v>0</v>
      </c>
    </row>
    <row r="135" spans="1:21" ht="33" x14ac:dyDescent="0.25">
      <c r="A135" s="136" t="s">
        <v>515</v>
      </c>
      <c r="B135" s="137" t="s">
        <v>516</v>
      </c>
      <c r="C135" s="161" t="s">
        <v>19</v>
      </c>
      <c r="D135" s="161" t="s">
        <v>20</v>
      </c>
      <c r="E135" s="158">
        <v>21</v>
      </c>
      <c r="F135" s="162" t="s">
        <v>239</v>
      </c>
      <c r="G135" s="160">
        <v>1000000000</v>
      </c>
      <c r="H135" s="160">
        <v>860667831.66999996</v>
      </c>
      <c r="I135" s="160">
        <v>139332168.32999998</v>
      </c>
      <c r="J135" s="160">
        <v>0</v>
      </c>
      <c r="K135" s="160">
        <v>858322264.66999996</v>
      </c>
      <c r="L135" s="160">
        <v>2345567</v>
      </c>
      <c r="M135" s="160">
        <v>70111000</v>
      </c>
      <c r="N135" s="160">
        <v>788211264.66999996</v>
      </c>
      <c r="O135" s="160">
        <v>70111000</v>
      </c>
      <c r="P135" s="160">
        <v>0</v>
      </c>
      <c r="Q135" s="160">
        <v>70111000</v>
      </c>
      <c r="R135" s="160">
        <v>0</v>
      </c>
      <c r="S135" s="160">
        <v>0</v>
      </c>
      <c r="T135" s="160">
        <v>0</v>
      </c>
      <c r="U135" s="160">
        <v>0</v>
      </c>
    </row>
    <row r="136" spans="1:21" ht="33" x14ac:dyDescent="0.25">
      <c r="A136" s="136" t="s">
        <v>517</v>
      </c>
      <c r="B136" s="140" t="s">
        <v>577</v>
      </c>
      <c r="C136" s="161" t="s">
        <v>19</v>
      </c>
      <c r="D136" s="161" t="s">
        <v>20</v>
      </c>
      <c r="E136" s="158">
        <v>21</v>
      </c>
      <c r="F136" s="165" t="s">
        <v>239</v>
      </c>
      <c r="G136" s="166">
        <v>1000000000</v>
      </c>
      <c r="H136" s="166">
        <v>860667831.66999996</v>
      </c>
      <c r="I136" s="166">
        <v>139332168.32999998</v>
      </c>
      <c r="J136" s="166">
        <v>0</v>
      </c>
      <c r="K136" s="166">
        <v>858322264.66999996</v>
      </c>
      <c r="L136" s="166">
        <v>2345567</v>
      </c>
      <c r="M136" s="166">
        <v>70111000</v>
      </c>
      <c r="N136" s="166">
        <v>788211264.66999996</v>
      </c>
      <c r="O136" s="166">
        <v>70111000</v>
      </c>
      <c r="P136" s="166">
        <v>0</v>
      </c>
      <c r="Q136" s="166">
        <v>70111000</v>
      </c>
      <c r="R136" s="166">
        <v>0</v>
      </c>
      <c r="S136" s="166">
        <v>0</v>
      </c>
      <c r="T136" s="166">
        <v>0</v>
      </c>
      <c r="U136" s="166">
        <v>0</v>
      </c>
    </row>
    <row r="137" spans="1:21" ht="24.75" x14ac:dyDescent="0.25">
      <c r="A137" s="136" t="s">
        <v>518</v>
      </c>
      <c r="B137" s="140" t="s">
        <v>246</v>
      </c>
      <c r="C137" s="161" t="s">
        <v>19</v>
      </c>
      <c r="D137" s="161" t="s">
        <v>20</v>
      </c>
      <c r="E137" s="158">
        <v>21</v>
      </c>
      <c r="F137" s="165" t="s">
        <v>239</v>
      </c>
      <c r="G137" s="166">
        <v>673829250</v>
      </c>
      <c r="H137" s="166">
        <v>651463265.66999996</v>
      </c>
      <c r="I137" s="166">
        <v>22365984.329999998</v>
      </c>
      <c r="J137" s="166">
        <v>0</v>
      </c>
      <c r="K137" s="166">
        <v>651463265.66999996</v>
      </c>
      <c r="L137" s="166">
        <v>0</v>
      </c>
      <c r="M137" s="166">
        <v>57361000</v>
      </c>
      <c r="N137" s="166">
        <v>594102265.66999996</v>
      </c>
      <c r="O137" s="166">
        <v>57361000</v>
      </c>
      <c r="P137" s="166">
        <v>0</v>
      </c>
      <c r="Q137" s="166">
        <v>57361000</v>
      </c>
      <c r="R137" s="166">
        <v>0</v>
      </c>
      <c r="S137" s="166">
        <v>0</v>
      </c>
      <c r="T137" s="166">
        <v>0</v>
      </c>
      <c r="U137" s="166">
        <v>0</v>
      </c>
    </row>
    <row r="138" spans="1:21" ht="66" x14ac:dyDescent="0.25">
      <c r="A138" s="136" t="s">
        <v>520</v>
      </c>
      <c r="B138" s="140" t="s">
        <v>521</v>
      </c>
      <c r="C138" s="161" t="s">
        <v>19</v>
      </c>
      <c r="D138" s="161" t="s">
        <v>20</v>
      </c>
      <c r="E138" s="158">
        <v>21</v>
      </c>
      <c r="F138" s="165" t="s">
        <v>239</v>
      </c>
      <c r="G138" s="166">
        <v>673829250</v>
      </c>
      <c r="H138" s="166">
        <v>651463265.66999996</v>
      </c>
      <c r="I138" s="166">
        <v>22365984.329999998</v>
      </c>
      <c r="J138" s="166">
        <v>0</v>
      </c>
      <c r="K138" s="166">
        <v>651463265.66999996</v>
      </c>
      <c r="L138" s="166">
        <v>0</v>
      </c>
      <c r="M138" s="166">
        <v>57361000</v>
      </c>
      <c r="N138" s="166">
        <v>594102265.66999996</v>
      </c>
      <c r="O138" s="166">
        <v>57361000</v>
      </c>
      <c r="P138" s="166">
        <v>0</v>
      </c>
      <c r="Q138" s="166">
        <v>57361000</v>
      </c>
      <c r="R138" s="166">
        <v>0</v>
      </c>
      <c r="S138" s="166">
        <v>0</v>
      </c>
      <c r="T138" s="166">
        <v>0</v>
      </c>
      <c r="U138" s="166">
        <v>0</v>
      </c>
    </row>
    <row r="139" spans="1:21" ht="15" x14ac:dyDescent="0.25">
      <c r="A139" s="136" t="s">
        <v>519</v>
      </c>
      <c r="B139" s="140" t="s">
        <v>247</v>
      </c>
      <c r="C139" s="161" t="s">
        <v>19</v>
      </c>
      <c r="D139" s="161" t="s">
        <v>20</v>
      </c>
      <c r="E139" s="158">
        <v>21</v>
      </c>
      <c r="F139" s="165" t="s">
        <v>239</v>
      </c>
      <c r="G139" s="166">
        <v>326170750</v>
      </c>
      <c r="H139" s="166">
        <v>209204566</v>
      </c>
      <c r="I139" s="166">
        <v>116966184</v>
      </c>
      <c r="J139" s="166">
        <v>0</v>
      </c>
      <c r="K139" s="166">
        <v>206858999</v>
      </c>
      <c r="L139" s="166">
        <v>2345567</v>
      </c>
      <c r="M139" s="166">
        <v>12750000</v>
      </c>
      <c r="N139" s="166">
        <v>194108999</v>
      </c>
      <c r="O139" s="166">
        <v>12750000</v>
      </c>
      <c r="P139" s="166">
        <v>0</v>
      </c>
      <c r="Q139" s="166">
        <v>12750000</v>
      </c>
      <c r="R139" s="166">
        <v>0</v>
      </c>
      <c r="S139" s="166">
        <v>0</v>
      </c>
      <c r="T139" s="166">
        <v>0</v>
      </c>
      <c r="U139" s="166">
        <v>0</v>
      </c>
    </row>
    <row r="140" spans="1:21" ht="49.5" x14ac:dyDescent="0.25">
      <c r="A140" s="136" t="s">
        <v>522</v>
      </c>
      <c r="B140" s="140" t="s">
        <v>523</v>
      </c>
      <c r="C140" s="161" t="s">
        <v>19</v>
      </c>
      <c r="D140" s="161" t="s">
        <v>20</v>
      </c>
      <c r="E140" s="158">
        <v>21</v>
      </c>
      <c r="F140" s="165" t="s">
        <v>239</v>
      </c>
      <c r="G140" s="166">
        <v>326170750</v>
      </c>
      <c r="H140" s="166">
        <v>209204566</v>
      </c>
      <c r="I140" s="166">
        <v>116966184</v>
      </c>
      <c r="J140" s="166">
        <v>0</v>
      </c>
      <c r="K140" s="166">
        <v>206858999</v>
      </c>
      <c r="L140" s="166">
        <v>2345567</v>
      </c>
      <c r="M140" s="166">
        <v>12750000</v>
      </c>
      <c r="N140" s="166">
        <v>194108999</v>
      </c>
      <c r="O140" s="166">
        <v>12750000</v>
      </c>
      <c r="P140" s="166">
        <v>0</v>
      </c>
      <c r="Q140" s="166">
        <v>12750000</v>
      </c>
      <c r="R140" s="166">
        <v>0</v>
      </c>
      <c r="S140" s="166">
        <v>0</v>
      </c>
      <c r="T140" s="166">
        <v>0</v>
      </c>
      <c r="U140" s="166">
        <v>0</v>
      </c>
    </row>
    <row r="141" spans="1:21" ht="41.25" x14ac:dyDescent="0.25">
      <c r="A141" s="136" t="s">
        <v>525</v>
      </c>
      <c r="B141" s="140" t="s">
        <v>507</v>
      </c>
      <c r="C141" s="161" t="s">
        <v>19</v>
      </c>
      <c r="D141" s="161" t="s">
        <v>20</v>
      </c>
      <c r="E141" s="158">
        <v>21</v>
      </c>
      <c r="F141" s="165" t="s">
        <v>239</v>
      </c>
      <c r="G141" s="166">
        <v>17002977744</v>
      </c>
      <c r="H141" s="166">
        <v>9199894878.4799995</v>
      </c>
      <c r="I141" s="166">
        <v>7803082865.5200005</v>
      </c>
      <c r="J141" s="166">
        <v>0</v>
      </c>
      <c r="K141" s="166">
        <v>4700446450.4799995</v>
      </c>
      <c r="L141" s="166">
        <v>4499448428</v>
      </c>
      <c r="M141" s="166">
        <v>1063319839.2</v>
      </c>
      <c r="N141" s="166">
        <v>3637126611.2799997</v>
      </c>
      <c r="O141" s="166">
        <v>1024330618.2</v>
      </c>
      <c r="P141" s="166">
        <v>38989221</v>
      </c>
      <c r="Q141" s="166">
        <v>1022623935.2</v>
      </c>
      <c r="R141" s="166">
        <v>1706683</v>
      </c>
      <c r="S141" s="166">
        <v>0</v>
      </c>
      <c r="T141" s="166">
        <v>0</v>
      </c>
      <c r="U141" s="166">
        <v>0</v>
      </c>
    </row>
    <row r="142" spans="1:21" ht="33" x14ac:dyDescent="0.25">
      <c r="A142" s="136" t="s">
        <v>531</v>
      </c>
      <c r="B142" s="140" t="s">
        <v>514</v>
      </c>
      <c r="C142" s="161" t="s">
        <v>19</v>
      </c>
      <c r="D142" s="161" t="s">
        <v>20</v>
      </c>
      <c r="E142" s="158">
        <v>21</v>
      </c>
      <c r="F142" s="165" t="s">
        <v>239</v>
      </c>
      <c r="G142" s="166">
        <v>17002977744</v>
      </c>
      <c r="H142" s="166">
        <v>9199894878.4799995</v>
      </c>
      <c r="I142" s="166">
        <v>7803082865.5200005</v>
      </c>
      <c r="J142" s="166">
        <v>0</v>
      </c>
      <c r="K142" s="166">
        <v>4700446450.4799995</v>
      </c>
      <c r="L142" s="166">
        <v>4499448428</v>
      </c>
      <c r="M142" s="166">
        <v>1063319839.2</v>
      </c>
      <c r="N142" s="166">
        <v>3637126611.2799997</v>
      </c>
      <c r="O142" s="166">
        <v>1024330618.2</v>
      </c>
      <c r="P142" s="166">
        <v>38989221</v>
      </c>
      <c r="Q142" s="166">
        <v>1022623935.2</v>
      </c>
      <c r="R142" s="166">
        <v>1706683</v>
      </c>
      <c r="S142" s="166">
        <v>0</v>
      </c>
      <c r="T142" s="166">
        <v>0</v>
      </c>
      <c r="U142" s="166">
        <v>0</v>
      </c>
    </row>
    <row r="143" spans="1:21" ht="15" x14ac:dyDescent="0.25">
      <c r="A143" s="136" t="s">
        <v>528</v>
      </c>
      <c r="B143" s="140" t="s">
        <v>253</v>
      </c>
      <c r="C143" s="161" t="s">
        <v>19</v>
      </c>
      <c r="D143" s="161" t="s">
        <v>20</v>
      </c>
      <c r="E143" s="158">
        <v>21</v>
      </c>
      <c r="F143" s="165" t="s">
        <v>239</v>
      </c>
      <c r="G143" s="166">
        <v>958198317</v>
      </c>
      <c r="H143" s="166">
        <v>761311445.28999996</v>
      </c>
      <c r="I143" s="166">
        <v>196886871.70999998</v>
      </c>
      <c r="J143" s="166">
        <v>0</v>
      </c>
      <c r="K143" s="166">
        <v>471070264.29000002</v>
      </c>
      <c r="L143" s="166">
        <v>290241181</v>
      </c>
      <c r="M143" s="166">
        <v>73718211.200000003</v>
      </c>
      <c r="N143" s="166">
        <v>397352053.09000003</v>
      </c>
      <c r="O143" s="166">
        <v>72880376.200000003</v>
      </c>
      <c r="P143" s="166">
        <v>837835</v>
      </c>
      <c r="Q143" s="166">
        <v>72880376.200000003</v>
      </c>
      <c r="R143" s="166">
        <v>0</v>
      </c>
      <c r="S143" s="166">
        <v>0</v>
      </c>
      <c r="T143" s="166">
        <v>0</v>
      </c>
      <c r="U143" s="166">
        <v>0</v>
      </c>
    </row>
    <row r="144" spans="1:21" ht="49.5" x14ac:dyDescent="0.25">
      <c r="A144" s="136" t="s">
        <v>540</v>
      </c>
      <c r="B144" s="140" t="s">
        <v>541</v>
      </c>
      <c r="C144" s="161" t="s">
        <v>19</v>
      </c>
      <c r="D144" s="161" t="s">
        <v>20</v>
      </c>
      <c r="E144" s="158">
        <v>21</v>
      </c>
      <c r="F144" s="165" t="s">
        <v>239</v>
      </c>
      <c r="G144" s="166">
        <v>958198317</v>
      </c>
      <c r="H144" s="166">
        <v>761311445.28999996</v>
      </c>
      <c r="I144" s="166">
        <v>196886871.70999998</v>
      </c>
      <c r="J144" s="166">
        <v>0</v>
      </c>
      <c r="K144" s="166">
        <v>471070264.29000002</v>
      </c>
      <c r="L144" s="166">
        <v>290241181</v>
      </c>
      <c r="M144" s="166">
        <v>73718211.200000003</v>
      </c>
      <c r="N144" s="166">
        <v>397352053.09000003</v>
      </c>
      <c r="O144" s="166">
        <v>72880376.200000003</v>
      </c>
      <c r="P144" s="166">
        <v>837835</v>
      </c>
      <c r="Q144" s="166">
        <v>72880376.200000003</v>
      </c>
      <c r="R144" s="166">
        <v>0</v>
      </c>
      <c r="S144" s="166">
        <v>0</v>
      </c>
      <c r="T144" s="166">
        <v>0</v>
      </c>
      <c r="U144" s="166">
        <v>0</v>
      </c>
    </row>
    <row r="145" spans="1:21" ht="16.5" x14ac:dyDescent="0.25">
      <c r="A145" s="136" t="s">
        <v>530</v>
      </c>
      <c r="B145" s="140" t="s">
        <v>255</v>
      </c>
      <c r="C145" s="161" t="s">
        <v>19</v>
      </c>
      <c r="D145" s="161" t="s">
        <v>20</v>
      </c>
      <c r="E145" s="158">
        <v>21</v>
      </c>
      <c r="F145" s="165" t="s">
        <v>239</v>
      </c>
      <c r="G145" s="166">
        <v>7403227869</v>
      </c>
      <c r="H145" s="166">
        <v>4907908653.8599997</v>
      </c>
      <c r="I145" s="166">
        <v>2495319215.1399999</v>
      </c>
      <c r="J145" s="166">
        <v>0</v>
      </c>
      <c r="K145" s="166">
        <v>1887479256.8599999</v>
      </c>
      <c r="L145" s="166">
        <v>3020429397</v>
      </c>
      <c r="M145" s="166">
        <v>668976478</v>
      </c>
      <c r="N145" s="166">
        <v>1218502778.8599999</v>
      </c>
      <c r="O145" s="166">
        <v>630825092</v>
      </c>
      <c r="P145" s="166">
        <v>38151386</v>
      </c>
      <c r="Q145" s="166">
        <v>629118409</v>
      </c>
      <c r="R145" s="166">
        <v>1706683</v>
      </c>
      <c r="S145" s="166">
        <v>0</v>
      </c>
      <c r="T145" s="166"/>
      <c r="U145" s="166"/>
    </row>
    <row r="146" spans="1:21" ht="57.75" x14ac:dyDescent="0.25">
      <c r="A146" s="136" t="s">
        <v>544</v>
      </c>
      <c r="B146" s="140" t="s">
        <v>545</v>
      </c>
      <c r="C146" s="161" t="s">
        <v>19</v>
      </c>
      <c r="D146" s="161" t="s">
        <v>20</v>
      </c>
      <c r="E146" s="158">
        <v>21</v>
      </c>
      <c r="F146" s="165" t="s">
        <v>239</v>
      </c>
      <c r="G146" s="166">
        <v>7403227869</v>
      </c>
      <c r="H146" s="166">
        <v>4907908653.8599997</v>
      </c>
      <c r="I146" s="166">
        <v>2495319215.1399999</v>
      </c>
      <c r="J146" s="166">
        <v>0</v>
      </c>
      <c r="K146" s="166">
        <v>1887479256.8599999</v>
      </c>
      <c r="L146" s="166">
        <v>3020429397</v>
      </c>
      <c r="M146" s="166">
        <v>668976478</v>
      </c>
      <c r="N146" s="166">
        <v>1218502778.8599999</v>
      </c>
      <c r="O146" s="166">
        <v>630825092</v>
      </c>
      <c r="P146" s="166">
        <v>38151386</v>
      </c>
      <c r="Q146" s="166">
        <v>629118409</v>
      </c>
      <c r="R146" s="166">
        <v>1706683</v>
      </c>
      <c r="S146" s="166">
        <v>0</v>
      </c>
      <c r="T146" s="166">
        <v>12043422</v>
      </c>
      <c r="U146" s="166">
        <v>0</v>
      </c>
    </row>
    <row r="147" spans="1:21" ht="15" x14ac:dyDescent="0.25">
      <c r="A147" s="136" t="s">
        <v>527</v>
      </c>
      <c r="B147" s="140" t="s">
        <v>257</v>
      </c>
      <c r="C147" s="161" t="s">
        <v>19</v>
      </c>
      <c r="D147" s="161" t="s">
        <v>20</v>
      </c>
      <c r="E147" s="158">
        <v>21</v>
      </c>
      <c r="F147" s="165" t="s">
        <v>239</v>
      </c>
      <c r="G147" s="166">
        <v>6842708317</v>
      </c>
      <c r="H147" s="166">
        <v>1791173298.3299999</v>
      </c>
      <c r="I147" s="166">
        <v>5051535018.6700001</v>
      </c>
      <c r="J147" s="166">
        <v>0</v>
      </c>
      <c r="K147" s="166">
        <v>815920448.33000004</v>
      </c>
      <c r="L147" s="166">
        <v>975252850</v>
      </c>
      <c r="M147" s="166">
        <v>47795400</v>
      </c>
      <c r="N147" s="166">
        <v>768125048.33000004</v>
      </c>
      <c r="O147" s="166">
        <v>47795400</v>
      </c>
      <c r="P147" s="166">
        <v>0</v>
      </c>
      <c r="Q147" s="166">
        <v>47795400</v>
      </c>
      <c r="R147" s="166">
        <v>0</v>
      </c>
      <c r="S147" s="166">
        <v>0</v>
      </c>
      <c r="T147" s="166"/>
      <c r="U147" s="166"/>
    </row>
    <row r="148" spans="1:21" ht="49.5" x14ac:dyDescent="0.25">
      <c r="A148" s="136" t="s">
        <v>538</v>
      </c>
      <c r="B148" s="140" t="s">
        <v>539</v>
      </c>
      <c r="C148" s="161" t="s">
        <v>19</v>
      </c>
      <c r="D148" s="161" t="s">
        <v>20</v>
      </c>
      <c r="E148" s="158">
        <v>21</v>
      </c>
      <c r="F148" s="165" t="s">
        <v>239</v>
      </c>
      <c r="G148" s="166">
        <v>6842708317</v>
      </c>
      <c r="H148" s="166">
        <v>1791173298.3299999</v>
      </c>
      <c r="I148" s="166">
        <v>5051535018.6700001</v>
      </c>
      <c r="J148" s="166">
        <v>0</v>
      </c>
      <c r="K148" s="166">
        <v>815920448.33000004</v>
      </c>
      <c r="L148" s="166">
        <v>975252850</v>
      </c>
      <c r="M148" s="166">
        <v>47795400</v>
      </c>
      <c r="N148" s="166">
        <v>768125048.33000004</v>
      </c>
      <c r="O148" s="166">
        <v>47795400</v>
      </c>
      <c r="P148" s="166">
        <v>0</v>
      </c>
      <c r="Q148" s="166">
        <v>47795400</v>
      </c>
      <c r="R148" s="166">
        <v>0</v>
      </c>
      <c r="S148" s="166">
        <v>0</v>
      </c>
      <c r="T148" s="166">
        <v>0</v>
      </c>
      <c r="U148" s="166">
        <v>0</v>
      </c>
    </row>
    <row r="149" spans="1:21" ht="16.5" x14ac:dyDescent="0.25">
      <c r="A149" s="136" t="s">
        <v>532</v>
      </c>
      <c r="B149" s="140" t="s">
        <v>508</v>
      </c>
      <c r="C149" s="161" t="s">
        <v>19</v>
      </c>
      <c r="D149" s="161" t="s">
        <v>20</v>
      </c>
      <c r="E149" s="158">
        <v>21</v>
      </c>
      <c r="F149" s="165" t="s">
        <v>239</v>
      </c>
      <c r="G149" s="166">
        <v>50000000</v>
      </c>
      <c r="H149" s="166">
        <v>0</v>
      </c>
      <c r="I149" s="166">
        <v>50000000</v>
      </c>
      <c r="J149" s="166">
        <v>0</v>
      </c>
      <c r="K149" s="166">
        <v>0</v>
      </c>
      <c r="L149" s="166">
        <v>0</v>
      </c>
      <c r="M149" s="166">
        <v>0</v>
      </c>
      <c r="N149" s="166">
        <v>0</v>
      </c>
      <c r="O149" s="166">
        <v>0</v>
      </c>
      <c r="P149" s="166">
        <v>0</v>
      </c>
      <c r="Q149" s="166">
        <v>0</v>
      </c>
      <c r="R149" s="166">
        <v>0</v>
      </c>
      <c r="S149" s="166">
        <v>0</v>
      </c>
      <c r="T149" s="166">
        <v>0</v>
      </c>
      <c r="U149" s="166">
        <v>0</v>
      </c>
    </row>
    <row r="150" spans="1:21" ht="57.75" x14ac:dyDescent="0.25">
      <c r="A150" s="136" t="s">
        <v>546</v>
      </c>
      <c r="B150" s="140" t="s">
        <v>547</v>
      </c>
      <c r="C150" s="161" t="s">
        <v>19</v>
      </c>
      <c r="D150" s="161" t="s">
        <v>20</v>
      </c>
      <c r="E150" s="158">
        <v>21</v>
      </c>
      <c r="F150" s="165" t="s">
        <v>239</v>
      </c>
      <c r="G150" s="166">
        <v>50000000</v>
      </c>
      <c r="H150" s="166">
        <v>0</v>
      </c>
      <c r="I150" s="166">
        <v>50000000</v>
      </c>
      <c r="J150" s="166">
        <v>0</v>
      </c>
      <c r="K150" s="166">
        <v>0</v>
      </c>
      <c r="L150" s="166">
        <v>0</v>
      </c>
      <c r="M150" s="166">
        <v>0</v>
      </c>
      <c r="N150" s="166">
        <v>0</v>
      </c>
      <c r="O150" s="166">
        <v>0</v>
      </c>
      <c r="P150" s="166">
        <v>0</v>
      </c>
      <c r="Q150" s="166">
        <v>0</v>
      </c>
      <c r="R150" s="166">
        <v>0</v>
      </c>
      <c r="S150" s="166">
        <v>0</v>
      </c>
      <c r="T150" s="166">
        <v>0</v>
      </c>
      <c r="U150" s="166">
        <v>0</v>
      </c>
    </row>
    <row r="151" spans="1:21" ht="24.75" x14ac:dyDescent="0.25">
      <c r="A151" s="136" t="s">
        <v>534</v>
      </c>
      <c r="B151" s="140" t="s">
        <v>252</v>
      </c>
      <c r="C151" s="161" t="s">
        <v>19</v>
      </c>
      <c r="D151" s="161" t="s">
        <v>20</v>
      </c>
      <c r="E151" s="158">
        <v>21</v>
      </c>
      <c r="F151" s="165" t="s">
        <v>239</v>
      </c>
      <c r="G151" s="166">
        <v>1748843241</v>
      </c>
      <c r="H151" s="166">
        <v>1739501481</v>
      </c>
      <c r="I151" s="166">
        <v>9341760</v>
      </c>
      <c r="J151" s="166">
        <v>0</v>
      </c>
      <c r="K151" s="166">
        <v>1525976481</v>
      </c>
      <c r="L151" s="166">
        <v>213525000</v>
      </c>
      <c r="M151" s="166">
        <v>272829750</v>
      </c>
      <c r="N151" s="166">
        <v>1253146731</v>
      </c>
      <c r="O151" s="166">
        <v>272829750</v>
      </c>
      <c r="P151" s="166">
        <v>0</v>
      </c>
      <c r="Q151" s="166">
        <v>272829750</v>
      </c>
      <c r="R151" s="166">
        <v>0</v>
      </c>
      <c r="S151" s="166">
        <v>0</v>
      </c>
      <c r="T151" s="166">
        <v>0</v>
      </c>
      <c r="U151" s="166">
        <v>0</v>
      </c>
    </row>
    <row r="152" spans="1:21" ht="57.75" x14ac:dyDescent="0.25">
      <c r="A152" s="136" t="s">
        <v>550</v>
      </c>
      <c r="B152" s="140" t="s">
        <v>551</v>
      </c>
      <c r="C152" s="161" t="s">
        <v>19</v>
      </c>
      <c r="D152" s="161" t="s">
        <v>20</v>
      </c>
      <c r="E152" s="158">
        <v>21</v>
      </c>
      <c r="F152" s="165" t="s">
        <v>239</v>
      </c>
      <c r="G152" s="166">
        <v>1748843241</v>
      </c>
      <c r="H152" s="166">
        <v>1739501481</v>
      </c>
      <c r="I152" s="166">
        <v>9341760</v>
      </c>
      <c r="J152" s="166">
        <v>0</v>
      </c>
      <c r="K152" s="166">
        <v>1525976481</v>
      </c>
      <c r="L152" s="166">
        <v>213525000</v>
      </c>
      <c r="M152" s="166">
        <v>272829750</v>
      </c>
      <c r="N152" s="166">
        <v>1253146731</v>
      </c>
      <c r="O152" s="166">
        <v>272829750</v>
      </c>
      <c r="P152" s="166">
        <v>0</v>
      </c>
      <c r="Q152" s="166">
        <v>272829750</v>
      </c>
      <c r="R152" s="166">
        <v>0</v>
      </c>
      <c r="S152" s="166">
        <v>0</v>
      </c>
      <c r="T152" s="166">
        <v>0</v>
      </c>
      <c r="U152" s="166">
        <v>0</v>
      </c>
    </row>
    <row r="153" spans="1:21" ht="16.5" x14ac:dyDescent="0.25">
      <c r="A153" s="136" t="s">
        <v>270</v>
      </c>
      <c r="B153" s="137" t="s">
        <v>576</v>
      </c>
      <c r="C153" s="161" t="s">
        <v>19</v>
      </c>
      <c r="D153" s="161" t="s">
        <v>20</v>
      </c>
      <c r="E153" s="158">
        <v>21</v>
      </c>
      <c r="F153" s="162" t="s">
        <v>239</v>
      </c>
      <c r="G153" s="160">
        <v>17429022256</v>
      </c>
      <c r="H153" s="160">
        <v>11851954826.480001</v>
      </c>
      <c r="I153" s="160">
        <v>5577067429.5200005</v>
      </c>
      <c r="J153" s="160">
        <v>0</v>
      </c>
      <c r="K153" s="160">
        <v>11768305396.480001</v>
      </c>
      <c r="L153" s="160">
        <v>83649430</v>
      </c>
      <c r="M153" s="160">
        <v>185645338</v>
      </c>
      <c r="N153" s="160">
        <v>11582660058.480001</v>
      </c>
      <c r="O153" s="160">
        <v>185645338</v>
      </c>
      <c r="P153" s="160">
        <v>0</v>
      </c>
      <c r="Q153" s="160">
        <v>185645338</v>
      </c>
      <c r="R153" s="160">
        <v>0</v>
      </c>
      <c r="S153" s="160">
        <v>0</v>
      </c>
      <c r="T153" s="160">
        <v>0</v>
      </c>
      <c r="U153" s="160">
        <v>0</v>
      </c>
    </row>
    <row r="154" spans="1:21" ht="15" x14ac:dyDescent="0.25">
      <c r="A154" s="136" t="s">
        <v>272</v>
      </c>
      <c r="B154" s="137" t="s">
        <v>243</v>
      </c>
      <c r="C154" s="161" t="s">
        <v>19</v>
      </c>
      <c r="D154" s="161" t="s">
        <v>20</v>
      </c>
      <c r="E154" s="158">
        <v>21</v>
      </c>
      <c r="F154" s="162" t="s">
        <v>239</v>
      </c>
      <c r="G154" s="160">
        <v>17429022256</v>
      </c>
      <c r="H154" s="160">
        <v>11851954826.480001</v>
      </c>
      <c r="I154" s="160">
        <v>5577067429.5200005</v>
      </c>
      <c r="J154" s="160">
        <v>0</v>
      </c>
      <c r="K154" s="160">
        <v>11768305396.480001</v>
      </c>
      <c r="L154" s="160">
        <v>83649430</v>
      </c>
      <c r="M154" s="160">
        <v>185645338</v>
      </c>
      <c r="N154" s="160">
        <v>11582660058.480001</v>
      </c>
      <c r="O154" s="160">
        <v>185645338</v>
      </c>
      <c r="P154" s="160">
        <v>0</v>
      </c>
      <c r="Q154" s="160">
        <v>185645338</v>
      </c>
      <c r="R154" s="160">
        <v>0</v>
      </c>
      <c r="S154" s="160">
        <v>0</v>
      </c>
      <c r="T154" s="160">
        <v>0</v>
      </c>
      <c r="U154" s="160">
        <v>0</v>
      </c>
    </row>
    <row r="155" spans="1:21" ht="41.25" x14ac:dyDescent="0.25">
      <c r="A155" s="136" t="s">
        <v>509</v>
      </c>
      <c r="B155" s="140" t="s">
        <v>510</v>
      </c>
      <c r="C155" s="161" t="s">
        <v>19</v>
      </c>
      <c r="D155" s="161" t="s">
        <v>20</v>
      </c>
      <c r="E155" s="158">
        <v>21</v>
      </c>
      <c r="F155" s="165" t="s">
        <v>239</v>
      </c>
      <c r="G155" s="166">
        <v>2419626406</v>
      </c>
      <c r="H155" s="166">
        <v>2017738062.7</v>
      </c>
      <c r="I155" s="166">
        <v>401888343.30000001</v>
      </c>
      <c r="J155" s="166">
        <v>0</v>
      </c>
      <c r="K155" s="166">
        <v>2002228207.7</v>
      </c>
      <c r="L155" s="166">
        <v>15509855</v>
      </c>
      <c r="M155" s="166">
        <v>138512584</v>
      </c>
      <c r="N155" s="166">
        <v>1863715623.7</v>
      </c>
      <c r="O155" s="166">
        <v>138512584</v>
      </c>
      <c r="P155" s="166">
        <v>0</v>
      </c>
      <c r="Q155" s="166">
        <v>138512584</v>
      </c>
      <c r="R155" s="166">
        <v>0</v>
      </c>
      <c r="S155" s="166">
        <v>0</v>
      </c>
      <c r="T155" s="166">
        <v>0</v>
      </c>
      <c r="U155" s="166">
        <v>0</v>
      </c>
    </row>
    <row r="156" spans="1:21" ht="24.75" x14ac:dyDescent="0.25">
      <c r="A156" s="136" t="s">
        <v>556</v>
      </c>
      <c r="B156" s="140" t="s">
        <v>557</v>
      </c>
      <c r="C156" s="161" t="s">
        <v>19</v>
      </c>
      <c r="D156" s="161" t="s">
        <v>20</v>
      </c>
      <c r="E156" s="158">
        <v>21</v>
      </c>
      <c r="F156" s="165" t="s">
        <v>239</v>
      </c>
      <c r="G156" s="166">
        <v>2419626406</v>
      </c>
      <c r="H156" s="166">
        <v>2017738062.7</v>
      </c>
      <c r="I156" s="166">
        <v>401888343.30000001</v>
      </c>
      <c r="J156" s="166">
        <v>0</v>
      </c>
      <c r="K156" s="166">
        <v>2002228207.7</v>
      </c>
      <c r="L156" s="166">
        <v>15509855</v>
      </c>
      <c r="M156" s="166">
        <v>138512584</v>
      </c>
      <c r="N156" s="166">
        <v>1863715623.7</v>
      </c>
      <c r="O156" s="166">
        <v>138512584</v>
      </c>
      <c r="P156" s="166">
        <v>0</v>
      </c>
      <c r="Q156" s="166">
        <v>138512584</v>
      </c>
      <c r="R156" s="166">
        <v>0</v>
      </c>
      <c r="S156" s="166">
        <v>0</v>
      </c>
      <c r="T156" s="166">
        <v>0</v>
      </c>
      <c r="U156" s="166">
        <v>0</v>
      </c>
    </row>
    <row r="157" spans="1:21" ht="15" x14ac:dyDescent="0.25">
      <c r="A157" s="136" t="s">
        <v>554</v>
      </c>
      <c r="B157" s="140" t="s">
        <v>276</v>
      </c>
      <c r="C157" s="161" t="s">
        <v>19</v>
      </c>
      <c r="D157" s="161" t="s">
        <v>20</v>
      </c>
      <c r="E157" s="158">
        <v>21</v>
      </c>
      <c r="F157" s="165" t="s">
        <v>239</v>
      </c>
      <c r="G157" s="166">
        <v>2017906966</v>
      </c>
      <c r="H157" s="166">
        <v>2017738062.7</v>
      </c>
      <c r="I157" s="166">
        <v>168903.3</v>
      </c>
      <c r="J157" s="166">
        <v>0</v>
      </c>
      <c r="K157" s="166">
        <v>2002228207.7</v>
      </c>
      <c r="L157" s="166">
        <v>15509855</v>
      </c>
      <c r="M157" s="166">
        <v>138512584</v>
      </c>
      <c r="N157" s="166">
        <v>1863715623.7</v>
      </c>
      <c r="O157" s="166">
        <v>138512584</v>
      </c>
      <c r="P157" s="166">
        <v>0</v>
      </c>
      <c r="Q157" s="166">
        <v>138512584</v>
      </c>
      <c r="R157" s="166">
        <v>0</v>
      </c>
      <c r="S157" s="166">
        <v>0</v>
      </c>
      <c r="T157" s="166">
        <v>0</v>
      </c>
      <c r="U157" s="166">
        <v>0</v>
      </c>
    </row>
    <row r="158" spans="1:21" ht="57.75" x14ac:dyDescent="0.25">
      <c r="A158" s="136" t="s">
        <v>558</v>
      </c>
      <c r="B158" s="140" t="s">
        <v>559</v>
      </c>
      <c r="C158" s="161" t="s">
        <v>19</v>
      </c>
      <c r="D158" s="161" t="s">
        <v>20</v>
      </c>
      <c r="E158" s="158">
        <v>21</v>
      </c>
      <c r="F158" s="165" t="s">
        <v>239</v>
      </c>
      <c r="G158" s="166">
        <v>2017906966</v>
      </c>
      <c r="H158" s="166">
        <v>2017738062.7</v>
      </c>
      <c r="I158" s="166">
        <v>168903.3</v>
      </c>
      <c r="J158" s="166">
        <v>0</v>
      </c>
      <c r="K158" s="166">
        <v>2002228207.7</v>
      </c>
      <c r="L158" s="166">
        <v>15509855</v>
      </c>
      <c r="M158" s="166">
        <v>138512584</v>
      </c>
      <c r="N158" s="166">
        <v>1863715623.7</v>
      </c>
      <c r="O158" s="166">
        <v>138512584</v>
      </c>
      <c r="P158" s="166">
        <v>0</v>
      </c>
      <c r="Q158" s="166">
        <v>138512584</v>
      </c>
      <c r="R158" s="166">
        <v>0</v>
      </c>
      <c r="S158" s="166">
        <v>0</v>
      </c>
      <c r="T158" s="166">
        <v>0</v>
      </c>
      <c r="U158" s="166">
        <v>0</v>
      </c>
    </row>
    <row r="159" spans="1:21" ht="16.5" x14ac:dyDescent="0.25">
      <c r="A159" s="136" t="s">
        <v>555</v>
      </c>
      <c r="B159" s="140" t="s">
        <v>278</v>
      </c>
      <c r="C159" s="161" t="s">
        <v>19</v>
      </c>
      <c r="D159" s="161" t="s">
        <v>20</v>
      </c>
      <c r="E159" s="158">
        <v>21</v>
      </c>
      <c r="F159" s="165" t="s">
        <v>239</v>
      </c>
      <c r="G159" s="166">
        <v>401719440</v>
      </c>
      <c r="H159" s="166">
        <v>0</v>
      </c>
      <c r="I159" s="166">
        <v>401719440</v>
      </c>
      <c r="J159" s="166">
        <v>0</v>
      </c>
      <c r="K159" s="166">
        <v>0</v>
      </c>
      <c r="L159" s="166">
        <v>0</v>
      </c>
      <c r="M159" s="166">
        <v>0</v>
      </c>
      <c r="N159" s="166">
        <v>0</v>
      </c>
      <c r="O159" s="166">
        <v>0</v>
      </c>
      <c r="P159" s="166">
        <v>0</v>
      </c>
      <c r="Q159" s="166">
        <v>0</v>
      </c>
      <c r="R159" s="166">
        <v>0</v>
      </c>
      <c r="S159" s="166">
        <v>0</v>
      </c>
      <c r="T159" s="166">
        <v>0</v>
      </c>
      <c r="U159" s="166">
        <v>0</v>
      </c>
    </row>
    <row r="160" spans="1:21" ht="57.75" x14ac:dyDescent="0.25">
      <c r="A160" s="136" t="s">
        <v>560</v>
      </c>
      <c r="B160" s="140" t="s">
        <v>561</v>
      </c>
      <c r="C160" s="161" t="s">
        <v>19</v>
      </c>
      <c r="D160" s="161" t="s">
        <v>20</v>
      </c>
      <c r="E160" s="158">
        <v>21</v>
      </c>
      <c r="F160" s="165" t="s">
        <v>239</v>
      </c>
      <c r="G160" s="166">
        <v>401719440</v>
      </c>
      <c r="H160" s="166">
        <v>0</v>
      </c>
      <c r="I160" s="166">
        <v>401719440</v>
      </c>
      <c r="J160" s="166">
        <v>0</v>
      </c>
      <c r="K160" s="166">
        <v>0</v>
      </c>
      <c r="L160" s="166">
        <v>0</v>
      </c>
      <c r="M160" s="166">
        <v>0</v>
      </c>
      <c r="N160" s="166">
        <v>0</v>
      </c>
      <c r="O160" s="166">
        <v>0</v>
      </c>
      <c r="P160" s="166">
        <v>0</v>
      </c>
      <c r="Q160" s="166">
        <v>0</v>
      </c>
      <c r="R160" s="166">
        <v>0</v>
      </c>
      <c r="S160" s="166">
        <v>0</v>
      </c>
      <c r="T160" s="166">
        <v>0</v>
      </c>
      <c r="U160" s="166">
        <v>0</v>
      </c>
    </row>
    <row r="161" spans="1:21" ht="33" x14ac:dyDescent="0.25">
      <c r="A161" s="136" t="s">
        <v>511</v>
      </c>
      <c r="B161" s="140" t="s">
        <v>512</v>
      </c>
      <c r="C161" s="161" t="s">
        <v>19</v>
      </c>
      <c r="D161" s="161" t="s">
        <v>20</v>
      </c>
      <c r="E161" s="158">
        <v>21</v>
      </c>
      <c r="F161" s="165" t="s">
        <v>239</v>
      </c>
      <c r="G161" s="166">
        <v>12969965271</v>
      </c>
      <c r="H161" s="166">
        <v>9466184112.3299999</v>
      </c>
      <c r="I161" s="166">
        <v>3503781158.6700001</v>
      </c>
      <c r="J161" s="166">
        <v>0</v>
      </c>
      <c r="K161" s="166">
        <v>9466184112.3299999</v>
      </c>
      <c r="L161" s="166">
        <v>0</v>
      </c>
      <c r="M161" s="166">
        <v>26073000</v>
      </c>
      <c r="N161" s="166">
        <v>9440111112.3299999</v>
      </c>
      <c r="O161" s="166">
        <v>26073000</v>
      </c>
      <c r="P161" s="166">
        <v>0</v>
      </c>
      <c r="Q161" s="166">
        <v>26073000</v>
      </c>
      <c r="R161" s="166">
        <v>0</v>
      </c>
      <c r="S161" s="166">
        <v>0</v>
      </c>
      <c r="T161" s="166">
        <v>0</v>
      </c>
      <c r="U161" s="166">
        <v>0</v>
      </c>
    </row>
    <row r="162" spans="1:21" ht="33" x14ac:dyDescent="0.25">
      <c r="A162" s="136" t="s">
        <v>565</v>
      </c>
      <c r="B162" s="140" t="s">
        <v>578</v>
      </c>
      <c r="C162" s="161" t="s">
        <v>19</v>
      </c>
      <c r="D162" s="161" t="s">
        <v>20</v>
      </c>
      <c r="E162" s="158">
        <v>21</v>
      </c>
      <c r="F162" s="165" t="s">
        <v>239</v>
      </c>
      <c r="G162" s="166">
        <v>12969965271</v>
      </c>
      <c r="H162" s="166">
        <v>9466184112.3299999</v>
      </c>
      <c r="I162" s="166">
        <v>3503781158.6700001</v>
      </c>
      <c r="J162" s="166">
        <v>0</v>
      </c>
      <c r="K162" s="166">
        <v>9466184112.3299999</v>
      </c>
      <c r="L162" s="166">
        <v>0</v>
      </c>
      <c r="M162" s="166">
        <v>26073000</v>
      </c>
      <c r="N162" s="166">
        <v>9440111112.3299999</v>
      </c>
      <c r="O162" s="166">
        <v>26073000</v>
      </c>
      <c r="P162" s="166">
        <v>0</v>
      </c>
      <c r="Q162" s="166">
        <v>26073000</v>
      </c>
      <c r="R162" s="166">
        <v>0</v>
      </c>
      <c r="S162" s="166">
        <v>0</v>
      </c>
      <c r="T162" s="166">
        <v>0</v>
      </c>
      <c r="U162" s="166">
        <v>0</v>
      </c>
    </row>
    <row r="163" spans="1:21" ht="15" x14ac:dyDescent="0.25">
      <c r="A163" s="136" t="s">
        <v>562</v>
      </c>
      <c r="B163" s="140" t="s">
        <v>563</v>
      </c>
      <c r="C163" s="161" t="s">
        <v>19</v>
      </c>
      <c r="D163" s="161" t="s">
        <v>20</v>
      </c>
      <c r="E163" s="158">
        <v>21</v>
      </c>
      <c r="F163" s="165" t="s">
        <v>239</v>
      </c>
      <c r="G163" s="166">
        <v>1182191920</v>
      </c>
      <c r="H163" s="166">
        <v>0</v>
      </c>
      <c r="I163" s="166">
        <v>1182191920</v>
      </c>
      <c r="J163" s="166">
        <v>0</v>
      </c>
      <c r="K163" s="166">
        <v>0</v>
      </c>
      <c r="L163" s="166">
        <v>0</v>
      </c>
      <c r="M163" s="166">
        <v>0</v>
      </c>
      <c r="N163" s="166">
        <v>0</v>
      </c>
      <c r="O163" s="166">
        <v>0</v>
      </c>
      <c r="P163" s="166">
        <v>0</v>
      </c>
      <c r="Q163" s="166">
        <v>0</v>
      </c>
      <c r="R163" s="166">
        <v>0</v>
      </c>
      <c r="S163" s="166">
        <v>0</v>
      </c>
      <c r="T163" s="166">
        <v>0</v>
      </c>
      <c r="U163" s="166">
        <v>0</v>
      </c>
    </row>
    <row r="164" spans="1:21" ht="49.5" x14ac:dyDescent="0.25">
      <c r="A164" s="136" t="s">
        <v>566</v>
      </c>
      <c r="B164" s="140" t="s">
        <v>567</v>
      </c>
      <c r="C164" s="161" t="s">
        <v>19</v>
      </c>
      <c r="D164" s="161" t="s">
        <v>20</v>
      </c>
      <c r="E164" s="158">
        <v>21</v>
      </c>
      <c r="F164" s="165" t="s">
        <v>239</v>
      </c>
      <c r="G164" s="166">
        <v>1182191920</v>
      </c>
      <c r="H164" s="166">
        <v>0</v>
      </c>
      <c r="I164" s="166">
        <v>1182191920</v>
      </c>
      <c r="J164" s="166">
        <v>0</v>
      </c>
      <c r="K164" s="166">
        <v>0</v>
      </c>
      <c r="L164" s="166">
        <v>0</v>
      </c>
      <c r="M164" s="166">
        <v>0</v>
      </c>
      <c r="N164" s="166">
        <v>0</v>
      </c>
      <c r="O164" s="166">
        <v>0</v>
      </c>
      <c r="P164" s="166">
        <v>0</v>
      </c>
      <c r="Q164" s="166">
        <v>0</v>
      </c>
      <c r="R164" s="166">
        <v>0</v>
      </c>
      <c r="S164" s="166">
        <v>0</v>
      </c>
      <c r="T164" s="166">
        <v>0</v>
      </c>
      <c r="U164" s="166">
        <v>0</v>
      </c>
    </row>
    <row r="165" spans="1:21" ht="15" x14ac:dyDescent="0.25">
      <c r="A165" s="136" t="s">
        <v>564</v>
      </c>
      <c r="B165" s="140" t="s">
        <v>279</v>
      </c>
      <c r="C165" s="161" t="s">
        <v>19</v>
      </c>
      <c r="D165" s="161" t="s">
        <v>20</v>
      </c>
      <c r="E165" s="158">
        <v>21</v>
      </c>
      <c r="F165" s="165" t="s">
        <v>239</v>
      </c>
      <c r="G165" s="166">
        <v>11787773351</v>
      </c>
      <c r="H165" s="166">
        <v>9466184112.3299999</v>
      </c>
      <c r="I165" s="166">
        <v>2321589238.6700001</v>
      </c>
      <c r="J165" s="166">
        <v>0</v>
      </c>
      <c r="K165" s="166">
        <v>9466184112.3299999</v>
      </c>
      <c r="L165" s="166">
        <v>0</v>
      </c>
      <c r="M165" s="166">
        <v>26073000</v>
      </c>
      <c r="N165" s="166">
        <v>9440111112.3299999</v>
      </c>
      <c r="O165" s="166">
        <v>26073000</v>
      </c>
      <c r="P165" s="166">
        <v>0</v>
      </c>
      <c r="Q165" s="166">
        <v>26073000</v>
      </c>
      <c r="R165" s="166">
        <v>0</v>
      </c>
      <c r="S165" s="166">
        <v>0</v>
      </c>
      <c r="T165" s="166">
        <v>0</v>
      </c>
      <c r="U165" s="166">
        <v>0</v>
      </c>
    </row>
    <row r="166" spans="1:21" ht="41.25" x14ac:dyDescent="0.25">
      <c r="A166" s="136" t="s">
        <v>568</v>
      </c>
      <c r="B166" s="140" t="s">
        <v>569</v>
      </c>
      <c r="C166" s="161" t="s">
        <v>19</v>
      </c>
      <c r="D166" s="161" t="s">
        <v>20</v>
      </c>
      <c r="E166" s="158">
        <v>21</v>
      </c>
      <c r="F166" s="165" t="s">
        <v>239</v>
      </c>
      <c r="G166" s="166">
        <v>11787773351</v>
      </c>
      <c r="H166" s="166">
        <v>9466184112.3299999</v>
      </c>
      <c r="I166" s="166">
        <v>2321589238.6700001</v>
      </c>
      <c r="J166" s="166">
        <v>0</v>
      </c>
      <c r="K166" s="166">
        <v>9466184112.3299999</v>
      </c>
      <c r="L166" s="166">
        <v>0</v>
      </c>
      <c r="M166" s="166">
        <v>26073000</v>
      </c>
      <c r="N166" s="166">
        <v>9440111112.3299999</v>
      </c>
      <c r="O166" s="166">
        <v>26073000</v>
      </c>
      <c r="P166" s="166">
        <v>0</v>
      </c>
      <c r="Q166" s="166">
        <v>26073000</v>
      </c>
      <c r="R166" s="166">
        <v>0</v>
      </c>
      <c r="S166" s="166">
        <v>0</v>
      </c>
      <c r="T166" s="166">
        <v>0</v>
      </c>
      <c r="U166" s="166">
        <v>0</v>
      </c>
    </row>
    <row r="167" spans="1:21" ht="24.75" x14ac:dyDescent="0.25">
      <c r="A167" s="136" t="s">
        <v>570</v>
      </c>
      <c r="B167" s="140" t="s">
        <v>571</v>
      </c>
      <c r="C167" s="161" t="s">
        <v>19</v>
      </c>
      <c r="D167" s="161" t="s">
        <v>20</v>
      </c>
      <c r="E167" s="158">
        <v>21</v>
      </c>
      <c r="F167" s="165" t="s">
        <v>239</v>
      </c>
      <c r="G167" s="166">
        <v>2039430579</v>
      </c>
      <c r="H167" s="166">
        <v>368032651.44999999</v>
      </c>
      <c r="I167" s="166">
        <v>1671397927.55</v>
      </c>
      <c r="J167" s="166">
        <v>0</v>
      </c>
      <c r="K167" s="166">
        <v>299893076.44999999</v>
      </c>
      <c r="L167" s="166">
        <v>68139575</v>
      </c>
      <c r="M167" s="166">
        <v>21059754</v>
      </c>
      <c r="N167" s="166">
        <v>278833322.44999999</v>
      </c>
      <c r="O167" s="166">
        <v>21059754</v>
      </c>
      <c r="P167" s="166">
        <v>0</v>
      </c>
      <c r="Q167" s="166">
        <v>21059754</v>
      </c>
      <c r="R167" s="166">
        <v>0</v>
      </c>
      <c r="S167" s="166">
        <v>0</v>
      </c>
      <c r="T167" s="166">
        <v>0</v>
      </c>
      <c r="U167" s="166">
        <v>0</v>
      </c>
    </row>
    <row r="168" spans="1:21" ht="24.75" x14ac:dyDescent="0.25">
      <c r="A168" s="136" t="s">
        <v>575</v>
      </c>
      <c r="B168" s="140" t="s">
        <v>557</v>
      </c>
      <c r="C168" s="161" t="s">
        <v>19</v>
      </c>
      <c r="D168" s="161" t="s">
        <v>20</v>
      </c>
      <c r="E168" s="158">
        <v>21</v>
      </c>
      <c r="F168" s="165" t="s">
        <v>239</v>
      </c>
      <c r="G168" s="166">
        <v>2039430579</v>
      </c>
      <c r="H168" s="166">
        <v>368032651.44999999</v>
      </c>
      <c r="I168" s="166">
        <v>1671397927.55</v>
      </c>
      <c r="J168" s="166">
        <v>0</v>
      </c>
      <c r="K168" s="166">
        <v>299893076.44999999</v>
      </c>
      <c r="L168" s="166">
        <v>68139575</v>
      </c>
      <c r="M168" s="166">
        <v>21059754</v>
      </c>
      <c r="N168" s="166">
        <v>278833322.44999999</v>
      </c>
      <c r="O168" s="166">
        <v>21059754</v>
      </c>
      <c r="P168" s="166">
        <v>0</v>
      </c>
      <c r="Q168" s="166">
        <v>21059754</v>
      </c>
      <c r="R168" s="166">
        <v>0</v>
      </c>
      <c r="S168" s="166">
        <v>0</v>
      </c>
      <c r="T168" s="166">
        <v>0</v>
      </c>
      <c r="U168" s="166">
        <v>0</v>
      </c>
    </row>
    <row r="169" spans="1:21" ht="15" x14ac:dyDescent="0.25">
      <c r="A169" s="136" t="s">
        <v>572</v>
      </c>
      <c r="B169" s="140" t="s">
        <v>275</v>
      </c>
      <c r="C169" s="161" t="s">
        <v>19</v>
      </c>
      <c r="D169" s="161" t="s">
        <v>20</v>
      </c>
      <c r="E169" s="158">
        <v>21</v>
      </c>
      <c r="F169" s="165" t="s">
        <v>239</v>
      </c>
      <c r="G169" s="166">
        <v>2039430579</v>
      </c>
      <c r="H169" s="166">
        <v>368032651.44999999</v>
      </c>
      <c r="I169" s="166">
        <v>1671397927.55</v>
      </c>
      <c r="J169" s="166">
        <v>0</v>
      </c>
      <c r="K169" s="166">
        <v>299893076.44999999</v>
      </c>
      <c r="L169" s="166">
        <v>68139575</v>
      </c>
      <c r="M169" s="166">
        <v>21059754</v>
      </c>
      <c r="N169" s="166">
        <v>278833322.44999999</v>
      </c>
      <c r="O169" s="166">
        <v>21059754</v>
      </c>
      <c r="P169" s="166">
        <v>0</v>
      </c>
      <c r="Q169" s="166">
        <v>21059754</v>
      </c>
      <c r="R169" s="166">
        <v>0</v>
      </c>
      <c r="S169" s="166">
        <v>0</v>
      </c>
      <c r="T169" s="166">
        <v>0</v>
      </c>
      <c r="U169" s="166">
        <v>0</v>
      </c>
    </row>
    <row r="170" spans="1:21" ht="33" x14ac:dyDescent="0.25">
      <c r="A170" s="136" t="s">
        <v>573</v>
      </c>
      <c r="B170" s="140" t="s">
        <v>574</v>
      </c>
      <c r="C170" s="161" t="s">
        <v>19</v>
      </c>
      <c r="D170" s="161" t="s">
        <v>20</v>
      </c>
      <c r="E170" s="158">
        <v>21</v>
      </c>
      <c r="F170" s="165" t="s">
        <v>239</v>
      </c>
      <c r="G170" s="166">
        <v>2039430579</v>
      </c>
      <c r="H170" s="166">
        <v>368032651.44999999</v>
      </c>
      <c r="I170" s="166">
        <v>1671397927.55</v>
      </c>
      <c r="J170" s="166">
        <v>0</v>
      </c>
      <c r="K170" s="166">
        <v>299893076.44999999</v>
      </c>
      <c r="L170" s="166">
        <v>68139575</v>
      </c>
      <c r="M170" s="166">
        <v>21059754</v>
      </c>
      <c r="N170" s="166">
        <v>278833322.44999999</v>
      </c>
      <c r="O170" s="166">
        <v>21059754</v>
      </c>
      <c r="P170" s="166">
        <v>0</v>
      </c>
      <c r="Q170" s="166">
        <v>21059754</v>
      </c>
      <c r="R170" s="166">
        <v>0</v>
      </c>
      <c r="S170" s="166">
        <v>0</v>
      </c>
      <c r="T170" s="166">
        <v>0</v>
      </c>
      <c r="U170" s="166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90CD5-0B6D-4CA0-8E3F-CFB523638871}">
  <dimension ref="A1:U213"/>
  <sheetViews>
    <sheetView showGridLines="0" zoomScale="115" zoomScaleNormal="115" workbookViewId="0">
      <selection sqref="A1:U2"/>
    </sheetView>
  </sheetViews>
  <sheetFormatPr baseColWidth="10" defaultColWidth="11.42578125" defaultRowHeight="14.25" x14ac:dyDescent="0.2"/>
  <cols>
    <col min="1" max="1" width="44.5703125" style="176" customWidth="1"/>
    <col min="2" max="2" width="71.28515625" style="177" customWidth="1"/>
    <col min="3" max="3" width="8.7109375" style="134" customWidth="1"/>
    <col min="4" max="5" width="4.85546875" style="134" customWidth="1"/>
    <col min="6" max="6" width="22.7109375" style="134" customWidth="1"/>
    <col min="7" max="7" width="22" style="135" bestFit="1" customWidth="1"/>
    <col min="8" max="8" width="22.42578125" style="135" customWidth="1"/>
    <col min="9" max="9" width="20.7109375" style="135" customWidth="1"/>
    <col min="10" max="10" width="15.85546875" style="135" bestFit="1" customWidth="1"/>
    <col min="11" max="11" width="21.42578125" style="135" customWidth="1"/>
    <col min="12" max="12" width="21.140625" style="135" bestFit="1" customWidth="1"/>
    <col min="13" max="13" width="20.7109375" style="135" bestFit="1" customWidth="1"/>
    <col min="14" max="14" width="23.140625" style="135" customWidth="1"/>
    <col min="15" max="15" width="20" style="135" bestFit="1" customWidth="1"/>
    <col min="16" max="16" width="17.7109375" style="135" bestFit="1" customWidth="1"/>
    <col min="17" max="17" width="20" style="135" bestFit="1" customWidth="1"/>
    <col min="18" max="21" width="17.7109375" style="135" bestFit="1" customWidth="1"/>
    <col min="22" max="16384" width="11.42578125" style="134"/>
  </cols>
  <sheetData>
    <row r="1" spans="1:21" s="168" customFormat="1" ht="45" customHeight="1" x14ac:dyDescent="0.25">
      <c r="A1" s="215" t="s">
        <v>0</v>
      </c>
      <c r="B1" s="216" t="s">
        <v>1</v>
      </c>
      <c r="C1" s="217" t="s">
        <v>2</v>
      </c>
      <c r="D1" s="217" t="s">
        <v>3</v>
      </c>
      <c r="E1" s="217" t="s">
        <v>4</v>
      </c>
      <c r="F1" s="217" t="s">
        <v>5</v>
      </c>
      <c r="G1" s="218" t="s">
        <v>6</v>
      </c>
      <c r="H1" s="218" t="s">
        <v>7</v>
      </c>
      <c r="I1" s="218" t="s">
        <v>8</v>
      </c>
      <c r="J1" s="219" t="s">
        <v>9</v>
      </c>
      <c r="K1" s="219" t="s">
        <v>10</v>
      </c>
      <c r="L1" s="218" t="s">
        <v>11</v>
      </c>
      <c r="M1" s="218" t="s">
        <v>12</v>
      </c>
      <c r="N1" s="218" t="s">
        <v>13</v>
      </c>
      <c r="O1" s="218" t="s">
        <v>14</v>
      </c>
      <c r="P1" s="218" t="s">
        <v>15</v>
      </c>
      <c r="Q1" s="218" t="s">
        <v>16</v>
      </c>
      <c r="R1" s="218" t="s">
        <v>17</v>
      </c>
      <c r="S1" s="218" t="s">
        <v>18</v>
      </c>
      <c r="T1" s="218" t="s">
        <v>17</v>
      </c>
      <c r="U1" s="218" t="s">
        <v>18</v>
      </c>
    </row>
    <row r="2" spans="1:21" s="169" customFormat="1" ht="12" x14ac:dyDescent="0.25">
      <c r="A2" s="220" t="s">
        <v>580</v>
      </c>
      <c r="B2" s="221" t="s">
        <v>513</v>
      </c>
      <c r="C2" s="222" t="s">
        <v>19</v>
      </c>
      <c r="D2" s="222" t="s">
        <v>20</v>
      </c>
      <c r="E2" s="222">
        <v>20</v>
      </c>
      <c r="F2" s="223"/>
      <c r="G2" s="224">
        <f>+G3+G113+G132</f>
        <v>235047356562</v>
      </c>
      <c r="H2" s="224">
        <f t="shared" ref="H2:U2" si="0">+H3+H113+H132</f>
        <v>211990366984.61002</v>
      </c>
      <c r="I2" s="224">
        <f t="shared" si="0"/>
        <v>23056989577.389999</v>
      </c>
      <c r="J2" s="224">
        <f t="shared" si="0"/>
        <v>0</v>
      </c>
      <c r="K2" s="224">
        <f t="shared" si="0"/>
        <v>84241454451.290009</v>
      </c>
      <c r="L2" s="224">
        <f t="shared" si="0"/>
        <v>127748912533.31999</v>
      </c>
      <c r="M2" s="224">
        <f t="shared" si="0"/>
        <v>45708323238.650002</v>
      </c>
      <c r="N2" s="224">
        <f t="shared" si="0"/>
        <v>38533131212.639999</v>
      </c>
      <c r="O2" s="224">
        <f t="shared" si="0"/>
        <v>45388798156.120003</v>
      </c>
      <c r="P2" s="224">
        <f t="shared" si="0"/>
        <v>319525082.52999997</v>
      </c>
      <c r="Q2" s="224">
        <f t="shared" si="0"/>
        <v>45349757610.120003</v>
      </c>
      <c r="R2" s="224">
        <f t="shared" si="0"/>
        <v>39040546</v>
      </c>
      <c r="S2" s="224">
        <f t="shared" si="0"/>
        <v>66736138</v>
      </c>
      <c r="T2" s="224">
        <f t="shared" si="0"/>
        <v>14353016</v>
      </c>
      <c r="U2" s="224">
        <f t="shared" si="0"/>
        <v>0</v>
      </c>
    </row>
    <row r="3" spans="1:21" ht="15" x14ac:dyDescent="0.25">
      <c r="A3" s="136" t="s">
        <v>22</v>
      </c>
      <c r="B3" s="170" t="s">
        <v>23</v>
      </c>
      <c r="C3" s="171" t="s">
        <v>19</v>
      </c>
      <c r="D3" s="171" t="s">
        <v>20</v>
      </c>
      <c r="E3" s="138" t="s">
        <v>309</v>
      </c>
      <c r="F3" s="172" t="s">
        <v>21</v>
      </c>
      <c r="G3" s="173">
        <v>174526595000</v>
      </c>
      <c r="H3" s="173">
        <v>166620413547.64001</v>
      </c>
      <c r="I3" s="173">
        <v>7906181452.3599997</v>
      </c>
      <c r="J3" s="174">
        <v>0</v>
      </c>
      <c r="K3" s="174">
        <v>51008999253.800003</v>
      </c>
      <c r="L3" s="173">
        <v>115611414293.84</v>
      </c>
      <c r="M3" s="173">
        <v>39333905363.650002</v>
      </c>
      <c r="N3" s="173">
        <v>11675093890.15</v>
      </c>
      <c r="O3" s="173">
        <v>39130932381.120003</v>
      </c>
      <c r="P3" s="173">
        <v>202972982.53</v>
      </c>
      <c r="Q3" s="173">
        <v>39121359381.120003</v>
      </c>
      <c r="R3" s="173">
        <v>9573000</v>
      </c>
      <c r="S3" s="173">
        <v>64313194</v>
      </c>
      <c r="T3" s="173">
        <v>14353016</v>
      </c>
      <c r="U3" s="173">
        <v>0</v>
      </c>
    </row>
    <row r="4" spans="1:21" ht="15" x14ac:dyDescent="0.25">
      <c r="A4" s="136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73">
        <v>145323832000</v>
      </c>
      <c r="H4" s="173">
        <v>145323832000</v>
      </c>
      <c r="I4" s="173">
        <v>0</v>
      </c>
      <c r="J4" s="173">
        <v>0</v>
      </c>
      <c r="K4" s="173">
        <v>34353552487</v>
      </c>
      <c r="L4" s="173">
        <v>110970279513</v>
      </c>
      <c r="M4" s="173">
        <v>34353552477</v>
      </c>
      <c r="N4" s="173">
        <v>10</v>
      </c>
      <c r="O4" s="173">
        <v>34353552477</v>
      </c>
      <c r="P4" s="173">
        <v>0</v>
      </c>
      <c r="Q4" s="173">
        <v>34353552477</v>
      </c>
      <c r="R4" s="173">
        <v>0</v>
      </c>
      <c r="S4" s="173">
        <v>11867395</v>
      </c>
      <c r="T4" s="173">
        <v>13898714</v>
      </c>
      <c r="U4" s="173">
        <v>0</v>
      </c>
    </row>
    <row r="5" spans="1:21" ht="15" x14ac:dyDescent="0.25">
      <c r="A5" s="136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73">
        <v>145323832000</v>
      </c>
      <c r="H5" s="173">
        <v>145323832000</v>
      </c>
      <c r="I5" s="173">
        <v>0</v>
      </c>
      <c r="J5" s="173">
        <v>0</v>
      </c>
      <c r="K5" s="173">
        <v>34353552487</v>
      </c>
      <c r="L5" s="173">
        <v>110970279513</v>
      </c>
      <c r="M5" s="173">
        <v>34353552477</v>
      </c>
      <c r="N5" s="173">
        <v>10</v>
      </c>
      <c r="O5" s="173">
        <v>34353552477</v>
      </c>
      <c r="P5" s="173">
        <v>0</v>
      </c>
      <c r="Q5" s="173">
        <v>34353552477</v>
      </c>
      <c r="R5" s="173">
        <v>0</v>
      </c>
      <c r="S5" s="173">
        <v>11867395</v>
      </c>
      <c r="T5" s="173">
        <v>13898714</v>
      </c>
      <c r="U5" s="173">
        <v>0</v>
      </c>
    </row>
    <row r="6" spans="1:21" ht="15" x14ac:dyDescent="0.25">
      <c r="A6" s="136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73">
        <v>96886414000</v>
      </c>
      <c r="H6" s="173">
        <v>96886414000</v>
      </c>
      <c r="I6" s="173">
        <v>0</v>
      </c>
      <c r="J6" s="173">
        <v>0</v>
      </c>
      <c r="K6" s="173">
        <v>23999487670</v>
      </c>
      <c r="L6" s="173">
        <v>72886926330</v>
      </c>
      <c r="M6" s="173">
        <v>23999487660</v>
      </c>
      <c r="N6" s="173">
        <v>10</v>
      </c>
      <c r="O6" s="173">
        <v>23999487660</v>
      </c>
      <c r="P6" s="173">
        <v>0</v>
      </c>
      <c r="Q6" s="173">
        <v>23999487660</v>
      </c>
      <c r="R6" s="173">
        <v>0</v>
      </c>
      <c r="S6" s="173">
        <v>10394358</v>
      </c>
      <c r="T6" s="173">
        <v>5915621</v>
      </c>
      <c r="U6" s="173">
        <v>0</v>
      </c>
    </row>
    <row r="7" spans="1:21" ht="15" x14ac:dyDescent="0.25">
      <c r="A7" s="136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73">
        <v>96886414000</v>
      </c>
      <c r="H7" s="173">
        <v>96886414000</v>
      </c>
      <c r="I7" s="173">
        <v>0</v>
      </c>
      <c r="J7" s="173">
        <v>0</v>
      </c>
      <c r="K7" s="173">
        <v>23999487670</v>
      </c>
      <c r="L7" s="173">
        <v>72886926330</v>
      </c>
      <c r="M7" s="173">
        <v>23999487660</v>
      </c>
      <c r="N7" s="173">
        <v>10</v>
      </c>
      <c r="O7" s="173">
        <v>23999487660</v>
      </c>
      <c r="P7" s="173">
        <v>0</v>
      </c>
      <c r="Q7" s="173">
        <v>23999487660</v>
      </c>
      <c r="R7" s="173">
        <v>0</v>
      </c>
      <c r="S7" s="173">
        <v>10394358</v>
      </c>
      <c r="T7" s="173">
        <v>5915621</v>
      </c>
      <c r="U7" s="173">
        <v>0</v>
      </c>
    </row>
    <row r="8" spans="1:21" ht="15" x14ac:dyDescent="0.25">
      <c r="A8" s="136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75">
        <v>76820044602</v>
      </c>
      <c r="H8" s="175">
        <v>76820044602</v>
      </c>
      <c r="I8" s="175">
        <v>0</v>
      </c>
      <c r="J8" s="175">
        <v>0</v>
      </c>
      <c r="K8" s="175">
        <v>22060196523</v>
      </c>
      <c r="L8" s="175">
        <v>54759848079</v>
      </c>
      <c r="M8" s="175">
        <v>22060196513</v>
      </c>
      <c r="N8" s="175">
        <v>10</v>
      </c>
      <c r="O8" s="175">
        <v>22060196513</v>
      </c>
      <c r="P8" s="175">
        <v>0</v>
      </c>
      <c r="Q8" s="175">
        <v>22060196513</v>
      </c>
      <c r="R8" s="175">
        <v>0</v>
      </c>
      <c r="S8" s="175">
        <v>10394358</v>
      </c>
      <c r="T8" s="175">
        <v>1099881</v>
      </c>
      <c r="U8" s="175">
        <v>0</v>
      </c>
    </row>
    <row r="9" spans="1:21" ht="15" x14ac:dyDescent="0.25">
      <c r="A9" s="136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75">
        <v>782963459</v>
      </c>
      <c r="H9" s="175">
        <v>782963459</v>
      </c>
      <c r="I9" s="175">
        <v>0</v>
      </c>
      <c r="J9" s="175">
        <v>0</v>
      </c>
      <c r="K9" s="175">
        <v>395502228</v>
      </c>
      <c r="L9" s="175">
        <v>387461231</v>
      </c>
      <c r="M9" s="175">
        <v>395502228</v>
      </c>
      <c r="N9" s="175">
        <v>0</v>
      </c>
      <c r="O9" s="175">
        <v>395502228</v>
      </c>
      <c r="P9" s="175">
        <v>0</v>
      </c>
      <c r="Q9" s="175">
        <v>395502228</v>
      </c>
      <c r="R9" s="175">
        <v>0</v>
      </c>
      <c r="S9" s="175">
        <v>0</v>
      </c>
      <c r="T9" s="175">
        <v>0</v>
      </c>
      <c r="U9" s="175">
        <v>0</v>
      </c>
    </row>
    <row r="10" spans="1:21" ht="15" x14ac:dyDescent="0.25">
      <c r="A10" s="136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75">
        <v>75889374</v>
      </c>
      <c r="H10" s="175">
        <v>75889374</v>
      </c>
      <c r="I10" s="175">
        <v>0</v>
      </c>
      <c r="J10" s="175">
        <v>0</v>
      </c>
      <c r="K10" s="175">
        <v>20106526</v>
      </c>
      <c r="L10" s="175">
        <v>55782848</v>
      </c>
      <c r="M10" s="175">
        <v>20106526</v>
      </c>
      <c r="N10" s="175">
        <v>0</v>
      </c>
      <c r="O10" s="175">
        <v>20106526</v>
      </c>
      <c r="P10" s="175">
        <v>0</v>
      </c>
      <c r="Q10" s="175">
        <v>20106526</v>
      </c>
      <c r="R10" s="175">
        <v>0</v>
      </c>
      <c r="S10" s="175">
        <v>0</v>
      </c>
      <c r="T10" s="175">
        <v>0</v>
      </c>
      <c r="U10" s="175">
        <v>0</v>
      </c>
    </row>
    <row r="11" spans="1:21" ht="15" x14ac:dyDescent="0.25">
      <c r="A11" s="136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75">
        <v>149588463</v>
      </c>
      <c r="H11" s="175">
        <v>149588463</v>
      </c>
      <c r="I11" s="175">
        <v>0</v>
      </c>
      <c r="J11" s="175">
        <v>0</v>
      </c>
      <c r="K11" s="175">
        <v>38686673</v>
      </c>
      <c r="L11" s="175">
        <v>110901790</v>
      </c>
      <c r="M11" s="175">
        <v>38686673</v>
      </c>
      <c r="N11" s="175">
        <v>0</v>
      </c>
      <c r="O11" s="175">
        <v>38686673</v>
      </c>
      <c r="P11" s="175">
        <v>0</v>
      </c>
      <c r="Q11" s="175">
        <v>38686673</v>
      </c>
      <c r="R11" s="175">
        <v>0</v>
      </c>
      <c r="S11" s="175">
        <v>0</v>
      </c>
      <c r="T11" s="175">
        <v>0</v>
      </c>
      <c r="U11" s="175">
        <v>0</v>
      </c>
    </row>
    <row r="12" spans="1:21" ht="15" x14ac:dyDescent="0.25">
      <c r="A12" s="136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75">
        <v>3650014978</v>
      </c>
      <c r="H12" s="175">
        <v>3650014978</v>
      </c>
      <c r="I12" s="175">
        <v>0</v>
      </c>
      <c r="J12" s="175">
        <v>0</v>
      </c>
      <c r="K12" s="175">
        <v>18852476</v>
      </c>
      <c r="L12" s="175">
        <v>3631162502</v>
      </c>
      <c r="M12" s="175">
        <v>18852476</v>
      </c>
      <c r="N12" s="175">
        <v>0</v>
      </c>
      <c r="O12" s="175">
        <v>18852476</v>
      </c>
      <c r="P12" s="175">
        <v>0</v>
      </c>
      <c r="Q12" s="175">
        <v>18852476</v>
      </c>
      <c r="R12" s="175">
        <v>0</v>
      </c>
      <c r="S12" s="175">
        <v>0</v>
      </c>
      <c r="T12" s="175">
        <v>0</v>
      </c>
      <c r="U12" s="175">
        <v>0</v>
      </c>
    </row>
    <row r="13" spans="1:21" ht="15" x14ac:dyDescent="0.25">
      <c r="A13" s="136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75">
        <v>2469376580</v>
      </c>
      <c r="H13" s="175">
        <v>2469376580</v>
      </c>
      <c r="I13" s="175">
        <v>0</v>
      </c>
      <c r="J13" s="175">
        <v>0</v>
      </c>
      <c r="K13" s="175">
        <v>686663779</v>
      </c>
      <c r="L13" s="175">
        <v>1782712801</v>
      </c>
      <c r="M13" s="175">
        <v>686663779</v>
      </c>
      <c r="N13" s="175">
        <v>0</v>
      </c>
      <c r="O13" s="175">
        <v>686663779</v>
      </c>
      <c r="P13" s="175">
        <v>0</v>
      </c>
      <c r="Q13" s="175">
        <v>686663779</v>
      </c>
      <c r="R13" s="175">
        <v>0</v>
      </c>
      <c r="S13" s="175">
        <v>0</v>
      </c>
      <c r="T13" s="175">
        <v>0</v>
      </c>
      <c r="U13" s="175">
        <v>0</v>
      </c>
    </row>
    <row r="14" spans="1:21" ht="15" customHeight="1" x14ac:dyDescent="0.25">
      <c r="A14" s="136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75">
        <v>1013745944</v>
      </c>
      <c r="H14" s="175">
        <v>1013745944</v>
      </c>
      <c r="I14" s="175">
        <v>0</v>
      </c>
      <c r="J14" s="175">
        <v>0</v>
      </c>
      <c r="K14" s="175">
        <v>298921839</v>
      </c>
      <c r="L14" s="175">
        <v>714824105</v>
      </c>
      <c r="M14" s="175">
        <v>298921839</v>
      </c>
      <c r="N14" s="175">
        <v>0</v>
      </c>
      <c r="O14" s="175">
        <v>298921839</v>
      </c>
      <c r="P14" s="175">
        <v>0</v>
      </c>
      <c r="Q14" s="175">
        <v>298921839</v>
      </c>
      <c r="R14" s="175">
        <v>0</v>
      </c>
      <c r="S14" s="175">
        <v>0</v>
      </c>
      <c r="T14" s="175">
        <v>0</v>
      </c>
      <c r="U14" s="175">
        <v>0</v>
      </c>
    </row>
    <row r="15" spans="1:21" ht="15" x14ac:dyDescent="0.25">
      <c r="A15" s="136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75">
        <v>7810936712</v>
      </c>
      <c r="H15" s="175">
        <v>7810936712</v>
      </c>
      <c r="I15" s="175">
        <v>0</v>
      </c>
      <c r="J15" s="175">
        <v>0</v>
      </c>
      <c r="K15" s="175">
        <v>6456008</v>
      </c>
      <c r="L15" s="175">
        <v>7804480704</v>
      </c>
      <c r="M15" s="175">
        <v>6456008</v>
      </c>
      <c r="N15" s="175">
        <v>0</v>
      </c>
      <c r="O15" s="175">
        <v>6456008</v>
      </c>
      <c r="P15" s="175">
        <v>0</v>
      </c>
      <c r="Q15" s="175">
        <v>6456008</v>
      </c>
      <c r="R15" s="175">
        <v>0</v>
      </c>
      <c r="S15" s="175">
        <v>0</v>
      </c>
      <c r="T15" s="175">
        <v>0</v>
      </c>
      <c r="U15" s="175">
        <v>0</v>
      </c>
    </row>
    <row r="16" spans="1:21" ht="15" x14ac:dyDescent="0.25">
      <c r="A16" s="136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75">
        <v>4113853888</v>
      </c>
      <c r="H16" s="175">
        <v>4113853888</v>
      </c>
      <c r="I16" s="175">
        <v>0</v>
      </c>
      <c r="J16" s="175">
        <v>0</v>
      </c>
      <c r="K16" s="175">
        <v>474101618</v>
      </c>
      <c r="L16" s="175">
        <v>3639752270</v>
      </c>
      <c r="M16" s="175">
        <v>474101618</v>
      </c>
      <c r="N16" s="175">
        <v>0</v>
      </c>
      <c r="O16" s="175">
        <v>474101618</v>
      </c>
      <c r="P16" s="175">
        <v>0</v>
      </c>
      <c r="Q16" s="175">
        <v>474101618</v>
      </c>
      <c r="R16" s="175">
        <v>0</v>
      </c>
      <c r="S16" s="175">
        <v>0</v>
      </c>
      <c r="T16" s="175">
        <v>4815740</v>
      </c>
      <c r="U16" s="175">
        <v>0</v>
      </c>
    </row>
    <row r="17" spans="1:21" ht="15" x14ac:dyDescent="0.25">
      <c r="A17" s="136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73">
        <v>39917436000</v>
      </c>
      <c r="H17" s="173">
        <v>39917436000</v>
      </c>
      <c r="I17" s="173">
        <v>0</v>
      </c>
      <c r="J17" s="173">
        <v>0</v>
      </c>
      <c r="K17" s="173">
        <v>9138644586</v>
      </c>
      <c r="L17" s="173">
        <v>30778791414</v>
      </c>
      <c r="M17" s="173">
        <v>9138644586</v>
      </c>
      <c r="N17" s="173">
        <v>0</v>
      </c>
      <c r="O17" s="173">
        <v>9138644586</v>
      </c>
      <c r="P17" s="173">
        <v>0</v>
      </c>
      <c r="Q17" s="173">
        <v>9138644586</v>
      </c>
      <c r="R17" s="173">
        <v>0</v>
      </c>
      <c r="S17" s="173">
        <v>0</v>
      </c>
      <c r="T17" s="173">
        <v>0</v>
      </c>
      <c r="U17" s="173">
        <v>0</v>
      </c>
    </row>
    <row r="18" spans="1:21" ht="15" customHeight="1" x14ac:dyDescent="0.25">
      <c r="A18" s="136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75">
        <v>10320136887</v>
      </c>
      <c r="H18" s="175">
        <v>10320136887</v>
      </c>
      <c r="I18" s="175">
        <v>0</v>
      </c>
      <c r="J18" s="175">
        <v>0</v>
      </c>
      <c r="K18" s="175">
        <v>2995348500</v>
      </c>
      <c r="L18" s="175">
        <v>7324788387</v>
      </c>
      <c r="M18" s="175">
        <v>2995348500</v>
      </c>
      <c r="N18" s="175">
        <v>0</v>
      </c>
      <c r="O18" s="175">
        <v>2995348500</v>
      </c>
      <c r="P18" s="175">
        <v>0</v>
      </c>
      <c r="Q18" s="175">
        <v>2995348500</v>
      </c>
      <c r="R18" s="175">
        <v>0</v>
      </c>
      <c r="S18" s="175">
        <v>0</v>
      </c>
      <c r="T18" s="175">
        <v>0</v>
      </c>
      <c r="U18" s="175">
        <v>0</v>
      </c>
    </row>
    <row r="19" spans="1:21" ht="15" x14ac:dyDescent="0.25">
      <c r="A19" s="136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75">
        <v>8250053100</v>
      </c>
      <c r="H19" s="175">
        <v>8250053100</v>
      </c>
      <c r="I19" s="175">
        <v>0</v>
      </c>
      <c r="J19" s="175">
        <v>0</v>
      </c>
      <c r="K19" s="175">
        <v>1599216000</v>
      </c>
      <c r="L19" s="175">
        <v>6650837100</v>
      </c>
      <c r="M19" s="175">
        <v>1599216000</v>
      </c>
      <c r="N19" s="175">
        <v>0</v>
      </c>
      <c r="O19" s="175">
        <v>1599216000</v>
      </c>
      <c r="P19" s="175">
        <v>0</v>
      </c>
      <c r="Q19" s="175">
        <v>1599216000</v>
      </c>
      <c r="R19" s="175">
        <v>0</v>
      </c>
      <c r="S19" s="175">
        <v>0</v>
      </c>
      <c r="T19" s="175">
        <v>0</v>
      </c>
      <c r="U19" s="175">
        <v>0</v>
      </c>
    </row>
    <row r="20" spans="1:21" ht="15" x14ac:dyDescent="0.25">
      <c r="A20" s="136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75">
        <v>9342401348</v>
      </c>
      <c r="H20" s="175">
        <v>9342401348</v>
      </c>
      <c r="I20" s="175">
        <v>0</v>
      </c>
      <c r="J20" s="175">
        <v>0</v>
      </c>
      <c r="K20" s="175">
        <v>1604117486</v>
      </c>
      <c r="L20" s="175">
        <v>7738283862</v>
      </c>
      <c r="M20" s="175">
        <v>1604117486</v>
      </c>
      <c r="N20" s="175">
        <v>0</v>
      </c>
      <c r="O20" s="175">
        <v>1604117486</v>
      </c>
      <c r="P20" s="175">
        <v>0</v>
      </c>
      <c r="Q20" s="175">
        <v>1604117486</v>
      </c>
      <c r="R20" s="175">
        <v>0</v>
      </c>
      <c r="S20" s="175">
        <v>0</v>
      </c>
      <c r="T20" s="175">
        <v>0</v>
      </c>
      <c r="U20" s="175">
        <v>0</v>
      </c>
    </row>
    <row r="21" spans="1:21" ht="15" customHeight="1" x14ac:dyDescent="0.25">
      <c r="A21" s="136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75">
        <v>3911852941</v>
      </c>
      <c r="H21" s="175">
        <v>3911852941</v>
      </c>
      <c r="I21" s="175">
        <v>0</v>
      </c>
      <c r="J21" s="175">
        <v>0</v>
      </c>
      <c r="K21" s="175">
        <v>1016187500</v>
      </c>
      <c r="L21" s="175">
        <v>2895665441</v>
      </c>
      <c r="M21" s="175">
        <v>1016187500</v>
      </c>
      <c r="N21" s="175">
        <v>0</v>
      </c>
      <c r="O21" s="175">
        <v>1016187500</v>
      </c>
      <c r="P21" s="175">
        <v>0</v>
      </c>
      <c r="Q21" s="175">
        <v>1016187500</v>
      </c>
      <c r="R21" s="175">
        <v>0</v>
      </c>
      <c r="S21" s="175">
        <v>0</v>
      </c>
      <c r="T21" s="175">
        <v>0</v>
      </c>
      <c r="U21" s="175">
        <v>0</v>
      </c>
    </row>
    <row r="22" spans="1:21" ht="15" customHeight="1" x14ac:dyDescent="0.25">
      <c r="A22" s="136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75">
        <v>3287587376</v>
      </c>
      <c r="H22" s="175">
        <v>3287587376</v>
      </c>
      <c r="I22" s="175">
        <v>0</v>
      </c>
      <c r="J22" s="175">
        <v>0</v>
      </c>
      <c r="K22" s="175">
        <v>653284400</v>
      </c>
      <c r="L22" s="175">
        <v>2634302976</v>
      </c>
      <c r="M22" s="175">
        <v>653284400</v>
      </c>
      <c r="N22" s="175">
        <v>0</v>
      </c>
      <c r="O22" s="175">
        <v>653284400</v>
      </c>
      <c r="P22" s="175">
        <v>0</v>
      </c>
      <c r="Q22" s="175">
        <v>653284400</v>
      </c>
      <c r="R22" s="175">
        <v>0</v>
      </c>
      <c r="S22" s="175">
        <v>0</v>
      </c>
      <c r="T22" s="175">
        <v>0</v>
      </c>
      <c r="U22" s="175">
        <v>0</v>
      </c>
    </row>
    <row r="23" spans="1:21" ht="15" x14ac:dyDescent="0.25">
      <c r="A23" s="136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75">
        <v>2920158360</v>
      </c>
      <c r="H23" s="175">
        <v>2920158360</v>
      </c>
      <c r="I23" s="175">
        <v>0</v>
      </c>
      <c r="J23" s="175">
        <v>0</v>
      </c>
      <c r="K23" s="175">
        <v>762236000</v>
      </c>
      <c r="L23" s="175">
        <v>2157922360</v>
      </c>
      <c r="M23" s="175">
        <v>762236000</v>
      </c>
      <c r="N23" s="175">
        <v>0</v>
      </c>
      <c r="O23" s="175">
        <v>762236000</v>
      </c>
      <c r="P23" s="175">
        <v>0</v>
      </c>
      <c r="Q23" s="175">
        <v>762236000</v>
      </c>
      <c r="R23" s="175">
        <v>0</v>
      </c>
      <c r="S23" s="175">
        <v>0</v>
      </c>
      <c r="T23" s="175">
        <v>0</v>
      </c>
      <c r="U23" s="175">
        <v>0</v>
      </c>
    </row>
    <row r="24" spans="1:21" ht="15" x14ac:dyDescent="0.25">
      <c r="A24" s="136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75">
        <v>1885245988</v>
      </c>
      <c r="H24" s="175">
        <v>1885245988</v>
      </c>
      <c r="I24" s="175">
        <v>0</v>
      </c>
      <c r="J24" s="175">
        <v>0</v>
      </c>
      <c r="K24" s="175">
        <v>508254700</v>
      </c>
      <c r="L24" s="175">
        <v>1376991288</v>
      </c>
      <c r="M24" s="175">
        <v>508254700</v>
      </c>
      <c r="N24" s="175">
        <v>0</v>
      </c>
      <c r="O24" s="175">
        <v>508254700</v>
      </c>
      <c r="P24" s="175">
        <v>0</v>
      </c>
      <c r="Q24" s="175">
        <v>508254700</v>
      </c>
      <c r="R24" s="175">
        <v>0</v>
      </c>
      <c r="S24" s="175">
        <v>0</v>
      </c>
      <c r="T24" s="175">
        <v>0</v>
      </c>
      <c r="U24" s="175">
        <v>0</v>
      </c>
    </row>
    <row r="25" spans="1:21" ht="15" x14ac:dyDescent="0.25">
      <c r="A25" s="136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73">
        <v>8519982000</v>
      </c>
      <c r="H25" s="173">
        <v>8519982000</v>
      </c>
      <c r="I25" s="173">
        <v>0</v>
      </c>
      <c r="J25" s="173">
        <v>0</v>
      </c>
      <c r="K25" s="173">
        <v>1215420231</v>
      </c>
      <c r="L25" s="173">
        <v>7304561769</v>
      </c>
      <c r="M25" s="173">
        <v>1215420231</v>
      </c>
      <c r="N25" s="173">
        <v>0</v>
      </c>
      <c r="O25" s="173">
        <v>1215420231</v>
      </c>
      <c r="P25" s="173">
        <v>0</v>
      </c>
      <c r="Q25" s="173">
        <v>1215420231</v>
      </c>
      <c r="R25" s="173">
        <v>0</v>
      </c>
      <c r="S25" s="173">
        <v>1473037</v>
      </c>
      <c r="T25" s="173">
        <v>7983093</v>
      </c>
      <c r="U25" s="173">
        <v>0</v>
      </c>
    </row>
    <row r="26" spans="1:21" ht="15" x14ac:dyDescent="0.25">
      <c r="A26" s="136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73">
        <v>6462320554</v>
      </c>
      <c r="H26" s="173">
        <v>6462320554</v>
      </c>
      <c r="I26" s="173">
        <v>0</v>
      </c>
      <c r="J26" s="173">
        <v>0</v>
      </c>
      <c r="K26" s="173">
        <v>726260800</v>
      </c>
      <c r="L26" s="173">
        <v>5736059754</v>
      </c>
      <c r="M26" s="173">
        <v>726260800</v>
      </c>
      <c r="N26" s="173">
        <v>0</v>
      </c>
      <c r="O26" s="173">
        <v>726260800</v>
      </c>
      <c r="P26" s="173">
        <v>0</v>
      </c>
      <c r="Q26" s="173">
        <v>726260800</v>
      </c>
      <c r="R26" s="173">
        <v>0</v>
      </c>
      <c r="S26" s="173">
        <v>0</v>
      </c>
      <c r="T26" s="173">
        <v>7983093</v>
      </c>
      <c r="U26" s="173">
        <v>0</v>
      </c>
    </row>
    <row r="27" spans="1:21" ht="15" x14ac:dyDescent="0.25">
      <c r="A27" s="136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75">
        <v>5420101963</v>
      </c>
      <c r="H27" s="175">
        <v>5420101963</v>
      </c>
      <c r="I27" s="175">
        <v>0</v>
      </c>
      <c r="J27" s="175">
        <v>0</v>
      </c>
      <c r="K27" s="175">
        <v>578606220</v>
      </c>
      <c r="L27" s="175">
        <v>4841495743</v>
      </c>
      <c r="M27" s="175">
        <v>578606220</v>
      </c>
      <c r="N27" s="175">
        <v>0</v>
      </c>
      <c r="O27" s="175">
        <v>578606220</v>
      </c>
      <c r="P27" s="175">
        <v>0</v>
      </c>
      <c r="Q27" s="175">
        <v>578606220</v>
      </c>
      <c r="R27" s="175">
        <v>0</v>
      </c>
      <c r="S27" s="175">
        <v>0</v>
      </c>
      <c r="T27" s="175">
        <v>7384115</v>
      </c>
      <c r="U27" s="175">
        <v>0</v>
      </c>
    </row>
    <row r="28" spans="1:21" ht="15" x14ac:dyDescent="0.25">
      <c r="A28" s="136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75">
        <v>537127592</v>
      </c>
      <c r="H28" s="175">
        <v>537127592</v>
      </c>
      <c r="I28" s="175">
        <v>0</v>
      </c>
      <c r="J28" s="175">
        <v>0</v>
      </c>
      <c r="K28" s="175">
        <v>89261709</v>
      </c>
      <c r="L28" s="175">
        <v>447865883</v>
      </c>
      <c r="M28" s="175">
        <v>89261709</v>
      </c>
      <c r="N28" s="175">
        <v>0</v>
      </c>
      <c r="O28" s="175">
        <v>89261709</v>
      </c>
      <c r="P28" s="175">
        <v>0</v>
      </c>
      <c r="Q28" s="175">
        <v>89261709</v>
      </c>
      <c r="R28" s="175">
        <v>0</v>
      </c>
      <c r="S28" s="175">
        <v>0</v>
      </c>
      <c r="T28" s="175">
        <v>0</v>
      </c>
      <c r="U28" s="175">
        <v>0</v>
      </c>
    </row>
    <row r="29" spans="1:21" ht="15" x14ac:dyDescent="0.25">
      <c r="A29" s="136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75">
        <v>505090999</v>
      </c>
      <c r="H29" s="175">
        <v>505090999</v>
      </c>
      <c r="I29" s="175">
        <v>0</v>
      </c>
      <c r="J29" s="175">
        <v>0</v>
      </c>
      <c r="K29" s="175">
        <v>58392871</v>
      </c>
      <c r="L29" s="175">
        <v>446698128</v>
      </c>
      <c r="M29" s="175">
        <v>58392871</v>
      </c>
      <c r="N29" s="175">
        <v>0</v>
      </c>
      <c r="O29" s="175">
        <v>58392871</v>
      </c>
      <c r="P29" s="175">
        <v>0</v>
      </c>
      <c r="Q29" s="175">
        <v>58392871</v>
      </c>
      <c r="R29" s="175">
        <v>0</v>
      </c>
      <c r="S29" s="175">
        <v>0</v>
      </c>
      <c r="T29" s="175">
        <v>598978</v>
      </c>
      <c r="U29" s="175">
        <v>0</v>
      </c>
    </row>
    <row r="30" spans="1:21" ht="15" x14ac:dyDescent="0.25">
      <c r="A30" s="136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75">
        <v>556936842</v>
      </c>
      <c r="H30" s="175">
        <v>556936842</v>
      </c>
      <c r="I30" s="175">
        <v>0</v>
      </c>
      <c r="J30" s="175">
        <v>0</v>
      </c>
      <c r="K30" s="175">
        <v>139934975</v>
      </c>
      <c r="L30" s="175">
        <v>417001867</v>
      </c>
      <c r="M30" s="175">
        <v>139934975</v>
      </c>
      <c r="N30" s="175">
        <v>0</v>
      </c>
      <c r="O30" s="175">
        <v>139934975</v>
      </c>
      <c r="P30" s="175">
        <v>0</v>
      </c>
      <c r="Q30" s="175">
        <v>139934975</v>
      </c>
      <c r="R30" s="175">
        <v>0</v>
      </c>
      <c r="S30" s="175">
        <v>0</v>
      </c>
      <c r="T30" s="175">
        <v>0</v>
      </c>
      <c r="U30" s="175">
        <v>0</v>
      </c>
    </row>
    <row r="31" spans="1:21" ht="15" x14ac:dyDescent="0.25">
      <c r="A31" s="136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75">
        <v>22612480</v>
      </c>
      <c r="H31" s="175">
        <v>22612480</v>
      </c>
      <c r="I31" s="175">
        <v>0</v>
      </c>
      <c r="J31" s="175">
        <v>0</v>
      </c>
      <c r="K31" s="175">
        <v>1062750</v>
      </c>
      <c r="L31" s="175">
        <v>21549730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  <c r="T31" s="175">
        <v>0</v>
      </c>
      <c r="U31" s="175">
        <v>0</v>
      </c>
    </row>
    <row r="32" spans="1:21" ht="15" x14ac:dyDescent="0.25">
      <c r="A32" s="136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75">
        <v>1385559018</v>
      </c>
      <c r="H32" s="175">
        <v>1385559018</v>
      </c>
      <c r="I32" s="175">
        <v>0</v>
      </c>
      <c r="J32" s="175">
        <v>0</v>
      </c>
      <c r="K32" s="175">
        <v>348161706</v>
      </c>
      <c r="L32" s="175">
        <v>1037397312</v>
      </c>
      <c r="M32" s="175">
        <v>348161706</v>
      </c>
      <c r="N32" s="175">
        <v>0</v>
      </c>
      <c r="O32" s="175">
        <v>348161706</v>
      </c>
      <c r="P32" s="175">
        <v>0</v>
      </c>
      <c r="Q32" s="175">
        <v>348161706</v>
      </c>
      <c r="R32" s="175">
        <v>0</v>
      </c>
      <c r="S32" s="175">
        <v>1473037</v>
      </c>
      <c r="T32" s="175">
        <v>0</v>
      </c>
      <c r="U32" s="175">
        <v>0</v>
      </c>
    </row>
    <row r="33" spans="1:21" ht="15" x14ac:dyDescent="0.25">
      <c r="A33" s="136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75">
        <v>92553106</v>
      </c>
      <c r="H33" s="175">
        <v>92553106</v>
      </c>
      <c r="I33" s="175">
        <v>0</v>
      </c>
      <c r="J33" s="175">
        <v>0</v>
      </c>
      <c r="K33" s="175">
        <v>0</v>
      </c>
      <c r="L33" s="175">
        <v>92553106</v>
      </c>
      <c r="M33" s="175">
        <v>0</v>
      </c>
      <c r="N33" s="175">
        <v>0</v>
      </c>
      <c r="O33" s="175">
        <v>0</v>
      </c>
      <c r="P33" s="175">
        <v>0</v>
      </c>
      <c r="Q33" s="175">
        <v>0</v>
      </c>
      <c r="R33" s="175">
        <v>0</v>
      </c>
      <c r="S33" s="175">
        <v>0</v>
      </c>
      <c r="T33" s="175">
        <v>0</v>
      </c>
      <c r="U33" s="175">
        <v>0</v>
      </c>
    </row>
    <row r="34" spans="1:21" ht="15" x14ac:dyDescent="0.25">
      <c r="A34" s="136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73">
        <v>26880829000</v>
      </c>
      <c r="H34" s="173">
        <v>19954019883.939999</v>
      </c>
      <c r="I34" s="173">
        <v>6926809116.0600004</v>
      </c>
      <c r="J34" s="173">
        <v>0</v>
      </c>
      <c r="K34" s="173">
        <v>15752529367.1</v>
      </c>
      <c r="L34" s="173">
        <v>4201490516.8400002</v>
      </c>
      <c r="M34" s="173">
        <v>4077435486.9499998</v>
      </c>
      <c r="N34" s="173">
        <v>11675093880.15</v>
      </c>
      <c r="O34" s="173">
        <v>3874462504.4200001</v>
      </c>
      <c r="P34" s="173">
        <v>202972982.53</v>
      </c>
      <c r="Q34" s="173">
        <v>3864889504.4200001</v>
      </c>
      <c r="R34" s="173">
        <v>9573000</v>
      </c>
      <c r="S34" s="173">
        <v>908604</v>
      </c>
      <c r="T34" s="173">
        <v>454302</v>
      </c>
      <c r="U34" s="173">
        <v>0</v>
      </c>
    </row>
    <row r="35" spans="1:21" ht="15" x14ac:dyDescent="0.25">
      <c r="A35" s="136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73">
        <v>54396</v>
      </c>
      <c r="H35" s="173">
        <v>0</v>
      </c>
      <c r="I35" s="173">
        <v>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  <c r="T35" s="173">
        <v>0</v>
      </c>
      <c r="U35" s="173">
        <v>0</v>
      </c>
    </row>
    <row r="36" spans="1:21" ht="15" x14ac:dyDescent="0.25">
      <c r="A36" s="136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73">
        <v>54396</v>
      </c>
      <c r="H36" s="173">
        <v>0</v>
      </c>
      <c r="I36" s="173">
        <v>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  <c r="T36" s="173">
        <v>0</v>
      </c>
      <c r="U36" s="173">
        <v>0</v>
      </c>
    </row>
    <row r="37" spans="1:21" ht="15" x14ac:dyDescent="0.25">
      <c r="A37" s="136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73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  <c r="T37" s="173">
        <v>0</v>
      </c>
      <c r="U37" s="173">
        <v>0</v>
      </c>
    </row>
    <row r="38" spans="1:21" ht="15" customHeight="1" x14ac:dyDescent="0.25">
      <c r="A38" s="136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75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  <c r="T38" s="175">
        <v>0</v>
      </c>
      <c r="U38" s="175">
        <v>0</v>
      </c>
    </row>
    <row r="39" spans="1:21" ht="27.75" customHeight="1" x14ac:dyDescent="0.25">
      <c r="A39" s="136" t="s">
        <v>101</v>
      </c>
      <c r="B39" s="107" t="s">
        <v>102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73">
        <v>27198</v>
      </c>
      <c r="H39" s="173">
        <v>0</v>
      </c>
      <c r="I39" s="173">
        <v>27198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  <c r="T39" s="173">
        <v>0</v>
      </c>
      <c r="U39" s="173">
        <v>0</v>
      </c>
    </row>
    <row r="40" spans="1:21" ht="27.75" customHeight="1" x14ac:dyDescent="0.25">
      <c r="A40" s="136" t="s">
        <v>103</v>
      </c>
      <c r="B40" s="111" t="s">
        <v>104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75">
        <v>27198</v>
      </c>
      <c r="H40" s="175">
        <v>0</v>
      </c>
      <c r="I40" s="175">
        <v>27198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  <c r="T40" s="175">
        <v>0</v>
      </c>
      <c r="U40" s="175">
        <v>0</v>
      </c>
    </row>
    <row r="41" spans="1:21" ht="15" x14ac:dyDescent="0.25">
      <c r="A41" s="136" t="s">
        <v>105</v>
      </c>
      <c r="B41" s="107" t="s">
        <v>106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73">
        <v>26880774604</v>
      </c>
      <c r="H41" s="173">
        <v>19954019883.939999</v>
      </c>
      <c r="I41" s="173">
        <v>6926754720.0600004</v>
      </c>
      <c r="J41" s="173">
        <v>0</v>
      </c>
      <c r="K41" s="173">
        <v>15752529367.1</v>
      </c>
      <c r="L41" s="173">
        <v>4201490516.8400002</v>
      </c>
      <c r="M41" s="173">
        <v>4077435486.9499998</v>
      </c>
      <c r="N41" s="173">
        <v>11675093880.15</v>
      </c>
      <c r="O41" s="173">
        <v>3874462504.4200001</v>
      </c>
      <c r="P41" s="173">
        <v>202972982.53</v>
      </c>
      <c r="Q41" s="173">
        <v>3864889504.4200001</v>
      </c>
      <c r="R41" s="173">
        <v>9573000</v>
      </c>
      <c r="S41" s="173">
        <v>908604</v>
      </c>
      <c r="T41" s="173">
        <v>454302</v>
      </c>
      <c r="U41" s="173">
        <v>0</v>
      </c>
    </row>
    <row r="42" spans="1:21" ht="15" customHeight="1" x14ac:dyDescent="0.25">
      <c r="A42" s="136" t="s">
        <v>107</v>
      </c>
      <c r="B42" s="107" t="s">
        <v>108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73">
        <v>1184895914</v>
      </c>
      <c r="H42" s="173">
        <v>67982863.219999999</v>
      </c>
      <c r="I42" s="173">
        <v>1116913050.78</v>
      </c>
      <c r="J42" s="173">
        <v>0</v>
      </c>
      <c r="K42" s="173">
        <v>67982863.219999999</v>
      </c>
      <c r="L42" s="173">
        <v>0</v>
      </c>
      <c r="M42" s="173">
        <v>15977406.289999999</v>
      </c>
      <c r="N42" s="173">
        <v>52005456.93</v>
      </c>
      <c r="O42" s="173">
        <v>15977406.289999999</v>
      </c>
      <c r="P42" s="173">
        <v>0</v>
      </c>
      <c r="Q42" s="173">
        <v>15977406.289999999</v>
      </c>
      <c r="R42" s="173">
        <v>0</v>
      </c>
      <c r="S42" s="173">
        <v>0</v>
      </c>
      <c r="T42" s="173">
        <v>0</v>
      </c>
      <c r="U42" s="173">
        <v>0</v>
      </c>
    </row>
    <row r="43" spans="1:21" ht="15" x14ac:dyDescent="0.25">
      <c r="A43" s="136" t="s">
        <v>109</v>
      </c>
      <c r="B43" s="107" t="s">
        <v>110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73">
        <v>380394705</v>
      </c>
      <c r="H43" s="173">
        <v>1000000</v>
      </c>
      <c r="I43" s="173">
        <v>379394705</v>
      </c>
      <c r="J43" s="173">
        <v>0</v>
      </c>
      <c r="K43" s="173">
        <v>1000000</v>
      </c>
      <c r="L43" s="173">
        <v>0</v>
      </c>
      <c r="M43" s="173">
        <v>1000000</v>
      </c>
      <c r="N43" s="173">
        <v>0</v>
      </c>
      <c r="O43" s="173">
        <v>1000000</v>
      </c>
      <c r="P43" s="173">
        <v>0</v>
      </c>
      <c r="Q43" s="173">
        <v>1000000</v>
      </c>
      <c r="R43" s="173">
        <v>0</v>
      </c>
      <c r="S43" s="173">
        <v>0</v>
      </c>
      <c r="T43" s="173">
        <v>0</v>
      </c>
      <c r="U43" s="173">
        <v>0</v>
      </c>
    </row>
    <row r="44" spans="1:21" ht="15" customHeight="1" x14ac:dyDescent="0.25">
      <c r="A44" s="136" t="s">
        <v>111</v>
      </c>
      <c r="B44" s="111" t="s">
        <v>112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75">
        <v>9758022</v>
      </c>
      <c r="H44" s="175">
        <v>1000000</v>
      </c>
      <c r="I44" s="175">
        <v>8758022</v>
      </c>
      <c r="J44" s="175">
        <v>0</v>
      </c>
      <c r="K44" s="175">
        <v>1000000</v>
      </c>
      <c r="L44" s="175">
        <v>0</v>
      </c>
      <c r="M44" s="175">
        <v>1000000</v>
      </c>
      <c r="N44" s="175">
        <v>0</v>
      </c>
      <c r="O44" s="175">
        <v>1000000</v>
      </c>
      <c r="P44" s="175">
        <v>0</v>
      </c>
      <c r="Q44" s="175">
        <v>1000000</v>
      </c>
      <c r="R44" s="175">
        <v>0</v>
      </c>
      <c r="S44" s="175">
        <v>0</v>
      </c>
      <c r="T44" s="175">
        <v>0</v>
      </c>
      <c r="U44" s="175">
        <v>0</v>
      </c>
    </row>
    <row r="45" spans="1:21" ht="15" customHeight="1" x14ac:dyDescent="0.25">
      <c r="A45" s="136" t="s">
        <v>113</v>
      </c>
      <c r="B45" s="111" t="s">
        <v>114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75">
        <v>108794</v>
      </c>
      <c r="H45" s="175">
        <v>0</v>
      </c>
      <c r="I45" s="175">
        <v>108794</v>
      </c>
      <c r="J45" s="175">
        <v>0</v>
      </c>
      <c r="K45" s="175">
        <v>0</v>
      </c>
      <c r="L45" s="175">
        <v>0</v>
      </c>
      <c r="M45" s="175">
        <v>0</v>
      </c>
      <c r="N45" s="175">
        <v>0</v>
      </c>
      <c r="O45" s="175">
        <v>0</v>
      </c>
      <c r="P45" s="175">
        <v>0</v>
      </c>
      <c r="Q45" s="175">
        <v>0</v>
      </c>
      <c r="R45" s="175">
        <v>0</v>
      </c>
      <c r="S45" s="175">
        <v>0</v>
      </c>
      <c r="T45" s="175">
        <v>0</v>
      </c>
      <c r="U45" s="175">
        <v>0</v>
      </c>
    </row>
    <row r="46" spans="1:21" ht="15" x14ac:dyDescent="0.25">
      <c r="A46" s="136" t="s">
        <v>115</v>
      </c>
      <c r="B46" s="111" t="s">
        <v>116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75">
        <v>5439699</v>
      </c>
      <c r="H46" s="175">
        <v>0</v>
      </c>
      <c r="I46" s="175">
        <v>5439699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175">
        <v>0</v>
      </c>
      <c r="T46" s="175">
        <v>0</v>
      </c>
      <c r="U46" s="175">
        <v>0</v>
      </c>
    </row>
    <row r="47" spans="1:21" ht="15" x14ac:dyDescent="0.25">
      <c r="A47" s="136" t="s">
        <v>117</v>
      </c>
      <c r="B47" s="111" t="s">
        <v>118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75">
        <v>37214139</v>
      </c>
      <c r="H47" s="175">
        <v>0</v>
      </c>
      <c r="I47" s="175">
        <v>37214139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</row>
    <row r="48" spans="1:21" ht="15" x14ac:dyDescent="0.25">
      <c r="A48" s="136" t="s">
        <v>119</v>
      </c>
      <c r="B48" s="111" t="s">
        <v>120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75">
        <v>327874051</v>
      </c>
      <c r="H48" s="175">
        <v>0</v>
      </c>
      <c r="I48" s="175">
        <v>327874051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</row>
    <row r="49" spans="1:21" ht="15" x14ac:dyDescent="0.25">
      <c r="A49" s="136" t="s">
        <v>121</v>
      </c>
      <c r="B49" s="107" t="s">
        <v>122</v>
      </c>
      <c r="C49" s="108" t="s">
        <v>19</v>
      </c>
      <c r="D49" s="108" t="s">
        <v>20</v>
      </c>
      <c r="E49" s="138" t="s">
        <v>309</v>
      </c>
      <c r="F49" s="139" t="s">
        <v>21</v>
      </c>
      <c r="G49" s="173">
        <v>404028703</v>
      </c>
      <c r="H49" s="173">
        <v>65982863.219999999</v>
      </c>
      <c r="I49" s="173">
        <v>338045839.77999997</v>
      </c>
      <c r="J49" s="173">
        <v>0</v>
      </c>
      <c r="K49" s="173">
        <v>65982863.219999999</v>
      </c>
      <c r="L49" s="173">
        <v>0</v>
      </c>
      <c r="M49" s="173">
        <v>13977406.289999999</v>
      </c>
      <c r="N49" s="173">
        <v>52005456.93</v>
      </c>
      <c r="O49" s="173">
        <v>13977406.289999999</v>
      </c>
      <c r="P49" s="173">
        <v>0</v>
      </c>
      <c r="Q49" s="173">
        <v>13977406.289999999</v>
      </c>
      <c r="R49" s="173">
        <v>0</v>
      </c>
      <c r="S49" s="173">
        <v>0</v>
      </c>
      <c r="T49" s="173">
        <v>0</v>
      </c>
      <c r="U49" s="173">
        <v>0</v>
      </c>
    </row>
    <row r="50" spans="1:21" ht="15" customHeight="1" x14ac:dyDescent="0.25">
      <c r="A50" s="136" t="s">
        <v>123</v>
      </c>
      <c r="B50" s="111" t="s">
        <v>124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75">
        <v>1888885</v>
      </c>
      <c r="H50" s="175">
        <v>0</v>
      </c>
      <c r="I50" s="175">
        <v>1888885</v>
      </c>
      <c r="J50" s="175">
        <v>0</v>
      </c>
      <c r="K50" s="175">
        <v>0</v>
      </c>
      <c r="L50" s="175">
        <v>0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  <c r="T50" s="175">
        <v>0</v>
      </c>
      <c r="U50" s="175">
        <v>0</v>
      </c>
    </row>
    <row r="51" spans="1:21" ht="15" customHeight="1" x14ac:dyDescent="0.25">
      <c r="A51" s="136" t="s">
        <v>125</v>
      </c>
      <c r="B51" s="111" t="s">
        <v>502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75">
        <v>73890882</v>
      </c>
      <c r="H51" s="175">
        <v>0</v>
      </c>
      <c r="I51" s="175">
        <v>73890882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5">
        <v>0</v>
      </c>
      <c r="P51" s="175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</row>
    <row r="52" spans="1:21" ht="16.5" x14ac:dyDescent="0.25">
      <c r="A52" s="136" t="s">
        <v>127</v>
      </c>
      <c r="B52" s="111" t="s">
        <v>128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75">
        <v>66727510</v>
      </c>
      <c r="H52" s="175">
        <v>64982863.219999999</v>
      </c>
      <c r="I52" s="175">
        <v>1744646.78</v>
      </c>
      <c r="J52" s="175">
        <v>0</v>
      </c>
      <c r="K52" s="175">
        <v>64982863.219999999</v>
      </c>
      <c r="L52" s="175">
        <v>0</v>
      </c>
      <c r="M52" s="175">
        <v>12977406.289999999</v>
      </c>
      <c r="N52" s="175">
        <v>52005456.93</v>
      </c>
      <c r="O52" s="175">
        <v>12977406.289999999</v>
      </c>
      <c r="P52" s="175">
        <v>0</v>
      </c>
      <c r="Q52" s="175">
        <v>12977406.289999999</v>
      </c>
      <c r="R52" s="175">
        <v>0</v>
      </c>
      <c r="S52" s="175">
        <v>0</v>
      </c>
      <c r="T52" s="175">
        <v>0</v>
      </c>
      <c r="U52" s="175">
        <v>0</v>
      </c>
    </row>
    <row r="53" spans="1:21" ht="15" customHeight="1" x14ac:dyDescent="0.25">
      <c r="A53" s="136" t="s">
        <v>129</v>
      </c>
      <c r="B53" s="111" t="s">
        <v>130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75">
        <v>10068663</v>
      </c>
      <c r="H53" s="175">
        <v>0</v>
      </c>
      <c r="I53" s="175">
        <v>10068663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</row>
    <row r="54" spans="1:21" ht="16.5" x14ac:dyDescent="0.25">
      <c r="A54" s="136" t="s">
        <v>131</v>
      </c>
      <c r="B54" s="111" t="s">
        <v>132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75">
        <v>67187166</v>
      </c>
      <c r="H54" s="175">
        <v>0</v>
      </c>
      <c r="I54" s="175">
        <v>67187166</v>
      </c>
      <c r="J54" s="175">
        <v>0</v>
      </c>
      <c r="K54" s="175">
        <v>0</v>
      </c>
      <c r="L54" s="175">
        <v>0</v>
      </c>
      <c r="M54" s="175">
        <v>0</v>
      </c>
      <c r="N54" s="175">
        <v>0</v>
      </c>
      <c r="O54" s="175">
        <v>0</v>
      </c>
      <c r="P54" s="175">
        <v>0</v>
      </c>
      <c r="Q54" s="175">
        <v>0</v>
      </c>
      <c r="R54" s="175">
        <v>0</v>
      </c>
      <c r="S54" s="175">
        <v>0</v>
      </c>
      <c r="T54" s="175">
        <v>0</v>
      </c>
      <c r="U54" s="175">
        <v>0</v>
      </c>
    </row>
    <row r="55" spans="1:21" ht="15" x14ac:dyDescent="0.25">
      <c r="A55" s="136" t="s">
        <v>133</v>
      </c>
      <c r="B55" s="111" t="s">
        <v>134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75">
        <v>153339288</v>
      </c>
      <c r="H55" s="175">
        <v>1000000</v>
      </c>
      <c r="I55" s="175">
        <v>152339288</v>
      </c>
      <c r="J55" s="175">
        <v>0</v>
      </c>
      <c r="K55" s="175">
        <v>1000000</v>
      </c>
      <c r="L55" s="175">
        <v>0</v>
      </c>
      <c r="M55" s="175">
        <v>1000000</v>
      </c>
      <c r="N55" s="175">
        <v>0</v>
      </c>
      <c r="O55" s="175">
        <v>1000000</v>
      </c>
      <c r="P55" s="175">
        <v>0</v>
      </c>
      <c r="Q55" s="175">
        <v>1000000</v>
      </c>
      <c r="R55" s="175">
        <v>0</v>
      </c>
      <c r="S55" s="175">
        <v>0</v>
      </c>
      <c r="T55" s="175">
        <v>0</v>
      </c>
      <c r="U55" s="175">
        <v>0</v>
      </c>
    </row>
    <row r="56" spans="1:21" ht="15" customHeight="1" x14ac:dyDescent="0.25">
      <c r="A56" s="136" t="s">
        <v>135</v>
      </c>
      <c r="B56" s="111" t="s">
        <v>136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75">
        <v>918495</v>
      </c>
      <c r="H56" s="175">
        <v>0</v>
      </c>
      <c r="I56" s="175">
        <v>918495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</row>
    <row r="57" spans="1:21" ht="15" customHeight="1" x14ac:dyDescent="0.25">
      <c r="A57" s="136" t="s">
        <v>137</v>
      </c>
      <c r="B57" s="111" t="s">
        <v>138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75">
        <v>30007814</v>
      </c>
      <c r="H57" s="175">
        <v>0</v>
      </c>
      <c r="I57" s="175">
        <v>30007814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5">
        <v>0</v>
      </c>
      <c r="P57" s="175">
        <v>0</v>
      </c>
      <c r="Q57" s="175">
        <v>0</v>
      </c>
      <c r="R57" s="175">
        <v>0</v>
      </c>
      <c r="S57" s="175">
        <v>0</v>
      </c>
      <c r="T57" s="175">
        <v>0</v>
      </c>
      <c r="U57" s="175">
        <v>0</v>
      </c>
    </row>
    <row r="58" spans="1:21" ht="15" customHeight="1" x14ac:dyDescent="0.25">
      <c r="A58" s="136" t="s">
        <v>139</v>
      </c>
      <c r="B58" s="107" t="s">
        <v>140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73">
        <v>400472506</v>
      </c>
      <c r="H58" s="173">
        <v>1000000</v>
      </c>
      <c r="I58" s="173">
        <v>399472506</v>
      </c>
      <c r="J58" s="173">
        <v>0</v>
      </c>
      <c r="K58" s="173">
        <v>1000000</v>
      </c>
      <c r="L58" s="173">
        <v>0</v>
      </c>
      <c r="M58" s="173">
        <v>1000000</v>
      </c>
      <c r="N58" s="173">
        <v>0</v>
      </c>
      <c r="O58" s="173">
        <v>1000000</v>
      </c>
      <c r="P58" s="173">
        <v>0</v>
      </c>
      <c r="Q58" s="173">
        <v>1000000</v>
      </c>
      <c r="R58" s="173">
        <v>0</v>
      </c>
      <c r="S58" s="173">
        <v>0</v>
      </c>
      <c r="T58" s="173">
        <v>0</v>
      </c>
      <c r="U58" s="173">
        <v>0</v>
      </c>
    </row>
    <row r="59" spans="1:21" ht="15" customHeight="1" x14ac:dyDescent="0.25">
      <c r="A59" s="136" t="s">
        <v>141</v>
      </c>
      <c r="B59" s="111" t="s">
        <v>142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75">
        <v>340089</v>
      </c>
      <c r="H59" s="175">
        <v>0</v>
      </c>
      <c r="I59" s="175">
        <v>340089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</row>
    <row r="60" spans="1:21" ht="15" x14ac:dyDescent="0.25">
      <c r="A60" s="136" t="s">
        <v>143</v>
      </c>
      <c r="B60" s="111" t="s">
        <v>144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75">
        <v>14621466</v>
      </c>
      <c r="H60" s="175">
        <v>0</v>
      </c>
      <c r="I60" s="175">
        <v>14621466</v>
      </c>
      <c r="J60" s="175">
        <v>0</v>
      </c>
      <c r="K60" s="175">
        <v>0</v>
      </c>
      <c r="L60" s="175">
        <v>0</v>
      </c>
      <c r="M60" s="175">
        <v>0</v>
      </c>
      <c r="N60" s="175">
        <v>0</v>
      </c>
      <c r="O60" s="175">
        <v>0</v>
      </c>
      <c r="P60" s="175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</row>
    <row r="61" spans="1:21" ht="15" customHeight="1" x14ac:dyDescent="0.25">
      <c r="A61" s="136" t="s">
        <v>145</v>
      </c>
      <c r="B61" s="111" t="s">
        <v>95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75">
        <v>8870892</v>
      </c>
      <c r="H61" s="175">
        <v>0</v>
      </c>
      <c r="I61" s="175">
        <v>8870892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  <c r="T61" s="175">
        <v>0</v>
      </c>
      <c r="U61" s="175">
        <v>0</v>
      </c>
    </row>
    <row r="62" spans="1:21" ht="15" x14ac:dyDescent="0.25">
      <c r="A62" s="136" t="s">
        <v>146</v>
      </c>
      <c r="B62" s="111" t="s">
        <v>96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75">
        <v>28682269</v>
      </c>
      <c r="H62" s="175">
        <v>0</v>
      </c>
      <c r="I62" s="175">
        <v>28682269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</row>
    <row r="63" spans="1:21" ht="15" customHeight="1" x14ac:dyDescent="0.25">
      <c r="A63" s="136" t="s">
        <v>147</v>
      </c>
      <c r="B63" s="111" t="s">
        <v>97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75">
        <v>281313497</v>
      </c>
      <c r="H63" s="175">
        <v>1000000</v>
      </c>
      <c r="I63" s="175">
        <v>280313497</v>
      </c>
      <c r="J63" s="175">
        <v>0</v>
      </c>
      <c r="K63" s="175">
        <v>1000000</v>
      </c>
      <c r="L63" s="175">
        <v>0</v>
      </c>
      <c r="M63" s="175">
        <v>1000000</v>
      </c>
      <c r="N63" s="175">
        <v>0</v>
      </c>
      <c r="O63" s="175">
        <v>1000000</v>
      </c>
      <c r="P63" s="175">
        <v>0</v>
      </c>
      <c r="Q63" s="175">
        <v>1000000</v>
      </c>
      <c r="R63" s="175">
        <v>0</v>
      </c>
      <c r="S63" s="175">
        <v>0</v>
      </c>
      <c r="T63" s="175">
        <v>0</v>
      </c>
      <c r="U63" s="175">
        <v>0</v>
      </c>
    </row>
    <row r="64" spans="1:21" ht="15" x14ac:dyDescent="0.25">
      <c r="A64" s="136" t="s">
        <v>148</v>
      </c>
      <c r="B64" s="111" t="s">
        <v>98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75">
        <v>46254045</v>
      </c>
      <c r="H64" s="175">
        <v>0</v>
      </c>
      <c r="I64" s="175">
        <v>46254045</v>
      </c>
      <c r="J64" s="175">
        <v>0</v>
      </c>
      <c r="K64" s="175">
        <v>0</v>
      </c>
      <c r="L64" s="175">
        <v>0</v>
      </c>
      <c r="M64" s="175">
        <v>0</v>
      </c>
      <c r="N64" s="175">
        <v>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</row>
    <row r="65" spans="1:21" ht="15" x14ac:dyDescent="0.25">
      <c r="A65" s="136" t="s">
        <v>149</v>
      </c>
      <c r="B65" s="111" t="s">
        <v>99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75">
        <v>19400088</v>
      </c>
      <c r="H65" s="175">
        <v>0</v>
      </c>
      <c r="I65" s="175">
        <v>19400088</v>
      </c>
      <c r="J65" s="175">
        <v>0</v>
      </c>
      <c r="K65" s="175">
        <v>0</v>
      </c>
      <c r="L65" s="175">
        <v>0</v>
      </c>
      <c r="M65" s="175">
        <v>0</v>
      </c>
      <c r="N65" s="175">
        <v>0</v>
      </c>
      <c r="O65" s="175">
        <v>0</v>
      </c>
      <c r="P65" s="175">
        <v>0</v>
      </c>
      <c r="Q65" s="175">
        <v>0</v>
      </c>
      <c r="R65" s="175">
        <v>0</v>
      </c>
      <c r="S65" s="175">
        <v>0</v>
      </c>
      <c r="T65" s="175">
        <v>0</v>
      </c>
      <c r="U65" s="175">
        <v>0</v>
      </c>
    </row>
    <row r="66" spans="1:21" ht="15" x14ac:dyDescent="0.25">
      <c r="A66" s="136" t="s">
        <v>150</v>
      </c>
      <c r="B66" s="111" t="s">
        <v>100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75">
        <v>990160</v>
      </c>
      <c r="H66" s="175">
        <v>0</v>
      </c>
      <c r="I66" s="175">
        <v>990160</v>
      </c>
      <c r="J66" s="175">
        <v>0</v>
      </c>
      <c r="K66" s="175">
        <v>0</v>
      </c>
      <c r="L66" s="175">
        <v>0</v>
      </c>
      <c r="M66" s="175">
        <v>0</v>
      </c>
      <c r="N66" s="175">
        <v>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</row>
    <row r="67" spans="1:21" ht="15" customHeight="1" x14ac:dyDescent="0.25">
      <c r="A67" s="136" t="s">
        <v>151</v>
      </c>
      <c r="B67" s="107" t="s">
        <v>152</v>
      </c>
      <c r="C67" s="108" t="s">
        <v>19</v>
      </c>
      <c r="D67" s="108" t="s">
        <v>20</v>
      </c>
      <c r="E67" s="138" t="s">
        <v>309</v>
      </c>
      <c r="F67" s="139" t="s">
        <v>21</v>
      </c>
      <c r="G67" s="173">
        <v>25695878690</v>
      </c>
      <c r="H67" s="173">
        <v>19886037020.720001</v>
      </c>
      <c r="I67" s="173">
        <v>5809841669.2799997</v>
      </c>
      <c r="J67" s="173">
        <v>0</v>
      </c>
      <c r="K67" s="173">
        <v>15684546503.879999</v>
      </c>
      <c r="L67" s="173">
        <v>4201490516.8400002</v>
      </c>
      <c r="M67" s="173">
        <v>4061458080.6599998</v>
      </c>
      <c r="N67" s="173">
        <v>11623088423.219999</v>
      </c>
      <c r="O67" s="173">
        <v>3858485098.1300001</v>
      </c>
      <c r="P67" s="173">
        <v>202972982.53</v>
      </c>
      <c r="Q67" s="173">
        <v>3848912098.1300001</v>
      </c>
      <c r="R67" s="173">
        <v>9573000</v>
      </c>
      <c r="S67" s="173">
        <v>908604</v>
      </c>
      <c r="T67" s="173">
        <v>454302</v>
      </c>
      <c r="U67" s="173">
        <v>0</v>
      </c>
    </row>
    <row r="68" spans="1:21" ht="15" x14ac:dyDescent="0.25">
      <c r="A68" s="136" t="s">
        <v>153</v>
      </c>
      <c r="B68" s="107" t="s">
        <v>154</v>
      </c>
      <c r="C68" s="108" t="s">
        <v>19</v>
      </c>
      <c r="D68" s="108" t="s">
        <v>20</v>
      </c>
      <c r="E68" s="138" t="s">
        <v>309</v>
      </c>
      <c r="F68" s="139" t="s">
        <v>21</v>
      </c>
      <c r="G68" s="173">
        <v>75037086</v>
      </c>
      <c r="H68" s="173">
        <v>25200120</v>
      </c>
      <c r="I68" s="173">
        <v>49836966</v>
      </c>
      <c r="J68" s="173">
        <v>0</v>
      </c>
      <c r="K68" s="173">
        <v>25200120</v>
      </c>
      <c r="L68" s="173">
        <v>0</v>
      </c>
      <c r="M68" s="173">
        <v>25200120</v>
      </c>
      <c r="N68" s="173">
        <v>0</v>
      </c>
      <c r="O68" s="173">
        <v>25200120</v>
      </c>
      <c r="P68" s="173">
        <v>0</v>
      </c>
      <c r="Q68" s="173">
        <v>25200120</v>
      </c>
      <c r="R68" s="173">
        <v>0</v>
      </c>
      <c r="S68" s="173">
        <v>0</v>
      </c>
      <c r="T68" s="173">
        <v>0</v>
      </c>
      <c r="U68" s="173">
        <v>0</v>
      </c>
    </row>
    <row r="69" spans="1:21" ht="15" x14ac:dyDescent="0.25">
      <c r="A69" s="136" t="s">
        <v>155</v>
      </c>
      <c r="B69" s="111" t="s">
        <v>156</v>
      </c>
      <c r="C69" s="112" t="s">
        <v>19</v>
      </c>
      <c r="D69" s="112" t="s">
        <v>20</v>
      </c>
      <c r="E69" s="141" t="s">
        <v>309</v>
      </c>
      <c r="F69" s="142" t="s">
        <v>21</v>
      </c>
      <c r="G69" s="175">
        <v>75037086</v>
      </c>
      <c r="H69" s="175">
        <v>25200120</v>
      </c>
      <c r="I69" s="175">
        <v>49836966</v>
      </c>
      <c r="J69" s="175">
        <v>0</v>
      </c>
      <c r="K69" s="175">
        <v>25200120</v>
      </c>
      <c r="L69" s="175">
        <v>0</v>
      </c>
      <c r="M69" s="175">
        <v>25200120</v>
      </c>
      <c r="N69" s="175">
        <v>0</v>
      </c>
      <c r="O69" s="175">
        <v>25200120</v>
      </c>
      <c r="P69" s="175">
        <v>0</v>
      </c>
      <c r="Q69" s="175">
        <v>25200120</v>
      </c>
      <c r="R69" s="175">
        <v>0</v>
      </c>
      <c r="S69" s="175">
        <v>0</v>
      </c>
      <c r="T69" s="175">
        <v>0</v>
      </c>
      <c r="U69" s="175">
        <v>0</v>
      </c>
    </row>
    <row r="70" spans="1:21" ht="15" customHeight="1" x14ac:dyDescent="0.25">
      <c r="A70" s="136" t="s">
        <v>157</v>
      </c>
      <c r="B70" s="107" t="s">
        <v>503</v>
      </c>
      <c r="C70" s="108" t="s">
        <v>19</v>
      </c>
      <c r="D70" s="108" t="s">
        <v>20</v>
      </c>
      <c r="E70" s="138" t="s">
        <v>309</v>
      </c>
      <c r="F70" s="139" t="s">
        <v>21</v>
      </c>
      <c r="G70" s="173">
        <v>2327531748</v>
      </c>
      <c r="H70" s="173">
        <v>1955045379.8</v>
      </c>
      <c r="I70" s="173">
        <v>372486368.19999999</v>
      </c>
      <c r="J70" s="173">
        <v>0</v>
      </c>
      <c r="K70" s="173">
        <v>944138703.54999995</v>
      </c>
      <c r="L70" s="173">
        <v>1010906676.25</v>
      </c>
      <c r="M70" s="173">
        <v>507188386.55000001</v>
      </c>
      <c r="N70" s="173">
        <v>436950317</v>
      </c>
      <c r="O70" s="173">
        <v>506522181.55000001</v>
      </c>
      <c r="P70" s="173">
        <v>666205</v>
      </c>
      <c r="Q70" s="173">
        <v>506522181.55000001</v>
      </c>
      <c r="R70" s="173">
        <v>0</v>
      </c>
      <c r="S70" s="173">
        <v>0</v>
      </c>
      <c r="T70" s="173">
        <v>0</v>
      </c>
      <c r="U70" s="173">
        <v>0</v>
      </c>
    </row>
    <row r="71" spans="1:21" ht="15" x14ac:dyDescent="0.25">
      <c r="A71" s="136" t="s">
        <v>159</v>
      </c>
      <c r="B71" s="111" t="s">
        <v>160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75">
        <v>114917357</v>
      </c>
      <c r="H71" s="175">
        <v>21000000</v>
      </c>
      <c r="I71" s="175">
        <v>93917357</v>
      </c>
      <c r="J71" s="175">
        <v>0</v>
      </c>
      <c r="K71" s="175">
        <v>3756430</v>
      </c>
      <c r="L71" s="175">
        <v>17243570</v>
      </c>
      <c r="M71" s="175">
        <v>3756430</v>
      </c>
      <c r="N71" s="175">
        <v>0</v>
      </c>
      <c r="O71" s="175">
        <v>3756430</v>
      </c>
      <c r="P71" s="175">
        <v>0</v>
      </c>
      <c r="Q71" s="175">
        <v>3756430</v>
      </c>
      <c r="R71" s="175">
        <v>0</v>
      </c>
      <c r="S71" s="175">
        <v>0</v>
      </c>
      <c r="T71" s="175">
        <v>0</v>
      </c>
      <c r="U71" s="175">
        <v>0</v>
      </c>
    </row>
    <row r="72" spans="1:21" ht="15" customHeight="1" x14ac:dyDescent="0.25">
      <c r="A72" s="136" t="s">
        <v>161</v>
      </c>
      <c r="B72" s="111" t="s">
        <v>162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75">
        <v>600000000</v>
      </c>
      <c r="H72" s="175">
        <v>561203371</v>
      </c>
      <c r="I72" s="175">
        <v>38796629</v>
      </c>
      <c r="J72" s="175">
        <v>0</v>
      </c>
      <c r="K72" s="175">
        <v>546844711</v>
      </c>
      <c r="L72" s="175">
        <v>14358660</v>
      </c>
      <c r="M72" s="175">
        <v>145181056</v>
      </c>
      <c r="N72" s="175">
        <v>401663655</v>
      </c>
      <c r="O72" s="175">
        <v>145009881</v>
      </c>
      <c r="P72" s="175">
        <v>171175</v>
      </c>
      <c r="Q72" s="175">
        <v>145009881</v>
      </c>
      <c r="R72" s="175">
        <v>0</v>
      </c>
      <c r="S72" s="175">
        <v>0</v>
      </c>
      <c r="T72" s="175">
        <v>0</v>
      </c>
      <c r="U72" s="175">
        <v>0</v>
      </c>
    </row>
    <row r="73" spans="1:21" ht="15" customHeight="1" x14ac:dyDescent="0.25">
      <c r="A73" s="136" t="s">
        <v>163</v>
      </c>
      <c r="B73" s="111" t="s">
        <v>164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75">
        <v>85783707</v>
      </c>
      <c r="H73" s="175">
        <v>84831782</v>
      </c>
      <c r="I73" s="175">
        <v>951925</v>
      </c>
      <c r="J73" s="175">
        <v>0</v>
      </c>
      <c r="K73" s="175">
        <v>26295040</v>
      </c>
      <c r="L73" s="175">
        <v>58536742</v>
      </c>
      <c r="M73" s="175">
        <v>5738950</v>
      </c>
      <c r="N73" s="175">
        <v>20556090</v>
      </c>
      <c r="O73" s="175">
        <v>5738950</v>
      </c>
      <c r="P73" s="175">
        <v>0</v>
      </c>
      <c r="Q73" s="175">
        <v>5738950</v>
      </c>
      <c r="R73" s="175">
        <v>0</v>
      </c>
      <c r="S73" s="175">
        <v>0</v>
      </c>
      <c r="T73" s="175">
        <v>0</v>
      </c>
      <c r="U73" s="175">
        <v>0</v>
      </c>
    </row>
    <row r="74" spans="1:21" ht="15" x14ac:dyDescent="0.25">
      <c r="A74" s="136" t="s">
        <v>165</v>
      </c>
      <c r="B74" s="111" t="s">
        <v>166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75">
        <v>3136536</v>
      </c>
      <c r="H74" s="175">
        <v>350000</v>
      </c>
      <c r="I74" s="175">
        <v>2786536</v>
      </c>
      <c r="J74" s="175">
        <v>0</v>
      </c>
      <c r="K74" s="175">
        <v>350000</v>
      </c>
      <c r="L74" s="175">
        <v>0</v>
      </c>
      <c r="M74" s="175">
        <v>350000</v>
      </c>
      <c r="N74" s="175">
        <v>0</v>
      </c>
      <c r="O74" s="175">
        <v>350000</v>
      </c>
      <c r="P74" s="175">
        <v>0</v>
      </c>
      <c r="Q74" s="175">
        <v>350000</v>
      </c>
      <c r="R74" s="175">
        <v>0</v>
      </c>
      <c r="S74" s="175">
        <v>0</v>
      </c>
      <c r="T74" s="175">
        <v>0</v>
      </c>
      <c r="U74" s="175">
        <v>0</v>
      </c>
    </row>
    <row r="75" spans="1:21" ht="15" x14ac:dyDescent="0.25">
      <c r="A75" s="136" t="s">
        <v>167</v>
      </c>
      <c r="B75" s="111" t="s">
        <v>168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75">
        <v>141866770</v>
      </c>
      <c r="H75" s="175">
        <v>133330028</v>
      </c>
      <c r="I75" s="175">
        <v>8536742</v>
      </c>
      <c r="J75" s="175">
        <v>0</v>
      </c>
      <c r="K75" s="175">
        <v>41772560</v>
      </c>
      <c r="L75" s="175">
        <v>91557468</v>
      </c>
      <c r="M75" s="175">
        <v>27041988</v>
      </c>
      <c r="N75" s="175">
        <v>14730572</v>
      </c>
      <c r="O75" s="175">
        <v>27041988</v>
      </c>
      <c r="P75" s="175">
        <v>0</v>
      </c>
      <c r="Q75" s="175">
        <v>27041988</v>
      </c>
      <c r="R75" s="175">
        <v>0</v>
      </c>
      <c r="S75" s="175">
        <v>0</v>
      </c>
      <c r="T75" s="175">
        <v>0</v>
      </c>
      <c r="U75" s="175">
        <v>0</v>
      </c>
    </row>
    <row r="76" spans="1:21" ht="15" x14ac:dyDescent="0.25">
      <c r="A76" s="136" t="s">
        <v>169</v>
      </c>
      <c r="B76" s="111" t="s">
        <v>170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75">
        <v>1381827378</v>
      </c>
      <c r="H76" s="175">
        <v>1154330198.8</v>
      </c>
      <c r="I76" s="175">
        <v>227497179.19999999</v>
      </c>
      <c r="J76" s="175">
        <v>0</v>
      </c>
      <c r="K76" s="175">
        <v>325119962.55000001</v>
      </c>
      <c r="L76" s="175">
        <v>829210236.25</v>
      </c>
      <c r="M76" s="175">
        <v>325119962.55000001</v>
      </c>
      <c r="N76" s="175">
        <v>0</v>
      </c>
      <c r="O76" s="175">
        <v>324624932.55000001</v>
      </c>
      <c r="P76" s="175">
        <v>495030</v>
      </c>
      <c r="Q76" s="175">
        <v>324624932.55000001</v>
      </c>
      <c r="R76" s="175">
        <v>0</v>
      </c>
      <c r="S76" s="175">
        <v>0</v>
      </c>
      <c r="T76" s="175">
        <v>0</v>
      </c>
      <c r="U76" s="175">
        <v>0</v>
      </c>
    </row>
    <row r="77" spans="1:21" ht="15" customHeight="1" x14ac:dyDescent="0.25">
      <c r="A77" s="136" t="s">
        <v>171</v>
      </c>
      <c r="B77" s="107" t="s">
        <v>504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73">
        <v>1583678866</v>
      </c>
      <c r="H77" s="173">
        <v>292682905.23000002</v>
      </c>
      <c r="I77" s="173">
        <v>1290995960.77</v>
      </c>
      <c r="J77" s="173">
        <v>0</v>
      </c>
      <c r="K77" s="173">
        <v>217051408.22999999</v>
      </c>
      <c r="L77" s="173">
        <v>75631497</v>
      </c>
      <c r="M77" s="173">
        <v>75763951.680000007</v>
      </c>
      <c r="N77" s="173">
        <v>141287456.55000001</v>
      </c>
      <c r="O77" s="173">
        <v>75763951.680000007</v>
      </c>
      <c r="P77" s="173">
        <v>0</v>
      </c>
      <c r="Q77" s="173">
        <v>75763951.680000007</v>
      </c>
      <c r="R77" s="173">
        <v>0</v>
      </c>
      <c r="S77" s="173">
        <v>0</v>
      </c>
      <c r="T77" s="173">
        <v>0</v>
      </c>
      <c r="U77" s="173">
        <v>0</v>
      </c>
    </row>
    <row r="78" spans="1:21" ht="15" customHeight="1" x14ac:dyDescent="0.25">
      <c r="A78" s="136" t="s">
        <v>173</v>
      </c>
      <c r="B78" s="111" t="s">
        <v>174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75">
        <v>1318784530</v>
      </c>
      <c r="H78" s="175">
        <v>61207448</v>
      </c>
      <c r="I78" s="175">
        <v>1257577082</v>
      </c>
      <c r="J78" s="175">
        <v>0</v>
      </c>
      <c r="K78" s="175">
        <v>51771448</v>
      </c>
      <c r="L78" s="175">
        <v>9436000</v>
      </c>
      <c r="M78" s="175">
        <v>93000</v>
      </c>
      <c r="N78" s="175">
        <v>51678448</v>
      </c>
      <c r="O78" s="175">
        <v>93000</v>
      </c>
      <c r="P78" s="175">
        <v>0</v>
      </c>
      <c r="Q78" s="175">
        <v>93000</v>
      </c>
      <c r="R78" s="175">
        <v>0</v>
      </c>
      <c r="S78" s="175">
        <v>0</v>
      </c>
      <c r="T78" s="175">
        <v>0</v>
      </c>
      <c r="U78" s="175">
        <v>0</v>
      </c>
    </row>
    <row r="79" spans="1:21" ht="15" x14ac:dyDescent="0.25">
      <c r="A79" s="136" t="s">
        <v>175</v>
      </c>
      <c r="B79" s="111" t="s">
        <v>176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75">
        <v>264894336</v>
      </c>
      <c r="H79" s="175">
        <v>231475457.22999999</v>
      </c>
      <c r="I79" s="175">
        <v>33418878.77</v>
      </c>
      <c r="J79" s="175">
        <v>0</v>
      </c>
      <c r="K79" s="175">
        <v>165279960.22999999</v>
      </c>
      <c r="L79" s="175">
        <v>66195497</v>
      </c>
      <c r="M79" s="175">
        <v>75670951.680000007</v>
      </c>
      <c r="N79" s="175">
        <v>89609008.549999997</v>
      </c>
      <c r="O79" s="175">
        <v>75670951.680000007</v>
      </c>
      <c r="P79" s="175">
        <v>0</v>
      </c>
      <c r="Q79" s="175">
        <v>75670951.680000007</v>
      </c>
      <c r="R79" s="175">
        <v>0</v>
      </c>
      <c r="S79" s="175">
        <v>0</v>
      </c>
      <c r="T79" s="175">
        <v>0</v>
      </c>
      <c r="U79" s="175">
        <v>0</v>
      </c>
    </row>
    <row r="80" spans="1:21" ht="15" x14ac:dyDescent="0.25">
      <c r="A80" s="136" t="s">
        <v>178</v>
      </c>
      <c r="B80" s="107" t="s">
        <v>179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73">
        <v>20039380076</v>
      </c>
      <c r="H80" s="173">
        <v>17194147956.25</v>
      </c>
      <c r="I80" s="173">
        <v>2845232119.75</v>
      </c>
      <c r="J80" s="173">
        <v>0</v>
      </c>
      <c r="K80" s="173">
        <v>14340493268.33</v>
      </c>
      <c r="L80" s="173">
        <v>2853654687.9200001</v>
      </c>
      <c r="M80" s="173">
        <v>3295642618.6599998</v>
      </c>
      <c r="N80" s="173">
        <v>11044850649.67</v>
      </c>
      <c r="O80" s="173">
        <v>3093622714.1300001</v>
      </c>
      <c r="P80" s="173">
        <v>202019904.53</v>
      </c>
      <c r="Q80" s="173">
        <v>3084049714.1300001</v>
      </c>
      <c r="R80" s="173">
        <v>9573000</v>
      </c>
      <c r="S80" s="173">
        <v>0</v>
      </c>
      <c r="T80" s="173">
        <v>0</v>
      </c>
      <c r="U80" s="173">
        <v>0</v>
      </c>
    </row>
    <row r="81" spans="1:21" ht="15" x14ac:dyDescent="0.25">
      <c r="A81" s="136" t="s">
        <v>180</v>
      </c>
      <c r="B81" s="111" t="s">
        <v>181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75">
        <v>54397</v>
      </c>
      <c r="H81" s="175">
        <v>0</v>
      </c>
      <c r="I81" s="175">
        <v>54397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5">
        <v>0</v>
      </c>
      <c r="P81" s="175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</row>
    <row r="82" spans="1:21" ht="15" x14ac:dyDescent="0.25">
      <c r="A82" s="136" t="s">
        <v>182</v>
      </c>
      <c r="B82" s="111" t="s">
        <v>183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75">
        <v>3890728000</v>
      </c>
      <c r="H82" s="175">
        <v>3343841568.3299999</v>
      </c>
      <c r="I82" s="175">
        <v>546886431.66999996</v>
      </c>
      <c r="J82" s="175">
        <v>0</v>
      </c>
      <c r="K82" s="175">
        <v>3343841568.3299999</v>
      </c>
      <c r="L82" s="175">
        <v>0</v>
      </c>
      <c r="M82" s="175">
        <v>868995333</v>
      </c>
      <c r="N82" s="175">
        <v>2474846235.3299999</v>
      </c>
      <c r="O82" s="175">
        <v>864598333</v>
      </c>
      <c r="P82" s="175">
        <v>4397000</v>
      </c>
      <c r="Q82" s="175">
        <v>855025333</v>
      </c>
      <c r="R82" s="175">
        <v>9573000</v>
      </c>
      <c r="S82" s="175">
        <v>0</v>
      </c>
      <c r="T82" s="175">
        <v>0</v>
      </c>
      <c r="U82" s="175">
        <v>0</v>
      </c>
    </row>
    <row r="83" spans="1:21" ht="15" customHeight="1" x14ac:dyDescent="0.25">
      <c r="A83" s="136" t="s">
        <v>184</v>
      </c>
      <c r="B83" s="111" t="s">
        <v>505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75">
        <v>3090299033</v>
      </c>
      <c r="H83" s="175">
        <v>2708697172</v>
      </c>
      <c r="I83" s="175">
        <v>381601861</v>
      </c>
      <c r="J83" s="175">
        <v>0</v>
      </c>
      <c r="K83" s="175">
        <v>2702014633</v>
      </c>
      <c r="L83" s="175">
        <v>6682539</v>
      </c>
      <c r="M83" s="175">
        <v>595325000</v>
      </c>
      <c r="N83" s="175">
        <v>2106689633</v>
      </c>
      <c r="O83" s="175">
        <v>595325000</v>
      </c>
      <c r="P83" s="175">
        <v>0</v>
      </c>
      <c r="Q83" s="175">
        <v>595325000</v>
      </c>
      <c r="R83" s="175">
        <v>0</v>
      </c>
      <c r="S83" s="175">
        <v>0</v>
      </c>
      <c r="T83" s="175">
        <v>0</v>
      </c>
      <c r="U83" s="175">
        <v>0</v>
      </c>
    </row>
    <row r="84" spans="1:21" ht="15" customHeight="1" x14ac:dyDescent="0.25">
      <c r="A84" s="136" t="s">
        <v>186</v>
      </c>
      <c r="B84" s="111" t="s">
        <v>187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75">
        <v>3748039260</v>
      </c>
      <c r="H84" s="175">
        <v>3535148577.6399999</v>
      </c>
      <c r="I84" s="175">
        <v>212890682.36000001</v>
      </c>
      <c r="J84" s="175">
        <v>0</v>
      </c>
      <c r="K84" s="175">
        <v>3534254211.6199999</v>
      </c>
      <c r="L84" s="175">
        <v>894366.02</v>
      </c>
      <c r="M84" s="175">
        <v>421954.62</v>
      </c>
      <c r="N84" s="175">
        <v>3533832257</v>
      </c>
      <c r="O84" s="175">
        <v>421954.62</v>
      </c>
      <c r="P84" s="175">
        <v>0</v>
      </c>
      <c r="Q84" s="175">
        <v>421954.62</v>
      </c>
      <c r="R84" s="175">
        <v>0</v>
      </c>
      <c r="S84" s="175">
        <v>0</v>
      </c>
      <c r="T84" s="175">
        <v>0</v>
      </c>
      <c r="U84" s="175">
        <v>0</v>
      </c>
    </row>
    <row r="85" spans="1:21" ht="15" customHeight="1" x14ac:dyDescent="0.25">
      <c r="A85" s="136" t="s">
        <v>188</v>
      </c>
      <c r="B85" s="111" t="s">
        <v>189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75">
        <v>8426838400.46</v>
      </c>
      <c r="H85" s="175">
        <v>7109045389.7799997</v>
      </c>
      <c r="I85" s="175">
        <v>1317793010.6800001</v>
      </c>
      <c r="J85" s="175">
        <v>0</v>
      </c>
      <c r="K85" s="175">
        <v>4354356463.8800001</v>
      </c>
      <c r="L85" s="175">
        <v>2754688925.9000001</v>
      </c>
      <c r="M85" s="175">
        <v>1814385331.04</v>
      </c>
      <c r="N85" s="175">
        <v>2539971132.8400002</v>
      </c>
      <c r="O85" s="175">
        <v>1616762426.51</v>
      </c>
      <c r="P85" s="175">
        <v>197622904.53</v>
      </c>
      <c r="Q85" s="175">
        <v>1616762426.51</v>
      </c>
      <c r="R85" s="175">
        <v>0</v>
      </c>
      <c r="S85" s="175">
        <v>0</v>
      </c>
      <c r="T85" s="175">
        <v>0</v>
      </c>
      <c r="U85" s="175">
        <v>0</v>
      </c>
    </row>
    <row r="86" spans="1:21" ht="16.5" x14ac:dyDescent="0.25">
      <c r="A86" s="136" t="s">
        <v>190</v>
      </c>
      <c r="B86" s="111" t="s">
        <v>191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75">
        <v>883257793.53999996</v>
      </c>
      <c r="H86" s="175">
        <v>497415248.5</v>
      </c>
      <c r="I86" s="175">
        <v>385842545.04000002</v>
      </c>
      <c r="J86" s="175">
        <v>0</v>
      </c>
      <c r="K86" s="175">
        <v>406026391.5</v>
      </c>
      <c r="L86" s="175">
        <v>91388857</v>
      </c>
      <c r="M86" s="175">
        <v>16515000</v>
      </c>
      <c r="N86" s="175">
        <v>389511391.5</v>
      </c>
      <c r="O86" s="175">
        <v>16515000</v>
      </c>
      <c r="P86" s="175">
        <v>0</v>
      </c>
      <c r="Q86" s="175">
        <v>16515000</v>
      </c>
      <c r="R86" s="175">
        <v>0</v>
      </c>
      <c r="S86" s="175">
        <v>0</v>
      </c>
      <c r="T86" s="175">
        <v>0</v>
      </c>
      <c r="U86" s="175">
        <v>0</v>
      </c>
    </row>
    <row r="87" spans="1:21" ht="15" customHeight="1" x14ac:dyDescent="0.25">
      <c r="A87" s="136" t="s">
        <v>579</v>
      </c>
      <c r="B87" s="111" t="s">
        <v>192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75">
        <v>163192</v>
      </c>
      <c r="H87" s="175">
        <v>0</v>
      </c>
      <c r="I87" s="175">
        <v>163192</v>
      </c>
      <c r="J87" s="175">
        <v>0</v>
      </c>
      <c r="K87" s="175">
        <v>0</v>
      </c>
      <c r="L87" s="175">
        <v>0</v>
      </c>
      <c r="M87" s="175">
        <v>0</v>
      </c>
      <c r="N87" s="175">
        <v>0</v>
      </c>
      <c r="O87" s="175">
        <v>0</v>
      </c>
      <c r="P87" s="175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</row>
    <row r="88" spans="1:21" ht="15" customHeight="1" x14ac:dyDescent="0.25">
      <c r="A88" s="136" t="s">
        <v>193</v>
      </c>
      <c r="B88" s="107" t="s">
        <v>194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73">
        <v>1130084209</v>
      </c>
      <c r="H88" s="173">
        <v>164388402.44</v>
      </c>
      <c r="I88" s="173">
        <v>965695806.55999994</v>
      </c>
      <c r="J88" s="173">
        <v>0</v>
      </c>
      <c r="K88" s="173">
        <v>38584044.770000003</v>
      </c>
      <c r="L88" s="173">
        <v>125804357.67</v>
      </c>
      <c r="M88" s="173">
        <v>38584044.770000003</v>
      </c>
      <c r="N88" s="173">
        <v>0</v>
      </c>
      <c r="O88" s="173">
        <v>38468094.770000003</v>
      </c>
      <c r="P88" s="173">
        <v>115950</v>
      </c>
      <c r="Q88" s="173">
        <v>38468094.770000003</v>
      </c>
      <c r="R88" s="173">
        <v>0</v>
      </c>
      <c r="S88" s="173">
        <v>0</v>
      </c>
      <c r="T88" s="173">
        <v>0</v>
      </c>
      <c r="U88" s="173">
        <v>0</v>
      </c>
    </row>
    <row r="89" spans="1:21" ht="15" x14ac:dyDescent="0.25">
      <c r="A89" s="136" t="s">
        <v>195</v>
      </c>
      <c r="B89" s="111" t="s">
        <v>196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75">
        <v>32348424</v>
      </c>
      <c r="H89" s="175">
        <v>0</v>
      </c>
      <c r="I89" s="175">
        <v>32348424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</row>
    <row r="90" spans="1:21" ht="15" customHeight="1" x14ac:dyDescent="0.25">
      <c r="A90" s="136" t="s">
        <v>197</v>
      </c>
      <c r="B90" s="111" t="s">
        <v>198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75">
        <v>326382512</v>
      </c>
      <c r="H90" s="175">
        <v>0</v>
      </c>
      <c r="I90" s="175">
        <v>326382512</v>
      </c>
      <c r="J90" s="175">
        <v>0</v>
      </c>
      <c r="K90" s="175">
        <v>0</v>
      </c>
      <c r="L90" s="175">
        <v>0</v>
      </c>
      <c r="M90" s="175">
        <v>0</v>
      </c>
      <c r="N90" s="175">
        <v>0</v>
      </c>
      <c r="O90" s="175">
        <v>0</v>
      </c>
      <c r="P90" s="175">
        <v>0</v>
      </c>
      <c r="Q90" s="175">
        <v>0</v>
      </c>
      <c r="R90" s="175">
        <v>0</v>
      </c>
      <c r="S90" s="175">
        <v>0</v>
      </c>
      <c r="T90" s="175">
        <v>0</v>
      </c>
      <c r="U90" s="175">
        <v>0</v>
      </c>
    </row>
    <row r="91" spans="1:21" ht="15" customHeight="1" x14ac:dyDescent="0.25">
      <c r="A91" s="136" t="s">
        <v>199</v>
      </c>
      <c r="B91" s="111" t="s">
        <v>200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75">
        <v>195590736</v>
      </c>
      <c r="H91" s="175">
        <v>164388402.44</v>
      </c>
      <c r="I91" s="175">
        <v>31202333.559999999</v>
      </c>
      <c r="J91" s="175">
        <v>0</v>
      </c>
      <c r="K91" s="175">
        <v>38584044.770000003</v>
      </c>
      <c r="L91" s="175">
        <v>125804357.67</v>
      </c>
      <c r="M91" s="175">
        <v>38584044.770000003</v>
      </c>
      <c r="N91" s="175">
        <v>0</v>
      </c>
      <c r="O91" s="175">
        <v>38468094.770000003</v>
      </c>
      <c r="P91" s="175">
        <v>115950</v>
      </c>
      <c r="Q91" s="175">
        <v>38468094.770000003</v>
      </c>
      <c r="R91" s="175">
        <v>0</v>
      </c>
      <c r="S91" s="175">
        <v>0</v>
      </c>
      <c r="T91" s="175">
        <v>0</v>
      </c>
      <c r="U91" s="175">
        <v>0</v>
      </c>
    </row>
    <row r="92" spans="1:21" ht="15" x14ac:dyDescent="0.25">
      <c r="A92" s="136" t="s">
        <v>201</v>
      </c>
      <c r="B92" s="111" t="s">
        <v>506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75">
        <v>575762537</v>
      </c>
      <c r="H92" s="175">
        <v>0</v>
      </c>
      <c r="I92" s="175">
        <v>575762537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</row>
    <row r="93" spans="1:21" ht="15" customHeight="1" x14ac:dyDescent="0.25">
      <c r="A93" s="136" t="s">
        <v>203</v>
      </c>
      <c r="B93" s="111" t="s">
        <v>204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75">
        <v>540166705</v>
      </c>
      <c r="H93" s="175">
        <v>254572257</v>
      </c>
      <c r="I93" s="175">
        <v>285594448</v>
      </c>
      <c r="J93" s="175">
        <v>0</v>
      </c>
      <c r="K93" s="175">
        <v>119078959</v>
      </c>
      <c r="L93" s="175">
        <v>135493298</v>
      </c>
      <c r="M93" s="175">
        <v>119078959</v>
      </c>
      <c r="N93" s="175">
        <v>0</v>
      </c>
      <c r="O93" s="175">
        <v>118908036</v>
      </c>
      <c r="P93" s="175">
        <v>170923</v>
      </c>
      <c r="Q93" s="175">
        <v>118908036</v>
      </c>
      <c r="R93" s="175">
        <v>0</v>
      </c>
      <c r="S93" s="175">
        <v>908604</v>
      </c>
      <c r="T93" s="175">
        <v>454302</v>
      </c>
      <c r="U93" s="175">
        <v>0</v>
      </c>
    </row>
    <row r="94" spans="1:21" ht="15" customHeight="1" x14ac:dyDescent="0.25">
      <c r="A94" s="136" t="s">
        <v>205</v>
      </c>
      <c r="B94" s="107" t="s">
        <v>206</v>
      </c>
      <c r="C94" s="108" t="s">
        <v>19</v>
      </c>
      <c r="D94" s="108" t="s">
        <v>20</v>
      </c>
      <c r="E94" s="138" t="s">
        <v>309</v>
      </c>
      <c r="F94" s="139" t="s">
        <v>21</v>
      </c>
      <c r="G94" s="173">
        <v>1090717000</v>
      </c>
      <c r="H94" s="173">
        <v>946062273</v>
      </c>
      <c r="I94" s="173">
        <v>144654727</v>
      </c>
      <c r="J94" s="173">
        <v>0</v>
      </c>
      <c r="K94" s="173">
        <v>506418009</v>
      </c>
      <c r="L94" s="173">
        <v>439644264</v>
      </c>
      <c r="M94" s="173">
        <v>506418009</v>
      </c>
      <c r="N94" s="173">
        <v>0</v>
      </c>
      <c r="O94" s="173">
        <v>506418009</v>
      </c>
      <c r="P94" s="173">
        <v>0</v>
      </c>
      <c r="Q94" s="173">
        <v>506418009</v>
      </c>
      <c r="R94" s="173">
        <v>0</v>
      </c>
      <c r="S94" s="173">
        <v>51537195</v>
      </c>
      <c r="T94" s="173">
        <v>0</v>
      </c>
      <c r="U94" s="173">
        <v>0</v>
      </c>
    </row>
    <row r="95" spans="1:21" ht="23.25" customHeight="1" x14ac:dyDescent="0.25">
      <c r="A95" s="136" t="s">
        <v>207</v>
      </c>
      <c r="B95" s="107" t="s">
        <v>208</v>
      </c>
      <c r="C95" s="108" t="s">
        <v>19</v>
      </c>
      <c r="D95" s="108" t="s">
        <v>20</v>
      </c>
      <c r="E95" s="138" t="s">
        <v>309</v>
      </c>
      <c r="F95" s="139" t="s">
        <v>21</v>
      </c>
      <c r="G95" s="173">
        <v>662102000</v>
      </c>
      <c r="H95" s="173">
        <v>662102000</v>
      </c>
      <c r="I95" s="173">
        <v>0</v>
      </c>
      <c r="J95" s="173">
        <v>0</v>
      </c>
      <c r="K95" s="173">
        <v>222457736</v>
      </c>
      <c r="L95" s="173">
        <v>439644264</v>
      </c>
      <c r="M95" s="173">
        <v>222457736</v>
      </c>
      <c r="N95" s="173">
        <v>0</v>
      </c>
      <c r="O95" s="173">
        <v>222457736</v>
      </c>
      <c r="P95" s="173">
        <v>0</v>
      </c>
      <c r="Q95" s="173">
        <v>222457736</v>
      </c>
      <c r="R95" s="173">
        <v>0</v>
      </c>
      <c r="S95" s="173">
        <v>51537195</v>
      </c>
      <c r="T95" s="173">
        <v>0</v>
      </c>
      <c r="U95" s="173">
        <v>0</v>
      </c>
    </row>
    <row r="96" spans="1:21" ht="21.75" customHeight="1" x14ac:dyDescent="0.25">
      <c r="A96" s="136" t="s">
        <v>209</v>
      </c>
      <c r="B96" s="107" t="s">
        <v>210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73">
        <v>662102000</v>
      </c>
      <c r="H96" s="173">
        <v>662102000</v>
      </c>
      <c r="I96" s="173">
        <v>0</v>
      </c>
      <c r="J96" s="173">
        <v>0</v>
      </c>
      <c r="K96" s="173">
        <v>222457736</v>
      </c>
      <c r="L96" s="173">
        <v>439644264</v>
      </c>
      <c r="M96" s="173">
        <v>222457736</v>
      </c>
      <c r="N96" s="173">
        <v>0</v>
      </c>
      <c r="O96" s="173">
        <v>222457736</v>
      </c>
      <c r="P96" s="173">
        <v>0</v>
      </c>
      <c r="Q96" s="173">
        <v>222457736</v>
      </c>
      <c r="R96" s="173">
        <v>0</v>
      </c>
      <c r="S96" s="173">
        <v>51537195</v>
      </c>
      <c r="T96" s="173">
        <v>0</v>
      </c>
      <c r="U96" s="173">
        <v>0</v>
      </c>
    </row>
    <row r="97" spans="1:21" ht="15" customHeight="1" x14ac:dyDescent="0.25">
      <c r="A97" s="136" t="s">
        <v>211</v>
      </c>
      <c r="B97" s="107" t="s">
        <v>212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73">
        <v>662102000</v>
      </c>
      <c r="H97" s="173">
        <v>662102000</v>
      </c>
      <c r="I97" s="173">
        <v>0</v>
      </c>
      <c r="J97" s="173">
        <v>0</v>
      </c>
      <c r="K97" s="173">
        <v>222457736</v>
      </c>
      <c r="L97" s="173">
        <v>439644264</v>
      </c>
      <c r="M97" s="173">
        <v>222457736</v>
      </c>
      <c r="N97" s="173">
        <v>0</v>
      </c>
      <c r="O97" s="173">
        <v>222457736</v>
      </c>
      <c r="P97" s="173">
        <v>0</v>
      </c>
      <c r="Q97" s="173">
        <v>222457736</v>
      </c>
      <c r="R97" s="173">
        <v>0</v>
      </c>
      <c r="S97" s="173">
        <v>51537195</v>
      </c>
      <c r="T97" s="173">
        <v>0</v>
      </c>
      <c r="U97" s="173">
        <v>0</v>
      </c>
    </row>
    <row r="98" spans="1:21" ht="15" customHeight="1" x14ac:dyDescent="0.25">
      <c r="A98" s="136" t="s">
        <v>213</v>
      </c>
      <c r="B98" s="111" t="s">
        <v>214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75">
        <v>340657620</v>
      </c>
      <c r="H98" s="175">
        <v>340657620</v>
      </c>
      <c r="I98" s="175">
        <v>0</v>
      </c>
      <c r="J98" s="175">
        <v>0</v>
      </c>
      <c r="K98" s="175">
        <v>169416859</v>
      </c>
      <c r="L98" s="175">
        <v>171240761</v>
      </c>
      <c r="M98" s="175">
        <v>169416859</v>
      </c>
      <c r="N98" s="175">
        <v>0</v>
      </c>
      <c r="O98" s="175">
        <v>169416859</v>
      </c>
      <c r="P98" s="175">
        <v>0</v>
      </c>
      <c r="Q98" s="175">
        <v>169416859</v>
      </c>
      <c r="R98" s="175">
        <v>0</v>
      </c>
      <c r="S98" s="175">
        <v>41135282</v>
      </c>
      <c r="T98" s="175">
        <v>0</v>
      </c>
      <c r="U98" s="175">
        <v>0</v>
      </c>
    </row>
    <row r="99" spans="1:21" ht="15" customHeight="1" x14ac:dyDescent="0.25">
      <c r="A99" s="136" t="s">
        <v>215</v>
      </c>
      <c r="B99" s="111" t="s">
        <v>216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75">
        <v>321444380</v>
      </c>
      <c r="H99" s="175">
        <v>321444380</v>
      </c>
      <c r="I99" s="175">
        <v>0</v>
      </c>
      <c r="J99" s="175">
        <v>0</v>
      </c>
      <c r="K99" s="175">
        <v>53040877</v>
      </c>
      <c r="L99" s="175">
        <v>268403503</v>
      </c>
      <c r="M99" s="175">
        <v>53040877</v>
      </c>
      <c r="N99" s="175">
        <v>0</v>
      </c>
      <c r="O99" s="175">
        <v>53040877</v>
      </c>
      <c r="P99" s="175">
        <v>0</v>
      </c>
      <c r="Q99" s="175">
        <v>53040877</v>
      </c>
      <c r="R99" s="175">
        <v>0</v>
      </c>
      <c r="S99" s="175">
        <v>10401913</v>
      </c>
      <c r="T99" s="175">
        <v>0</v>
      </c>
      <c r="U99" s="175">
        <v>0</v>
      </c>
    </row>
    <row r="100" spans="1:21" ht="15" customHeight="1" x14ac:dyDescent="0.25">
      <c r="A100" s="136" t="s">
        <v>217</v>
      </c>
      <c r="B100" s="107" t="s">
        <v>218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73">
        <v>428615000</v>
      </c>
      <c r="H100" s="173">
        <v>283960273</v>
      </c>
      <c r="I100" s="173">
        <v>144654727</v>
      </c>
      <c r="J100" s="173">
        <v>0</v>
      </c>
      <c r="K100" s="173">
        <v>283960273</v>
      </c>
      <c r="L100" s="173">
        <v>0</v>
      </c>
      <c r="M100" s="173">
        <v>283960273</v>
      </c>
      <c r="N100" s="173">
        <v>0</v>
      </c>
      <c r="O100" s="173">
        <v>283960273</v>
      </c>
      <c r="P100" s="173">
        <v>0</v>
      </c>
      <c r="Q100" s="173">
        <v>283960273</v>
      </c>
      <c r="R100" s="173">
        <v>0</v>
      </c>
      <c r="S100" s="173">
        <v>0</v>
      </c>
      <c r="T100" s="173">
        <v>0</v>
      </c>
      <c r="U100" s="173">
        <v>0</v>
      </c>
    </row>
    <row r="101" spans="1:21" ht="15" x14ac:dyDescent="0.25">
      <c r="A101" s="136" t="s">
        <v>499</v>
      </c>
      <c r="B101" s="107" t="s">
        <v>384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73">
        <v>428615000</v>
      </c>
      <c r="H101" s="173">
        <v>283960273</v>
      </c>
      <c r="I101" s="173">
        <v>144654727</v>
      </c>
      <c r="J101" s="173">
        <v>0</v>
      </c>
      <c r="K101" s="173">
        <v>283960273</v>
      </c>
      <c r="L101" s="173">
        <v>0</v>
      </c>
      <c r="M101" s="173">
        <v>283960273</v>
      </c>
      <c r="N101" s="173">
        <v>0</v>
      </c>
      <c r="O101" s="173">
        <v>283960273</v>
      </c>
      <c r="P101" s="173">
        <v>0</v>
      </c>
      <c r="Q101" s="173">
        <v>283960273</v>
      </c>
      <c r="R101" s="173">
        <v>0</v>
      </c>
      <c r="S101" s="173">
        <v>0</v>
      </c>
      <c r="T101" s="173">
        <v>0</v>
      </c>
      <c r="U101" s="173">
        <v>0</v>
      </c>
    </row>
    <row r="102" spans="1:21" ht="15" x14ac:dyDescent="0.25">
      <c r="A102" s="136" t="s">
        <v>500</v>
      </c>
      <c r="B102" s="111" t="s">
        <v>385</v>
      </c>
      <c r="C102" s="112" t="s">
        <v>19</v>
      </c>
      <c r="D102" s="112" t="s">
        <v>20</v>
      </c>
      <c r="E102" s="141" t="s">
        <v>309</v>
      </c>
      <c r="F102" s="142" t="s">
        <v>21</v>
      </c>
      <c r="G102" s="175">
        <v>420567508</v>
      </c>
      <c r="H102" s="175">
        <v>283960273</v>
      </c>
      <c r="I102" s="175">
        <v>136607235</v>
      </c>
      <c r="J102" s="175">
        <v>0</v>
      </c>
      <c r="K102" s="175">
        <v>283960273</v>
      </c>
      <c r="L102" s="175">
        <v>0</v>
      </c>
      <c r="M102" s="175">
        <v>283960273</v>
      </c>
      <c r="N102" s="175">
        <v>0</v>
      </c>
      <c r="O102" s="175">
        <v>283960273</v>
      </c>
      <c r="P102" s="175">
        <v>0</v>
      </c>
      <c r="Q102" s="175">
        <v>283960273</v>
      </c>
      <c r="R102" s="175">
        <v>0</v>
      </c>
      <c r="S102" s="175">
        <v>0</v>
      </c>
      <c r="T102" s="175">
        <v>0</v>
      </c>
      <c r="U102" s="175">
        <v>0</v>
      </c>
    </row>
    <row r="103" spans="1:21" ht="15" x14ac:dyDescent="0.25">
      <c r="A103" s="136" t="s">
        <v>501</v>
      </c>
      <c r="B103" s="111" t="s">
        <v>386</v>
      </c>
      <c r="C103" s="112" t="s">
        <v>19</v>
      </c>
      <c r="D103" s="112" t="s">
        <v>20</v>
      </c>
      <c r="E103" s="141" t="s">
        <v>309</v>
      </c>
      <c r="F103" s="142" t="s">
        <v>21</v>
      </c>
      <c r="G103" s="175">
        <v>8047492</v>
      </c>
      <c r="H103" s="175">
        <v>0</v>
      </c>
      <c r="I103" s="175">
        <v>8047492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O103" s="175">
        <v>0</v>
      </c>
      <c r="P103" s="175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</v>
      </c>
    </row>
    <row r="104" spans="1:21" ht="15" x14ac:dyDescent="0.25">
      <c r="A104" s="136" t="s">
        <v>219</v>
      </c>
      <c r="B104" s="107" t="s">
        <v>220</v>
      </c>
      <c r="C104" s="108" t="s">
        <v>19</v>
      </c>
      <c r="D104" s="108" t="s">
        <v>20</v>
      </c>
      <c r="E104" s="138" t="s">
        <v>309</v>
      </c>
      <c r="F104" s="139" t="s">
        <v>21</v>
      </c>
      <c r="G104" s="173">
        <v>1231217000</v>
      </c>
      <c r="H104" s="173">
        <v>396499390.69999999</v>
      </c>
      <c r="I104" s="173">
        <v>834717609.29999995</v>
      </c>
      <c r="J104" s="173">
        <v>0</v>
      </c>
      <c r="K104" s="173">
        <v>396499390.69999999</v>
      </c>
      <c r="L104" s="173">
        <v>0</v>
      </c>
      <c r="M104" s="173">
        <v>396499390.69999999</v>
      </c>
      <c r="N104" s="173">
        <v>0</v>
      </c>
      <c r="O104" s="173">
        <v>396499390.69999999</v>
      </c>
      <c r="P104" s="173">
        <v>0</v>
      </c>
      <c r="Q104" s="173">
        <v>396499390.69999999</v>
      </c>
      <c r="R104" s="173">
        <v>0</v>
      </c>
      <c r="S104" s="173">
        <v>0</v>
      </c>
      <c r="T104" s="173">
        <v>0</v>
      </c>
      <c r="U104" s="173">
        <v>0</v>
      </c>
    </row>
    <row r="105" spans="1:21" ht="15" x14ac:dyDescent="0.25">
      <c r="A105" s="136" t="s">
        <v>221</v>
      </c>
      <c r="B105" s="107" t="s">
        <v>222</v>
      </c>
      <c r="C105" s="108" t="s">
        <v>19</v>
      </c>
      <c r="D105" s="108" t="s">
        <v>20</v>
      </c>
      <c r="E105" s="138" t="s">
        <v>309</v>
      </c>
      <c r="F105" s="139" t="s">
        <v>21</v>
      </c>
      <c r="G105" s="173">
        <v>439912000</v>
      </c>
      <c r="H105" s="173">
        <v>392339390.69999999</v>
      </c>
      <c r="I105" s="173">
        <v>47572609.299999997</v>
      </c>
      <c r="J105" s="173">
        <v>0</v>
      </c>
      <c r="K105" s="173">
        <v>392339390.69999999</v>
      </c>
      <c r="L105" s="173">
        <v>0</v>
      </c>
      <c r="M105" s="173">
        <v>392339390.69999999</v>
      </c>
      <c r="N105" s="173">
        <v>0</v>
      </c>
      <c r="O105" s="173">
        <v>392339390.69999999</v>
      </c>
      <c r="P105" s="173">
        <v>0</v>
      </c>
      <c r="Q105" s="173">
        <v>392339390.69999999</v>
      </c>
      <c r="R105" s="173">
        <v>0</v>
      </c>
      <c r="S105" s="173">
        <v>0</v>
      </c>
      <c r="T105" s="173">
        <v>0</v>
      </c>
      <c r="U105" s="173">
        <v>0</v>
      </c>
    </row>
    <row r="106" spans="1:21" ht="15" x14ac:dyDescent="0.25">
      <c r="A106" s="136" t="s">
        <v>223</v>
      </c>
      <c r="B106" s="107" t="s">
        <v>224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73">
        <v>439912000</v>
      </c>
      <c r="H106" s="173">
        <v>392339390.69999999</v>
      </c>
      <c r="I106" s="173">
        <v>47572609.299999997</v>
      </c>
      <c r="J106" s="173">
        <v>0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0</v>
      </c>
      <c r="T106" s="173">
        <v>0</v>
      </c>
      <c r="U106" s="173">
        <v>0</v>
      </c>
    </row>
    <row r="107" spans="1:21" ht="15" x14ac:dyDescent="0.25">
      <c r="A107" s="136" t="s">
        <v>225</v>
      </c>
      <c r="B107" s="111" t="s">
        <v>226</v>
      </c>
      <c r="C107" s="112" t="s">
        <v>19</v>
      </c>
      <c r="D107" s="112" t="s">
        <v>20</v>
      </c>
      <c r="E107" s="141" t="s">
        <v>309</v>
      </c>
      <c r="F107" s="142" t="s">
        <v>21</v>
      </c>
      <c r="G107" s="175">
        <v>436681595</v>
      </c>
      <c r="H107" s="175">
        <v>390853790.69999999</v>
      </c>
      <c r="I107" s="175">
        <v>45827804.299999997</v>
      </c>
      <c r="J107" s="175">
        <v>0</v>
      </c>
      <c r="K107" s="175">
        <v>390853790.69999999</v>
      </c>
      <c r="L107" s="175">
        <v>0</v>
      </c>
      <c r="M107" s="175">
        <v>390853790.69999999</v>
      </c>
      <c r="N107" s="175">
        <v>0</v>
      </c>
      <c r="O107" s="175">
        <v>390853790.69999999</v>
      </c>
      <c r="P107" s="175">
        <v>0</v>
      </c>
      <c r="Q107" s="175">
        <v>390853790.69999999</v>
      </c>
      <c r="R107" s="175">
        <v>0</v>
      </c>
      <c r="S107" s="175">
        <v>0</v>
      </c>
      <c r="T107" s="175">
        <v>0</v>
      </c>
      <c r="U107" s="175">
        <v>0</v>
      </c>
    </row>
    <row r="108" spans="1:21" ht="15" x14ac:dyDescent="0.25">
      <c r="A108" s="136" t="s">
        <v>227</v>
      </c>
      <c r="B108" s="111" t="s">
        <v>228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75">
        <v>79016</v>
      </c>
      <c r="H108" s="175">
        <v>0</v>
      </c>
      <c r="I108" s="175">
        <v>79016</v>
      </c>
      <c r="J108" s="175">
        <v>0</v>
      </c>
      <c r="K108" s="175">
        <v>0</v>
      </c>
      <c r="L108" s="175">
        <v>0</v>
      </c>
      <c r="M108" s="175">
        <v>0</v>
      </c>
      <c r="N108" s="175">
        <v>0</v>
      </c>
      <c r="O108" s="175">
        <v>0</v>
      </c>
      <c r="P108" s="175">
        <v>0</v>
      </c>
      <c r="Q108" s="175">
        <v>0</v>
      </c>
      <c r="R108" s="175">
        <v>0</v>
      </c>
      <c r="S108" s="175">
        <v>0</v>
      </c>
      <c r="T108" s="175">
        <v>0</v>
      </c>
      <c r="U108" s="175">
        <v>0</v>
      </c>
    </row>
    <row r="109" spans="1:21" ht="15" x14ac:dyDescent="0.25">
      <c r="A109" s="136" t="s">
        <v>229</v>
      </c>
      <c r="B109" s="111" t="s">
        <v>230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75">
        <v>3151389</v>
      </c>
      <c r="H109" s="175">
        <v>1485600</v>
      </c>
      <c r="I109" s="175">
        <v>1665789</v>
      </c>
      <c r="J109" s="175">
        <v>0</v>
      </c>
      <c r="K109" s="175">
        <v>1485600</v>
      </c>
      <c r="L109" s="175">
        <v>0</v>
      </c>
      <c r="M109" s="175">
        <v>1485600</v>
      </c>
      <c r="N109" s="175">
        <v>0</v>
      </c>
      <c r="O109" s="175">
        <v>1485600</v>
      </c>
      <c r="P109" s="175">
        <v>0</v>
      </c>
      <c r="Q109" s="175">
        <v>1485600</v>
      </c>
      <c r="R109" s="175">
        <v>0</v>
      </c>
      <c r="S109" s="175">
        <v>0</v>
      </c>
      <c r="T109" s="175">
        <v>0</v>
      </c>
      <c r="U109" s="175">
        <v>0</v>
      </c>
    </row>
    <row r="110" spans="1:21" ht="15" x14ac:dyDescent="0.25">
      <c r="A110" s="136" t="s">
        <v>231</v>
      </c>
      <c r="B110" s="111" t="s">
        <v>232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75">
        <v>44558000</v>
      </c>
      <c r="H110" s="175">
        <v>4160000</v>
      </c>
      <c r="I110" s="175">
        <v>40398000</v>
      </c>
      <c r="J110" s="175">
        <v>0</v>
      </c>
      <c r="K110" s="175">
        <v>4160000</v>
      </c>
      <c r="L110" s="175">
        <v>0</v>
      </c>
      <c r="M110" s="175">
        <v>4160000</v>
      </c>
      <c r="N110" s="175">
        <v>0</v>
      </c>
      <c r="O110" s="175">
        <v>4160000</v>
      </c>
      <c r="P110" s="175">
        <v>0</v>
      </c>
      <c r="Q110" s="175">
        <v>4160000</v>
      </c>
      <c r="R110" s="175">
        <v>0</v>
      </c>
      <c r="S110" s="175">
        <v>0</v>
      </c>
      <c r="T110" s="175">
        <v>0</v>
      </c>
      <c r="U110" s="175">
        <v>0</v>
      </c>
    </row>
    <row r="111" spans="1:21" ht="15" customHeight="1" x14ac:dyDescent="0.25">
      <c r="A111" s="136" t="s">
        <v>233</v>
      </c>
      <c r="B111" s="107" t="s">
        <v>234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73">
        <v>746747000</v>
      </c>
      <c r="H111" s="173">
        <v>0</v>
      </c>
      <c r="I111" s="173">
        <v>746747000</v>
      </c>
      <c r="J111" s="173">
        <v>0</v>
      </c>
      <c r="K111" s="173">
        <v>0</v>
      </c>
      <c r="L111" s="173">
        <v>0</v>
      </c>
      <c r="M111" s="173">
        <v>0</v>
      </c>
      <c r="N111" s="173">
        <v>0</v>
      </c>
      <c r="O111" s="173">
        <v>0</v>
      </c>
      <c r="P111" s="173">
        <v>0</v>
      </c>
      <c r="Q111" s="173">
        <v>0</v>
      </c>
      <c r="R111" s="173">
        <v>0</v>
      </c>
      <c r="S111" s="173">
        <v>0</v>
      </c>
      <c r="T111" s="173">
        <v>0</v>
      </c>
      <c r="U111" s="173">
        <v>0</v>
      </c>
    </row>
    <row r="112" spans="1:21" ht="15" x14ac:dyDescent="0.25">
      <c r="A112" s="136" t="s">
        <v>235</v>
      </c>
      <c r="B112" s="111" t="s">
        <v>236</v>
      </c>
      <c r="C112" s="108" t="s">
        <v>19</v>
      </c>
      <c r="D112" s="108" t="s">
        <v>20</v>
      </c>
      <c r="E112" s="138" t="s">
        <v>309</v>
      </c>
      <c r="F112" s="142" t="s">
        <v>21</v>
      </c>
      <c r="G112" s="175">
        <v>746747000</v>
      </c>
      <c r="H112" s="175">
        <v>0</v>
      </c>
      <c r="I112" s="175">
        <v>746747000</v>
      </c>
      <c r="J112" s="175">
        <v>0</v>
      </c>
      <c r="K112" s="175">
        <v>0</v>
      </c>
      <c r="L112" s="175">
        <v>0</v>
      </c>
      <c r="M112" s="175">
        <v>0</v>
      </c>
      <c r="N112" s="175">
        <v>0</v>
      </c>
      <c r="O112" s="175">
        <v>0</v>
      </c>
      <c r="P112" s="175">
        <v>0</v>
      </c>
      <c r="Q112" s="175">
        <v>0</v>
      </c>
      <c r="R112" s="175">
        <v>0</v>
      </c>
      <c r="S112" s="175">
        <v>0</v>
      </c>
      <c r="T112" s="175">
        <v>0</v>
      </c>
      <c r="U112" s="175">
        <v>0</v>
      </c>
    </row>
    <row r="113" spans="1:21" ht="15" x14ac:dyDescent="0.25">
      <c r="A113" s="136" t="s">
        <v>237</v>
      </c>
      <c r="B113" s="111" t="s">
        <v>238</v>
      </c>
      <c r="C113" s="112" t="s">
        <v>19</v>
      </c>
      <c r="D113" s="112">
        <v>20</v>
      </c>
      <c r="E113" s="141" t="s">
        <v>20</v>
      </c>
      <c r="F113" s="142" t="s">
        <v>21</v>
      </c>
      <c r="G113" s="175">
        <v>25088761562</v>
      </c>
      <c r="H113" s="175">
        <v>22704438795.010006</v>
      </c>
      <c r="I113" s="175">
        <v>2384322766.9899998</v>
      </c>
      <c r="J113" s="175">
        <v>0</v>
      </c>
      <c r="K113" s="175">
        <v>13063237663.859999</v>
      </c>
      <c r="L113" s="175">
        <v>9641201131.1499996</v>
      </c>
      <c r="M113" s="175">
        <v>3957051751.5999999</v>
      </c>
      <c r="N113" s="175">
        <v>9106185912.2600002</v>
      </c>
      <c r="O113" s="175">
        <v>3859720035.5999999</v>
      </c>
      <c r="P113" s="175">
        <v>97331716</v>
      </c>
      <c r="Q113" s="175">
        <v>3830252489.5999999</v>
      </c>
      <c r="R113" s="175">
        <v>29467546</v>
      </c>
      <c r="S113" s="175">
        <v>2422944</v>
      </c>
      <c r="T113" s="175">
        <v>0</v>
      </c>
      <c r="U113" s="175">
        <v>0</v>
      </c>
    </row>
    <row r="114" spans="1:21" ht="15" x14ac:dyDescent="0.25">
      <c r="A114" s="136" t="s">
        <v>240</v>
      </c>
      <c r="B114" s="111" t="s">
        <v>241</v>
      </c>
      <c r="C114" s="112" t="s">
        <v>19</v>
      </c>
      <c r="D114" s="112">
        <v>20</v>
      </c>
      <c r="E114" s="141" t="s">
        <v>20</v>
      </c>
      <c r="F114" s="142" t="s">
        <v>21</v>
      </c>
      <c r="G114" s="175">
        <v>25088761562</v>
      </c>
      <c r="H114" s="175">
        <v>22704438795.010006</v>
      </c>
      <c r="I114" s="175">
        <v>2384322766.9899998</v>
      </c>
      <c r="J114" s="175">
        <v>0</v>
      </c>
      <c r="K114" s="175">
        <v>13063237663.859999</v>
      </c>
      <c r="L114" s="175">
        <v>9641201131.1499996</v>
      </c>
      <c r="M114" s="175">
        <v>3957051751.5999999</v>
      </c>
      <c r="N114" s="175">
        <v>9106185912.2600002</v>
      </c>
      <c r="O114" s="175">
        <v>3859720035.5999999</v>
      </c>
      <c r="P114" s="175">
        <v>97331716</v>
      </c>
      <c r="Q114" s="175">
        <v>3830252489.5999999</v>
      </c>
      <c r="R114" s="175">
        <v>29467546</v>
      </c>
      <c r="S114" s="175">
        <v>2422944</v>
      </c>
      <c r="T114" s="175">
        <v>0</v>
      </c>
      <c r="U114" s="175">
        <v>0</v>
      </c>
    </row>
    <row r="115" spans="1:21" ht="15" x14ac:dyDescent="0.25">
      <c r="A115" s="136" t="s">
        <v>242</v>
      </c>
      <c r="B115" s="111" t="s">
        <v>243</v>
      </c>
      <c r="C115" s="112" t="s">
        <v>19</v>
      </c>
      <c r="D115" s="112">
        <v>20</v>
      </c>
      <c r="E115" s="141" t="s">
        <v>20</v>
      </c>
      <c r="F115" s="142" t="s">
        <v>21</v>
      </c>
      <c r="G115" s="175">
        <v>25088761562</v>
      </c>
      <c r="H115" s="175">
        <v>22704438795.010006</v>
      </c>
      <c r="I115" s="175">
        <v>2384322766.9899998</v>
      </c>
      <c r="J115" s="175">
        <v>0</v>
      </c>
      <c r="K115" s="175">
        <v>13063237663.859999</v>
      </c>
      <c r="L115" s="175">
        <v>9641201131.1499996</v>
      </c>
      <c r="M115" s="175">
        <v>3957051751.5999999</v>
      </c>
      <c r="N115" s="175">
        <v>9106185912.2600002</v>
      </c>
      <c r="O115" s="175">
        <v>3859720035.5999999</v>
      </c>
      <c r="P115" s="175">
        <v>97331716</v>
      </c>
      <c r="Q115" s="175">
        <v>3830252489.5999999</v>
      </c>
      <c r="R115" s="175">
        <v>29467546</v>
      </c>
      <c r="S115" s="175">
        <v>2422944</v>
      </c>
      <c r="T115" s="175">
        <v>0</v>
      </c>
      <c r="U115" s="175">
        <v>0</v>
      </c>
    </row>
    <row r="116" spans="1:21" ht="16.5" x14ac:dyDescent="0.25">
      <c r="A116" s="136" t="s">
        <v>524</v>
      </c>
      <c r="B116" s="111" t="s">
        <v>507</v>
      </c>
      <c r="C116" s="112" t="s">
        <v>19</v>
      </c>
      <c r="D116" s="112">
        <v>20</v>
      </c>
      <c r="E116" s="141" t="s">
        <v>20</v>
      </c>
      <c r="F116" s="142" t="s">
        <v>21</v>
      </c>
      <c r="G116" s="175">
        <v>25088761562</v>
      </c>
      <c r="H116" s="175">
        <v>22704438795.010006</v>
      </c>
      <c r="I116" s="175">
        <v>2384322766.9899998</v>
      </c>
      <c r="J116" s="175">
        <v>0</v>
      </c>
      <c r="K116" s="175">
        <v>13063237663.859999</v>
      </c>
      <c r="L116" s="175">
        <v>9641201131.1499996</v>
      </c>
      <c r="M116" s="175">
        <v>3957051751.5999999</v>
      </c>
      <c r="N116" s="175">
        <v>9106185912.2600002</v>
      </c>
      <c r="O116" s="175">
        <v>3859720035.5999999</v>
      </c>
      <c r="P116" s="175">
        <v>97331716</v>
      </c>
      <c r="Q116" s="175">
        <v>3830252489.5999999</v>
      </c>
      <c r="R116" s="175">
        <v>29467546</v>
      </c>
      <c r="S116" s="175">
        <v>2422944</v>
      </c>
      <c r="T116" s="175">
        <v>0</v>
      </c>
      <c r="U116" s="175">
        <v>0</v>
      </c>
    </row>
    <row r="117" spans="1:21" ht="16.5" x14ac:dyDescent="0.25">
      <c r="A117" s="136" t="s">
        <v>531</v>
      </c>
      <c r="B117" s="111" t="s">
        <v>514</v>
      </c>
      <c r="C117" s="112" t="s">
        <v>19</v>
      </c>
      <c r="D117" s="112">
        <v>20</v>
      </c>
      <c r="E117" s="141" t="s">
        <v>20</v>
      </c>
      <c r="F117" s="142" t="s">
        <v>21</v>
      </c>
      <c r="G117" s="175">
        <v>25088761562</v>
      </c>
      <c r="H117" s="175">
        <v>22704438795.010006</v>
      </c>
      <c r="I117" s="175">
        <v>2384322766.9899998</v>
      </c>
      <c r="J117" s="175">
        <v>0</v>
      </c>
      <c r="K117" s="175">
        <v>13063237663.859999</v>
      </c>
      <c r="L117" s="175">
        <v>9641201131.1499996</v>
      </c>
      <c r="M117" s="175">
        <v>3957051751.5999999</v>
      </c>
      <c r="N117" s="175">
        <v>9106185912.2600002</v>
      </c>
      <c r="O117" s="175">
        <v>3859720035.5999999</v>
      </c>
      <c r="P117" s="175">
        <v>97331716</v>
      </c>
      <c r="Q117" s="175">
        <v>3830252489.5999999</v>
      </c>
      <c r="R117" s="175">
        <v>29467546</v>
      </c>
      <c r="S117" s="175">
        <v>2422944</v>
      </c>
      <c r="T117" s="175">
        <v>0</v>
      </c>
      <c r="U117" s="175">
        <v>0</v>
      </c>
    </row>
    <row r="118" spans="1:21" ht="15" x14ac:dyDescent="0.25">
      <c r="A118" s="136" t="s">
        <v>529</v>
      </c>
      <c r="B118" s="111" t="s">
        <v>254</v>
      </c>
      <c r="C118" s="108" t="s">
        <v>19</v>
      </c>
      <c r="D118" s="108">
        <v>20</v>
      </c>
      <c r="E118" s="138" t="s">
        <v>20</v>
      </c>
      <c r="F118" s="142" t="s">
        <v>21</v>
      </c>
      <c r="G118" s="175">
        <v>4710903200</v>
      </c>
      <c r="H118" s="175">
        <v>4555001058.2800007</v>
      </c>
      <c r="I118" s="175">
        <v>155902141.72</v>
      </c>
      <c r="J118" s="175">
        <v>0</v>
      </c>
      <c r="K118" s="175">
        <v>4508692348.2800007</v>
      </c>
      <c r="L118" s="175">
        <v>46308710</v>
      </c>
      <c r="M118" s="175">
        <v>951984667</v>
      </c>
      <c r="N118" s="175">
        <v>3556707681.2799997</v>
      </c>
      <c r="O118" s="175">
        <v>931670667</v>
      </c>
      <c r="P118" s="175">
        <v>20314000</v>
      </c>
      <c r="Q118" s="175">
        <v>926148667</v>
      </c>
      <c r="R118" s="175">
        <v>5522000</v>
      </c>
      <c r="S118" s="175">
        <v>0</v>
      </c>
      <c r="T118" s="175">
        <v>0</v>
      </c>
      <c r="U118" s="175">
        <v>0</v>
      </c>
    </row>
    <row r="119" spans="1:21" ht="24.75" x14ac:dyDescent="0.25">
      <c r="A119" s="136" t="s">
        <v>542</v>
      </c>
      <c r="B119" s="111" t="s">
        <v>543</v>
      </c>
      <c r="C119" s="108" t="s">
        <v>19</v>
      </c>
      <c r="D119" s="108">
        <v>20</v>
      </c>
      <c r="E119" s="138" t="s">
        <v>20</v>
      </c>
      <c r="F119" s="142" t="s">
        <v>21</v>
      </c>
      <c r="G119" s="175">
        <v>4710903200</v>
      </c>
      <c r="H119" s="175">
        <v>4555001058.2800007</v>
      </c>
      <c r="I119" s="175">
        <v>155902141.72</v>
      </c>
      <c r="J119" s="175">
        <v>0</v>
      </c>
      <c r="K119" s="175">
        <v>4508692348.2800007</v>
      </c>
      <c r="L119" s="175">
        <v>46308710</v>
      </c>
      <c r="M119" s="175">
        <v>951984667</v>
      </c>
      <c r="N119" s="175">
        <v>3556707681.2799997</v>
      </c>
      <c r="O119" s="175">
        <v>931670667</v>
      </c>
      <c r="P119" s="175">
        <v>20314000</v>
      </c>
      <c r="Q119" s="175">
        <v>926148667</v>
      </c>
      <c r="R119" s="175">
        <v>5522000</v>
      </c>
      <c r="S119" s="175">
        <v>0</v>
      </c>
      <c r="T119" s="175">
        <v>0</v>
      </c>
      <c r="U119" s="175">
        <v>0</v>
      </c>
    </row>
    <row r="120" spans="1:21" ht="15" x14ac:dyDescent="0.25">
      <c r="A120" s="136" t="s">
        <v>530</v>
      </c>
      <c r="B120" s="111" t="s">
        <v>255</v>
      </c>
      <c r="C120" s="108" t="s">
        <v>19</v>
      </c>
      <c r="D120" s="108">
        <v>20</v>
      </c>
      <c r="E120" s="138" t="s">
        <v>20</v>
      </c>
      <c r="F120" s="142" t="s">
        <v>21</v>
      </c>
      <c r="G120" s="175">
        <v>1617024</v>
      </c>
      <c r="H120" s="175">
        <v>1617024</v>
      </c>
      <c r="I120" s="175">
        <v>0</v>
      </c>
      <c r="J120" s="175">
        <v>0</v>
      </c>
      <c r="K120" s="175">
        <v>1314870</v>
      </c>
      <c r="L120" s="175">
        <v>302154</v>
      </c>
      <c r="M120" s="175">
        <v>1314870</v>
      </c>
      <c r="N120" s="175">
        <v>0</v>
      </c>
      <c r="O120" s="175">
        <v>1314870</v>
      </c>
      <c r="P120" s="175">
        <v>0</v>
      </c>
      <c r="Q120" s="175">
        <v>1314870</v>
      </c>
      <c r="R120" s="175">
        <v>0</v>
      </c>
      <c r="S120" s="175">
        <v>0</v>
      </c>
      <c r="T120" s="175">
        <v>0</v>
      </c>
      <c r="U120" s="175">
        <v>0</v>
      </c>
    </row>
    <row r="121" spans="1:21" ht="24.75" x14ac:dyDescent="0.25">
      <c r="A121" s="136" t="s">
        <v>544</v>
      </c>
      <c r="B121" s="111" t="s">
        <v>545</v>
      </c>
      <c r="C121" s="108" t="s">
        <v>19</v>
      </c>
      <c r="D121" s="108">
        <v>20</v>
      </c>
      <c r="E121" s="138" t="s">
        <v>20</v>
      </c>
      <c r="F121" s="142" t="s">
        <v>21</v>
      </c>
      <c r="G121" s="175">
        <v>1617024</v>
      </c>
      <c r="H121" s="175">
        <v>1617024</v>
      </c>
      <c r="I121" s="175">
        <v>0</v>
      </c>
      <c r="J121" s="175">
        <v>0</v>
      </c>
      <c r="K121" s="175">
        <v>1314870</v>
      </c>
      <c r="L121" s="175">
        <v>302154</v>
      </c>
      <c r="M121" s="175">
        <v>1314870</v>
      </c>
      <c r="N121" s="175">
        <v>0</v>
      </c>
      <c r="O121" s="175">
        <v>1314870</v>
      </c>
      <c r="P121" s="175">
        <v>0</v>
      </c>
      <c r="Q121" s="175">
        <v>1314870</v>
      </c>
      <c r="R121" s="175">
        <v>0</v>
      </c>
      <c r="S121" s="175">
        <v>0</v>
      </c>
      <c r="T121" s="175">
        <v>0</v>
      </c>
      <c r="U121" s="175">
        <v>0</v>
      </c>
    </row>
    <row r="122" spans="1:21" ht="15" x14ac:dyDescent="0.25">
      <c r="A122" s="136" t="s">
        <v>526</v>
      </c>
      <c r="B122" s="111" t="s">
        <v>256</v>
      </c>
      <c r="C122" s="108" t="s">
        <v>19</v>
      </c>
      <c r="D122" s="108">
        <v>20</v>
      </c>
      <c r="E122" s="138" t="s">
        <v>20</v>
      </c>
      <c r="F122" s="142" t="s">
        <v>21</v>
      </c>
      <c r="G122" s="175">
        <v>16441977223</v>
      </c>
      <c r="H122" s="175">
        <v>15544560164.700001</v>
      </c>
      <c r="I122" s="175">
        <v>897417058.29999995</v>
      </c>
      <c r="J122" s="175">
        <v>0</v>
      </c>
      <c r="K122" s="175">
        <v>7191597891.2099991</v>
      </c>
      <c r="L122" s="175">
        <v>8352962273.4899998</v>
      </c>
      <c r="M122" s="175">
        <v>2686738045</v>
      </c>
      <c r="N122" s="175">
        <v>4504859846.21</v>
      </c>
      <c r="O122" s="175">
        <v>2609954829</v>
      </c>
      <c r="P122" s="175">
        <v>76783216</v>
      </c>
      <c r="Q122" s="175">
        <v>2586009283</v>
      </c>
      <c r="R122" s="175">
        <v>23945546</v>
      </c>
      <c r="S122" s="175">
        <v>2422944</v>
      </c>
      <c r="T122" s="175">
        <v>0</v>
      </c>
      <c r="U122" s="175">
        <v>0</v>
      </c>
    </row>
    <row r="123" spans="1:21" ht="24.75" x14ac:dyDescent="0.25">
      <c r="A123" s="136" t="s">
        <v>536</v>
      </c>
      <c r="B123" s="111" t="s">
        <v>537</v>
      </c>
      <c r="C123" s="108" t="s">
        <v>19</v>
      </c>
      <c r="D123" s="108">
        <v>20</v>
      </c>
      <c r="E123" s="138" t="s">
        <v>20</v>
      </c>
      <c r="F123" s="142" t="s">
        <v>21</v>
      </c>
      <c r="G123" s="175">
        <v>16441977223</v>
      </c>
      <c r="H123" s="175">
        <v>15544560164.700001</v>
      </c>
      <c r="I123" s="175">
        <v>897417058.29999995</v>
      </c>
      <c r="J123" s="175">
        <v>0</v>
      </c>
      <c r="K123" s="175">
        <v>7191597891.2099991</v>
      </c>
      <c r="L123" s="175">
        <v>8352962273.4899998</v>
      </c>
      <c r="M123" s="175">
        <v>2686738045</v>
      </c>
      <c r="N123" s="175">
        <v>4504859846.21</v>
      </c>
      <c r="O123" s="175">
        <v>2609954829</v>
      </c>
      <c r="P123" s="175">
        <v>76783216</v>
      </c>
      <c r="Q123" s="175">
        <v>2586009283</v>
      </c>
      <c r="R123" s="175">
        <v>23945546</v>
      </c>
      <c r="S123" s="175">
        <v>2422944</v>
      </c>
      <c r="T123" s="175">
        <v>0</v>
      </c>
      <c r="U123" s="175">
        <v>0</v>
      </c>
    </row>
    <row r="124" spans="1:21" ht="15" x14ac:dyDescent="0.25">
      <c r="A124" s="136" t="s">
        <v>535</v>
      </c>
      <c r="B124" s="111" t="s">
        <v>258</v>
      </c>
      <c r="C124" s="108" t="s">
        <v>19</v>
      </c>
      <c r="D124" s="108">
        <v>20</v>
      </c>
      <c r="E124" s="138" t="s">
        <v>20</v>
      </c>
      <c r="F124" s="142" t="s">
        <v>21</v>
      </c>
      <c r="G124" s="175">
        <v>760789222</v>
      </c>
      <c r="H124" s="175">
        <v>732741975.22000003</v>
      </c>
      <c r="I124" s="175">
        <v>28047246.780000001</v>
      </c>
      <c r="J124" s="175">
        <v>0</v>
      </c>
      <c r="K124" s="175">
        <v>292203588.22000003</v>
      </c>
      <c r="L124" s="175">
        <v>440538387</v>
      </c>
      <c r="M124" s="175">
        <v>94772431.599999994</v>
      </c>
      <c r="N124" s="175">
        <v>197431156.62</v>
      </c>
      <c r="O124" s="175">
        <v>94537931.599999994</v>
      </c>
      <c r="P124" s="175">
        <v>234500</v>
      </c>
      <c r="Q124" s="175">
        <v>94537931.599999994</v>
      </c>
      <c r="R124" s="175">
        <v>0</v>
      </c>
      <c r="S124" s="175">
        <v>0</v>
      </c>
      <c r="T124" s="175">
        <v>0</v>
      </c>
      <c r="U124" s="175">
        <v>0</v>
      </c>
    </row>
    <row r="125" spans="1:21" ht="24.75" x14ac:dyDescent="0.25">
      <c r="A125" s="136" t="s">
        <v>552</v>
      </c>
      <c r="B125" s="111" t="s">
        <v>553</v>
      </c>
      <c r="C125" s="108" t="s">
        <v>19</v>
      </c>
      <c r="D125" s="108">
        <v>20</v>
      </c>
      <c r="E125" s="138" t="s">
        <v>20</v>
      </c>
      <c r="F125" s="142" t="s">
        <v>21</v>
      </c>
      <c r="G125" s="175">
        <v>760789222</v>
      </c>
      <c r="H125" s="175">
        <v>732741975.22000003</v>
      </c>
      <c r="I125" s="175">
        <v>28047246.780000001</v>
      </c>
      <c r="J125" s="175">
        <v>0</v>
      </c>
      <c r="K125" s="175">
        <v>292203588.22000003</v>
      </c>
      <c r="L125" s="175">
        <v>440538387</v>
      </c>
      <c r="M125" s="175">
        <v>94772431.599999994</v>
      </c>
      <c r="N125" s="175">
        <v>197431156.62</v>
      </c>
      <c r="O125" s="175">
        <v>94537931.599999994</v>
      </c>
      <c r="P125" s="175">
        <v>234500</v>
      </c>
      <c r="Q125" s="175">
        <v>94537931.599999994</v>
      </c>
      <c r="R125" s="175">
        <v>0</v>
      </c>
      <c r="S125" s="175">
        <v>0</v>
      </c>
      <c r="T125" s="175">
        <v>0</v>
      </c>
      <c r="U125" s="175">
        <v>0</v>
      </c>
    </row>
    <row r="126" spans="1:21" ht="15" x14ac:dyDescent="0.25">
      <c r="A126" s="136" t="s">
        <v>532</v>
      </c>
      <c r="B126" s="111" t="s">
        <v>508</v>
      </c>
      <c r="C126" s="108" t="s">
        <v>19</v>
      </c>
      <c r="D126" s="108">
        <v>20</v>
      </c>
      <c r="E126" s="138" t="s">
        <v>20</v>
      </c>
      <c r="F126" s="142" t="s">
        <v>21</v>
      </c>
      <c r="G126" s="175">
        <v>2918720324</v>
      </c>
      <c r="H126" s="175">
        <v>1665764003.8100002</v>
      </c>
      <c r="I126" s="175">
        <v>1252956320.1899998</v>
      </c>
      <c r="J126" s="175">
        <v>0</v>
      </c>
      <c r="K126" s="175">
        <v>864674397.14999998</v>
      </c>
      <c r="L126" s="175">
        <v>801089606.66000009</v>
      </c>
      <c r="M126" s="175">
        <v>179536738</v>
      </c>
      <c r="N126" s="175">
        <v>685137659.14999998</v>
      </c>
      <c r="O126" s="175">
        <v>179536738</v>
      </c>
      <c r="P126" s="175">
        <v>0</v>
      </c>
      <c r="Q126" s="175">
        <v>179536738</v>
      </c>
      <c r="R126" s="175">
        <v>0</v>
      </c>
      <c r="S126" s="175">
        <v>0</v>
      </c>
      <c r="T126" s="175">
        <v>0</v>
      </c>
      <c r="U126" s="175">
        <v>0</v>
      </c>
    </row>
    <row r="127" spans="1:21" ht="24.75" x14ac:dyDescent="0.25">
      <c r="A127" s="136" t="s">
        <v>546</v>
      </c>
      <c r="B127" s="111" t="s">
        <v>547</v>
      </c>
      <c r="C127" s="108" t="s">
        <v>19</v>
      </c>
      <c r="D127" s="108">
        <v>20</v>
      </c>
      <c r="E127" s="138" t="s">
        <v>20</v>
      </c>
      <c r="F127" s="142" t="s">
        <v>21</v>
      </c>
      <c r="G127" s="175">
        <v>2918720324</v>
      </c>
      <c r="H127" s="175">
        <v>1665764003.8100002</v>
      </c>
      <c r="I127" s="175">
        <v>1252956320.1899998</v>
      </c>
      <c r="J127" s="175">
        <v>0</v>
      </c>
      <c r="K127" s="175">
        <v>864674397.14999998</v>
      </c>
      <c r="L127" s="175">
        <v>801089606.66000009</v>
      </c>
      <c r="M127" s="175">
        <v>179536738</v>
      </c>
      <c r="N127" s="175">
        <v>685137659.14999998</v>
      </c>
      <c r="O127" s="175">
        <v>179536738</v>
      </c>
      <c r="P127" s="175">
        <v>0</v>
      </c>
      <c r="Q127" s="175">
        <v>179536738</v>
      </c>
      <c r="R127" s="175">
        <v>0</v>
      </c>
      <c r="S127" s="175">
        <v>0</v>
      </c>
      <c r="T127" s="175">
        <v>0</v>
      </c>
      <c r="U127" s="175">
        <v>0</v>
      </c>
    </row>
    <row r="128" spans="1:21" ht="15" x14ac:dyDescent="0.25">
      <c r="A128" s="136" t="s">
        <v>533</v>
      </c>
      <c r="B128" s="111" t="s">
        <v>251</v>
      </c>
      <c r="C128" s="108" t="s">
        <v>19</v>
      </c>
      <c r="D128" s="108">
        <v>20</v>
      </c>
      <c r="E128" s="138" t="s">
        <v>20</v>
      </c>
      <c r="F128" s="142" t="s">
        <v>21</v>
      </c>
      <c r="G128" s="175">
        <v>50000000</v>
      </c>
      <c r="H128" s="175">
        <v>0</v>
      </c>
      <c r="I128" s="175">
        <v>50000000</v>
      </c>
      <c r="J128" s="175">
        <v>0</v>
      </c>
      <c r="K128" s="175">
        <v>0</v>
      </c>
      <c r="L128" s="175">
        <v>0</v>
      </c>
      <c r="M128" s="175">
        <v>0</v>
      </c>
      <c r="N128" s="175">
        <v>0</v>
      </c>
      <c r="O128" s="175">
        <v>0</v>
      </c>
      <c r="P128" s="175">
        <v>0</v>
      </c>
      <c r="Q128" s="175">
        <v>0</v>
      </c>
      <c r="R128" s="175">
        <v>0</v>
      </c>
      <c r="S128" s="175">
        <v>0</v>
      </c>
      <c r="T128" s="175">
        <v>0</v>
      </c>
      <c r="U128" s="175">
        <v>0</v>
      </c>
    </row>
    <row r="129" spans="1:21" ht="24.75" x14ac:dyDescent="0.25">
      <c r="A129" s="136" t="s">
        <v>548</v>
      </c>
      <c r="B129" s="111" t="s">
        <v>549</v>
      </c>
      <c r="C129" s="108" t="s">
        <v>19</v>
      </c>
      <c r="D129" s="108">
        <v>20</v>
      </c>
      <c r="E129" s="138" t="s">
        <v>20</v>
      </c>
      <c r="F129" s="142" t="s">
        <v>21</v>
      </c>
      <c r="G129" s="175">
        <v>50000000</v>
      </c>
      <c r="H129" s="175">
        <v>0</v>
      </c>
      <c r="I129" s="175">
        <v>50000000</v>
      </c>
      <c r="J129" s="175">
        <v>0</v>
      </c>
      <c r="K129" s="175">
        <v>0</v>
      </c>
      <c r="L129" s="175">
        <v>0</v>
      </c>
      <c r="M129" s="175">
        <v>0</v>
      </c>
      <c r="N129" s="175">
        <v>0</v>
      </c>
      <c r="O129" s="175">
        <v>0</v>
      </c>
      <c r="P129" s="175">
        <v>0</v>
      </c>
      <c r="Q129" s="175">
        <v>0</v>
      </c>
      <c r="R129" s="175">
        <v>0</v>
      </c>
      <c r="S129" s="175">
        <v>0</v>
      </c>
      <c r="T129" s="175">
        <v>0</v>
      </c>
      <c r="U129" s="175">
        <v>0</v>
      </c>
    </row>
    <row r="130" spans="1:21" ht="16.5" x14ac:dyDescent="0.25">
      <c r="A130" s="136" t="s">
        <v>534</v>
      </c>
      <c r="B130" s="111" t="s">
        <v>252</v>
      </c>
      <c r="C130" s="108" t="s">
        <v>19</v>
      </c>
      <c r="D130" s="108">
        <v>20</v>
      </c>
      <c r="E130" s="138" t="s">
        <v>20</v>
      </c>
      <c r="F130" s="142" t="s">
        <v>21</v>
      </c>
      <c r="G130" s="175">
        <v>204754569</v>
      </c>
      <c r="H130" s="175">
        <v>204754569</v>
      </c>
      <c r="I130" s="175">
        <v>0</v>
      </c>
      <c r="J130" s="175">
        <v>0</v>
      </c>
      <c r="K130" s="175">
        <v>204754569</v>
      </c>
      <c r="L130" s="175">
        <v>0</v>
      </c>
      <c r="M130" s="175">
        <v>42705000</v>
      </c>
      <c r="N130" s="175">
        <v>162049569</v>
      </c>
      <c r="O130" s="175">
        <v>42705000</v>
      </c>
      <c r="P130" s="175">
        <v>0</v>
      </c>
      <c r="Q130" s="175">
        <v>42705000</v>
      </c>
      <c r="R130" s="175">
        <v>0</v>
      </c>
      <c r="S130" s="175">
        <v>0</v>
      </c>
      <c r="T130" s="175">
        <v>0</v>
      </c>
      <c r="U130" s="175">
        <v>0</v>
      </c>
    </row>
    <row r="131" spans="1:21" ht="24.75" x14ac:dyDescent="0.25">
      <c r="A131" s="136" t="s">
        <v>550</v>
      </c>
      <c r="B131" s="111" t="s">
        <v>551</v>
      </c>
      <c r="C131" s="108" t="s">
        <v>19</v>
      </c>
      <c r="D131" s="108">
        <v>20</v>
      </c>
      <c r="E131" s="138" t="s">
        <v>20</v>
      </c>
      <c r="F131" s="142" t="s">
        <v>21</v>
      </c>
      <c r="G131" s="175">
        <v>204754569</v>
      </c>
      <c r="H131" s="175">
        <v>204754569</v>
      </c>
      <c r="I131" s="175">
        <v>0</v>
      </c>
      <c r="J131" s="175">
        <v>0</v>
      </c>
      <c r="K131" s="175">
        <v>204754569</v>
      </c>
      <c r="L131" s="175">
        <v>0</v>
      </c>
      <c r="M131" s="175">
        <v>42705000</v>
      </c>
      <c r="N131" s="175">
        <v>162049569</v>
      </c>
      <c r="O131" s="175">
        <v>42705000</v>
      </c>
      <c r="P131" s="175">
        <v>0</v>
      </c>
      <c r="Q131" s="175">
        <v>42705000</v>
      </c>
      <c r="R131" s="175">
        <v>0</v>
      </c>
      <c r="S131" s="175">
        <v>0</v>
      </c>
      <c r="T131" s="175">
        <v>0</v>
      </c>
      <c r="U131" s="175">
        <v>0</v>
      </c>
    </row>
    <row r="132" spans="1:21" ht="15" x14ac:dyDescent="0.25">
      <c r="A132" s="136" t="s">
        <v>237</v>
      </c>
      <c r="B132" s="111" t="s">
        <v>238</v>
      </c>
      <c r="C132" s="108" t="s">
        <v>19</v>
      </c>
      <c r="D132" s="108">
        <v>21</v>
      </c>
      <c r="E132" s="138" t="s">
        <v>20</v>
      </c>
      <c r="F132" s="142" t="s">
        <v>239</v>
      </c>
      <c r="G132" s="175">
        <v>35432000000</v>
      </c>
      <c r="H132" s="175">
        <v>22665514641.960003</v>
      </c>
      <c r="I132" s="175">
        <v>12766485358.040001</v>
      </c>
      <c r="J132" s="175">
        <v>0</v>
      </c>
      <c r="K132" s="175">
        <v>20169217533.630001</v>
      </c>
      <c r="L132" s="175">
        <v>2496297108.3299999</v>
      </c>
      <c r="M132" s="175">
        <v>2417366123.4000001</v>
      </c>
      <c r="N132" s="175">
        <v>17751851410.230003</v>
      </c>
      <c r="O132" s="175">
        <v>2398145739.4000001</v>
      </c>
      <c r="P132" s="175">
        <v>19220384</v>
      </c>
      <c r="Q132" s="175">
        <v>2398145739.4000001</v>
      </c>
      <c r="R132" s="175">
        <v>0</v>
      </c>
      <c r="S132" s="175">
        <v>0</v>
      </c>
      <c r="T132" s="175">
        <v>0</v>
      </c>
      <c r="U132" s="175">
        <v>0</v>
      </c>
    </row>
    <row r="133" spans="1:21" ht="15" x14ac:dyDescent="0.25">
      <c r="A133" s="136" t="s">
        <v>240</v>
      </c>
      <c r="B133" s="111" t="s">
        <v>241</v>
      </c>
      <c r="C133" s="108" t="s">
        <v>19</v>
      </c>
      <c r="D133" s="108">
        <v>21</v>
      </c>
      <c r="E133" s="138" t="s">
        <v>20</v>
      </c>
      <c r="F133" s="142" t="s">
        <v>239</v>
      </c>
      <c r="G133" s="175">
        <v>18002977744</v>
      </c>
      <c r="H133" s="175">
        <v>10545597302.480001</v>
      </c>
      <c r="I133" s="175">
        <v>7457380441.5200005</v>
      </c>
      <c r="J133" s="175">
        <v>0</v>
      </c>
      <c r="K133" s="175">
        <v>8341449288.1499996</v>
      </c>
      <c r="L133" s="175">
        <v>2204148014.3299999</v>
      </c>
      <c r="M133" s="175">
        <v>1822789008.4000001</v>
      </c>
      <c r="N133" s="175">
        <v>6518660279.75</v>
      </c>
      <c r="O133" s="175">
        <v>1810995624.4000001</v>
      </c>
      <c r="P133" s="175">
        <v>11793384</v>
      </c>
      <c r="Q133" s="175">
        <v>1810995624.4000001</v>
      </c>
      <c r="R133" s="175">
        <v>0</v>
      </c>
      <c r="S133" s="175">
        <v>0</v>
      </c>
      <c r="T133" s="175">
        <v>0</v>
      </c>
      <c r="U133" s="175">
        <v>0</v>
      </c>
    </row>
    <row r="134" spans="1:21" ht="15" x14ac:dyDescent="0.25">
      <c r="A134" s="136" t="s">
        <v>242</v>
      </c>
      <c r="B134" s="111" t="s">
        <v>243</v>
      </c>
      <c r="C134" s="108" t="s">
        <v>19</v>
      </c>
      <c r="D134" s="108">
        <v>21</v>
      </c>
      <c r="E134" s="138" t="s">
        <v>20</v>
      </c>
      <c r="F134" s="142" t="s">
        <v>239</v>
      </c>
      <c r="G134" s="175">
        <v>18002977744</v>
      </c>
      <c r="H134" s="175">
        <v>10545597302.480001</v>
      </c>
      <c r="I134" s="175">
        <v>7457380441.5200005</v>
      </c>
      <c r="J134" s="175">
        <v>0</v>
      </c>
      <c r="K134" s="175">
        <v>8341449288.1499996</v>
      </c>
      <c r="L134" s="175">
        <v>2204148014.3299999</v>
      </c>
      <c r="M134" s="175">
        <v>1822789008.4000001</v>
      </c>
      <c r="N134" s="175">
        <v>6518660279.75</v>
      </c>
      <c r="O134" s="175">
        <v>1810995624.4000001</v>
      </c>
      <c r="P134" s="175">
        <v>11793384</v>
      </c>
      <c r="Q134" s="175">
        <v>1810995624.4000001</v>
      </c>
      <c r="R134" s="175">
        <v>0</v>
      </c>
      <c r="S134" s="175">
        <v>0</v>
      </c>
      <c r="T134" s="175">
        <v>0</v>
      </c>
      <c r="U134" s="175">
        <v>0</v>
      </c>
    </row>
    <row r="135" spans="1:21" ht="16.5" x14ac:dyDescent="0.25">
      <c r="A135" s="136" t="s">
        <v>515</v>
      </c>
      <c r="B135" s="111" t="s">
        <v>516</v>
      </c>
      <c r="C135" s="108" t="s">
        <v>19</v>
      </c>
      <c r="D135" s="108">
        <v>21</v>
      </c>
      <c r="E135" s="138" t="s">
        <v>20</v>
      </c>
      <c r="F135" s="142" t="s">
        <v>239</v>
      </c>
      <c r="G135" s="175">
        <v>1000000000</v>
      </c>
      <c r="H135" s="175">
        <v>860667831.66999996</v>
      </c>
      <c r="I135" s="175">
        <v>139332168.32999998</v>
      </c>
      <c r="J135" s="175">
        <v>0</v>
      </c>
      <c r="K135" s="175">
        <v>858322264.66999996</v>
      </c>
      <c r="L135" s="175">
        <v>2345567</v>
      </c>
      <c r="M135" s="175">
        <v>146169000</v>
      </c>
      <c r="N135" s="175">
        <v>712153264.67000008</v>
      </c>
      <c r="O135" s="175">
        <v>146169000</v>
      </c>
      <c r="P135" s="175">
        <v>0</v>
      </c>
      <c r="Q135" s="175">
        <v>146169000</v>
      </c>
      <c r="R135" s="175">
        <v>0</v>
      </c>
      <c r="S135" s="175">
        <v>0</v>
      </c>
      <c r="T135" s="175">
        <v>0</v>
      </c>
      <c r="U135" s="175">
        <v>0</v>
      </c>
    </row>
    <row r="136" spans="1:21" ht="16.5" x14ac:dyDescent="0.25">
      <c r="A136" s="136" t="s">
        <v>517</v>
      </c>
      <c r="B136" s="111" t="s">
        <v>577</v>
      </c>
      <c r="C136" s="108" t="s">
        <v>19</v>
      </c>
      <c r="D136" s="108">
        <v>21</v>
      </c>
      <c r="E136" s="138" t="s">
        <v>20</v>
      </c>
      <c r="F136" s="142" t="s">
        <v>239</v>
      </c>
      <c r="G136" s="175">
        <v>1000000000</v>
      </c>
      <c r="H136" s="175">
        <v>860667831.66999996</v>
      </c>
      <c r="I136" s="175">
        <v>139332168.32999998</v>
      </c>
      <c r="J136" s="175">
        <v>0</v>
      </c>
      <c r="K136" s="175">
        <v>858322264.66999996</v>
      </c>
      <c r="L136" s="175">
        <v>2345567</v>
      </c>
      <c r="M136" s="175">
        <v>146169000</v>
      </c>
      <c r="N136" s="175">
        <v>712153264.67000008</v>
      </c>
      <c r="O136" s="175">
        <v>146169000</v>
      </c>
      <c r="P136" s="175">
        <v>0</v>
      </c>
      <c r="Q136" s="175">
        <v>146169000</v>
      </c>
      <c r="R136" s="175">
        <v>0</v>
      </c>
      <c r="S136" s="175">
        <v>0</v>
      </c>
      <c r="T136" s="175">
        <v>0</v>
      </c>
      <c r="U136" s="175">
        <v>0</v>
      </c>
    </row>
    <row r="137" spans="1:21" ht="16.5" x14ac:dyDescent="0.25">
      <c r="A137" s="136" t="s">
        <v>518</v>
      </c>
      <c r="B137" s="111" t="s">
        <v>246</v>
      </c>
      <c r="C137" s="108" t="s">
        <v>19</v>
      </c>
      <c r="D137" s="108">
        <v>21</v>
      </c>
      <c r="E137" s="138" t="s">
        <v>20</v>
      </c>
      <c r="F137" s="142" t="s">
        <v>239</v>
      </c>
      <c r="G137" s="175">
        <v>673829250</v>
      </c>
      <c r="H137" s="175">
        <v>651463265.66999996</v>
      </c>
      <c r="I137" s="175">
        <v>22365984.329999998</v>
      </c>
      <c r="J137" s="175">
        <v>0</v>
      </c>
      <c r="K137" s="175">
        <v>651463265.66999996</v>
      </c>
      <c r="L137" s="175">
        <v>0</v>
      </c>
      <c r="M137" s="175">
        <v>120669000</v>
      </c>
      <c r="N137" s="175">
        <v>530794265.67000002</v>
      </c>
      <c r="O137" s="175">
        <v>120669000</v>
      </c>
      <c r="P137" s="175">
        <v>0</v>
      </c>
      <c r="Q137" s="175">
        <v>120669000</v>
      </c>
      <c r="R137" s="175">
        <v>0</v>
      </c>
      <c r="S137" s="175">
        <v>0</v>
      </c>
      <c r="T137" s="175">
        <v>0</v>
      </c>
      <c r="U137" s="175">
        <v>0</v>
      </c>
    </row>
    <row r="138" spans="1:21" ht="33" x14ac:dyDescent="0.25">
      <c r="A138" s="136" t="s">
        <v>520</v>
      </c>
      <c r="B138" s="111" t="s">
        <v>521</v>
      </c>
      <c r="C138" s="108" t="s">
        <v>19</v>
      </c>
      <c r="D138" s="108">
        <v>21</v>
      </c>
      <c r="E138" s="138" t="s">
        <v>20</v>
      </c>
      <c r="F138" s="142" t="s">
        <v>239</v>
      </c>
      <c r="G138" s="175">
        <v>673829250</v>
      </c>
      <c r="H138" s="175">
        <v>651463265.66999996</v>
      </c>
      <c r="I138" s="175">
        <v>22365984.329999998</v>
      </c>
      <c r="J138" s="175">
        <v>0</v>
      </c>
      <c r="K138" s="175">
        <v>651463265.66999996</v>
      </c>
      <c r="L138" s="175">
        <v>0</v>
      </c>
      <c r="M138" s="175">
        <v>120669000</v>
      </c>
      <c r="N138" s="175">
        <v>530794265.67000002</v>
      </c>
      <c r="O138" s="175">
        <v>120669000</v>
      </c>
      <c r="P138" s="175">
        <v>0</v>
      </c>
      <c r="Q138" s="175">
        <v>120669000</v>
      </c>
      <c r="R138" s="175">
        <v>0</v>
      </c>
      <c r="S138" s="175">
        <v>0</v>
      </c>
      <c r="T138" s="175">
        <v>0</v>
      </c>
      <c r="U138" s="175">
        <v>0</v>
      </c>
    </row>
    <row r="139" spans="1:21" ht="15" x14ac:dyDescent="0.25">
      <c r="A139" s="136" t="s">
        <v>519</v>
      </c>
      <c r="B139" s="111" t="s">
        <v>247</v>
      </c>
      <c r="C139" s="108" t="s">
        <v>19</v>
      </c>
      <c r="D139" s="108">
        <v>21</v>
      </c>
      <c r="E139" s="138" t="s">
        <v>20</v>
      </c>
      <c r="F139" s="142" t="s">
        <v>239</v>
      </c>
      <c r="G139" s="175">
        <v>326170750</v>
      </c>
      <c r="H139" s="175">
        <v>209204566</v>
      </c>
      <c r="I139" s="175">
        <v>116966184</v>
      </c>
      <c r="J139" s="175">
        <v>0</v>
      </c>
      <c r="K139" s="175">
        <v>206858999</v>
      </c>
      <c r="L139" s="175">
        <v>2345567</v>
      </c>
      <c r="M139" s="175">
        <v>25500000</v>
      </c>
      <c r="N139" s="175">
        <v>181358999</v>
      </c>
      <c r="O139" s="175">
        <v>25500000</v>
      </c>
      <c r="P139" s="175">
        <v>0</v>
      </c>
      <c r="Q139" s="175">
        <v>25500000</v>
      </c>
      <c r="R139" s="175">
        <v>0</v>
      </c>
      <c r="S139" s="175">
        <v>0</v>
      </c>
      <c r="T139" s="175">
        <v>0</v>
      </c>
      <c r="U139" s="175">
        <v>0</v>
      </c>
    </row>
    <row r="140" spans="1:21" ht="24.75" x14ac:dyDescent="0.25">
      <c r="A140" s="136" t="s">
        <v>522</v>
      </c>
      <c r="B140" s="111" t="s">
        <v>523</v>
      </c>
      <c r="C140" s="108" t="s">
        <v>19</v>
      </c>
      <c r="D140" s="108">
        <v>21</v>
      </c>
      <c r="E140" s="138" t="s">
        <v>20</v>
      </c>
      <c r="F140" s="142" t="s">
        <v>239</v>
      </c>
      <c r="G140" s="175">
        <v>326170750</v>
      </c>
      <c r="H140" s="175">
        <v>209204566</v>
      </c>
      <c r="I140" s="175">
        <v>116966184</v>
      </c>
      <c r="J140" s="175">
        <v>0</v>
      </c>
      <c r="K140" s="175">
        <v>206858999</v>
      </c>
      <c r="L140" s="175">
        <v>2345567</v>
      </c>
      <c r="M140" s="175">
        <v>25500000</v>
      </c>
      <c r="N140" s="175">
        <v>181358999</v>
      </c>
      <c r="O140" s="175">
        <v>25500000</v>
      </c>
      <c r="P140" s="175">
        <v>0</v>
      </c>
      <c r="Q140" s="175">
        <v>25500000</v>
      </c>
      <c r="R140" s="175">
        <v>0</v>
      </c>
      <c r="S140" s="175">
        <v>0</v>
      </c>
      <c r="T140" s="175">
        <v>0</v>
      </c>
      <c r="U140" s="175">
        <v>0</v>
      </c>
    </row>
    <row r="141" spans="1:21" ht="16.5" x14ac:dyDescent="0.25">
      <c r="A141" s="136" t="s">
        <v>525</v>
      </c>
      <c r="B141" s="111" t="s">
        <v>507</v>
      </c>
      <c r="C141" s="108" t="s">
        <v>19</v>
      </c>
      <c r="D141" s="108">
        <v>21</v>
      </c>
      <c r="E141" s="138" t="s">
        <v>20</v>
      </c>
      <c r="F141" s="142" t="s">
        <v>239</v>
      </c>
      <c r="G141" s="175">
        <v>17002977744</v>
      </c>
      <c r="H141" s="175">
        <v>9684929470.8100014</v>
      </c>
      <c r="I141" s="175">
        <v>7318048273.1900005</v>
      </c>
      <c r="J141" s="175">
        <v>0</v>
      </c>
      <c r="K141" s="175">
        <v>7483127023.4799995</v>
      </c>
      <c r="L141" s="175">
        <v>2201802447.3299999</v>
      </c>
      <c r="M141" s="175">
        <v>1676620008.4000001</v>
      </c>
      <c r="N141" s="175">
        <v>5806507015.0799999</v>
      </c>
      <c r="O141" s="175">
        <v>1664826624.4000001</v>
      </c>
      <c r="P141" s="175">
        <v>11793384</v>
      </c>
      <c r="Q141" s="175">
        <v>1664826624.4000001</v>
      </c>
      <c r="R141" s="175">
        <v>0</v>
      </c>
      <c r="S141" s="175">
        <v>0</v>
      </c>
      <c r="T141" s="175">
        <v>0</v>
      </c>
      <c r="U141" s="175">
        <v>0</v>
      </c>
    </row>
    <row r="142" spans="1:21" ht="16.5" x14ac:dyDescent="0.25">
      <c r="A142" s="136" t="s">
        <v>531</v>
      </c>
      <c r="B142" s="111" t="s">
        <v>514</v>
      </c>
      <c r="C142" s="108" t="s">
        <v>19</v>
      </c>
      <c r="D142" s="108">
        <v>21</v>
      </c>
      <c r="E142" s="138" t="s">
        <v>20</v>
      </c>
      <c r="F142" s="142" t="s">
        <v>239</v>
      </c>
      <c r="G142" s="175">
        <v>17002977744</v>
      </c>
      <c r="H142" s="175">
        <v>9684929470.8100014</v>
      </c>
      <c r="I142" s="175">
        <v>7318048273.1900005</v>
      </c>
      <c r="J142" s="175">
        <v>0</v>
      </c>
      <c r="K142" s="175">
        <v>7483127023.4799995</v>
      </c>
      <c r="L142" s="175">
        <v>2201802447.3299999</v>
      </c>
      <c r="M142" s="175">
        <v>1676620008.4000001</v>
      </c>
      <c r="N142" s="175">
        <v>5806507015.0799999</v>
      </c>
      <c r="O142" s="175">
        <v>1664826624.4000001</v>
      </c>
      <c r="P142" s="175">
        <v>11793384</v>
      </c>
      <c r="Q142" s="175">
        <v>1664826624.4000001</v>
      </c>
      <c r="R142" s="175">
        <v>0</v>
      </c>
      <c r="S142" s="175">
        <v>0</v>
      </c>
      <c r="T142" s="175">
        <v>0</v>
      </c>
      <c r="U142" s="175">
        <v>0</v>
      </c>
    </row>
    <row r="143" spans="1:21" ht="15" x14ac:dyDescent="0.25">
      <c r="A143" s="136" t="s">
        <v>528</v>
      </c>
      <c r="B143" s="111" t="s">
        <v>253</v>
      </c>
      <c r="C143" s="108" t="s">
        <v>19</v>
      </c>
      <c r="D143" s="108">
        <v>21</v>
      </c>
      <c r="E143" s="138" t="s">
        <v>20</v>
      </c>
      <c r="F143" s="142" t="s">
        <v>239</v>
      </c>
      <c r="G143" s="175">
        <v>958198317</v>
      </c>
      <c r="H143" s="175">
        <v>761311445.28999996</v>
      </c>
      <c r="I143" s="175">
        <v>196886871.70999998</v>
      </c>
      <c r="J143" s="175">
        <v>0</v>
      </c>
      <c r="K143" s="175">
        <v>686400092.28999996</v>
      </c>
      <c r="L143" s="175">
        <v>74911353</v>
      </c>
      <c r="M143" s="175">
        <v>123151041.40000001</v>
      </c>
      <c r="N143" s="175">
        <v>563249050.88999999</v>
      </c>
      <c r="O143" s="175">
        <v>123151041.40000001</v>
      </c>
      <c r="P143" s="175">
        <v>0</v>
      </c>
      <c r="Q143" s="175">
        <v>123151041.40000001</v>
      </c>
      <c r="R143" s="175">
        <v>0</v>
      </c>
      <c r="S143" s="175">
        <v>0</v>
      </c>
      <c r="T143" s="175">
        <v>0</v>
      </c>
      <c r="U143" s="175">
        <v>0</v>
      </c>
    </row>
    <row r="144" spans="1:21" ht="24.75" x14ac:dyDescent="0.25">
      <c r="A144" s="136" t="s">
        <v>540</v>
      </c>
      <c r="B144" s="111" t="s">
        <v>541</v>
      </c>
      <c r="C144" s="108" t="s">
        <v>19</v>
      </c>
      <c r="D144" s="108">
        <v>21</v>
      </c>
      <c r="E144" s="138" t="s">
        <v>20</v>
      </c>
      <c r="F144" s="142" t="s">
        <v>239</v>
      </c>
      <c r="G144" s="175">
        <v>958198317</v>
      </c>
      <c r="H144" s="175">
        <v>761311445.28999996</v>
      </c>
      <c r="I144" s="175">
        <v>196886871.70999998</v>
      </c>
      <c r="J144" s="175">
        <v>0</v>
      </c>
      <c r="K144" s="175">
        <v>686400092.28999996</v>
      </c>
      <c r="L144" s="175">
        <v>74911353</v>
      </c>
      <c r="M144" s="175">
        <v>123151041.40000001</v>
      </c>
      <c r="N144" s="175">
        <v>563249050.88999999</v>
      </c>
      <c r="O144" s="175">
        <v>123151041.40000001</v>
      </c>
      <c r="P144" s="175">
        <v>0</v>
      </c>
      <c r="Q144" s="175">
        <v>123151041.40000001</v>
      </c>
      <c r="R144" s="175">
        <v>0</v>
      </c>
      <c r="S144" s="175">
        <v>0</v>
      </c>
      <c r="T144" s="175">
        <v>0</v>
      </c>
      <c r="U144" s="175">
        <v>0</v>
      </c>
    </row>
    <row r="145" spans="1:21" ht="15" x14ac:dyDescent="0.25">
      <c r="A145" s="136" t="s">
        <v>530</v>
      </c>
      <c r="B145" s="111" t="s">
        <v>255</v>
      </c>
      <c r="C145" s="108" t="s">
        <v>19</v>
      </c>
      <c r="D145" s="108">
        <v>21</v>
      </c>
      <c r="E145" s="138" t="s">
        <v>20</v>
      </c>
      <c r="F145" s="142" t="s">
        <v>239</v>
      </c>
      <c r="G145" s="175">
        <v>7403227869</v>
      </c>
      <c r="H145" s="175">
        <v>5305111295.8600006</v>
      </c>
      <c r="I145" s="175">
        <v>2098116573.1400001</v>
      </c>
      <c r="J145" s="175">
        <v>0</v>
      </c>
      <c r="K145" s="175">
        <v>3557455517.8600001</v>
      </c>
      <c r="L145" s="175">
        <v>1747655778</v>
      </c>
      <c r="M145" s="175">
        <v>1021852629</v>
      </c>
      <c r="N145" s="175">
        <v>2535602888.8600001</v>
      </c>
      <c r="O145" s="175">
        <v>1010059245</v>
      </c>
      <c r="P145" s="175">
        <v>11793384</v>
      </c>
      <c r="Q145" s="175">
        <v>1010059245</v>
      </c>
      <c r="R145" s="175">
        <v>0</v>
      </c>
      <c r="S145" s="175">
        <v>0</v>
      </c>
      <c r="T145" s="175">
        <v>0</v>
      </c>
      <c r="U145" s="175">
        <v>0</v>
      </c>
    </row>
    <row r="146" spans="1:21" ht="24.75" x14ac:dyDescent="0.25">
      <c r="A146" s="136" t="s">
        <v>544</v>
      </c>
      <c r="B146" s="111" t="s">
        <v>545</v>
      </c>
      <c r="C146" s="108" t="s">
        <v>19</v>
      </c>
      <c r="D146" s="108">
        <v>21</v>
      </c>
      <c r="E146" s="138" t="s">
        <v>20</v>
      </c>
      <c r="F146" s="142" t="s">
        <v>239</v>
      </c>
      <c r="G146" s="175">
        <v>7403227869</v>
      </c>
      <c r="H146" s="175">
        <v>5305111295.8600006</v>
      </c>
      <c r="I146" s="175">
        <v>2098116573.1400001</v>
      </c>
      <c r="J146" s="175">
        <v>0</v>
      </c>
      <c r="K146" s="175">
        <v>3557455517.8600001</v>
      </c>
      <c r="L146" s="175">
        <v>1747655778</v>
      </c>
      <c r="M146" s="175">
        <v>1021852629</v>
      </c>
      <c r="N146" s="175">
        <v>2535602888.8600001</v>
      </c>
      <c r="O146" s="175">
        <v>1010059245</v>
      </c>
      <c r="P146" s="175">
        <v>11793384</v>
      </c>
      <c r="Q146" s="175">
        <v>1010059245</v>
      </c>
      <c r="R146" s="175">
        <v>0</v>
      </c>
      <c r="S146" s="175">
        <v>0</v>
      </c>
      <c r="T146" s="175">
        <v>0</v>
      </c>
      <c r="U146" s="175">
        <v>0</v>
      </c>
    </row>
    <row r="147" spans="1:21" ht="15" x14ac:dyDescent="0.25">
      <c r="A147" s="136" t="s">
        <v>527</v>
      </c>
      <c r="B147" s="111" t="s">
        <v>257</v>
      </c>
      <c r="C147" s="108" t="s">
        <v>19</v>
      </c>
      <c r="D147" s="108">
        <v>21</v>
      </c>
      <c r="E147" s="138" t="s">
        <v>20</v>
      </c>
      <c r="F147" s="142" t="s">
        <v>239</v>
      </c>
      <c r="G147" s="175">
        <v>6842708317</v>
      </c>
      <c r="H147" s="175">
        <v>1879005248.6600001</v>
      </c>
      <c r="I147" s="175">
        <v>4963703068.3400002</v>
      </c>
      <c r="J147" s="175">
        <v>0</v>
      </c>
      <c r="K147" s="175">
        <v>1713294932.3299999</v>
      </c>
      <c r="L147" s="175">
        <v>165710316.33000001</v>
      </c>
      <c r="M147" s="175">
        <v>114898338</v>
      </c>
      <c r="N147" s="175">
        <v>1598396594.3299999</v>
      </c>
      <c r="O147" s="175">
        <v>114898338</v>
      </c>
      <c r="P147" s="175">
        <v>0</v>
      </c>
      <c r="Q147" s="175">
        <v>114898338</v>
      </c>
      <c r="R147" s="175">
        <v>0</v>
      </c>
      <c r="S147" s="175">
        <v>0</v>
      </c>
      <c r="T147" s="175">
        <v>0</v>
      </c>
      <c r="U147" s="175">
        <v>0</v>
      </c>
    </row>
    <row r="148" spans="1:21" ht="24.75" x14ac:dyDescent="0.25">
      <c r="A148" s="136" t="s">
        <v>538</v>
      </c>
      <c r="B148" s="111" t="s">
        <v>539</v>
      </c>
      <c r="C148" s="108" t="s">
        <v>19</v>
      </c>
      <c r="D148" s="108">
        <v>21</v>
      </c>
      <c r="E148" s="138" t="s">
        <v>20</v>
      </c>
      <c r="F148" s="142" t="s">
        <v>239</v>
      </c>
      <c r="G148" s="175">
        <v>6842708317</v>
      </c>
      <c r="H148" s="175">
        <v>1879005248.6600001</v>
      </c>
      <c r="I148" s="175">
        <v>4963703068.3400002</v>
      </c>
      <c r="J148" s="175">
        <v>0</v>
      </c>
      <c r="K148" s="175">
        <v>1713294932.3299999</v>
      </c>
      <c r="L148" s="175">
        <v>165710316.33000001</v>
      </c>
      <c r="M148" s="175">
        <v>114898338</v>
      </c>
      <c r="N148" s="175">
        <v>1598396594.3299999</v>
      </c>
      <c r="O148" s="175">
        <v>114898338</v>
      </c>
      <c r="P148" s="175">
        <v>0</v>
      </c>
      <c r="Q148" s="175">
        <v>114898338</v>
      </c>
      <c r="R148" s="175">
        <v>0</v>
      </c>
      <c r="S148" s="175">
        <v>0</v>
      </c>
      <c r="T148" s="175">
        <v>0</v>
      </c>
      <c r="U148" s="175">
        <v>0</v>
      </c>
    </row>
    <row r="149" spans="1:21" ht="15" x14ac:dyDescent="0.25">
      <c r="A149" s="136" t="s">
        <v>532</v>
      </c>
      <c r="B149" s="111" t="s">
        <v>508</v>
      </c>
      <c r="C149" s="108" t="s">
        <v>19</v>
      </c>
      <c r="D149" s="108">
        <v>21</v>
      </c>
      <c r="E149" s="138" t="s">
        <v>20</v>
      </c>
      <c r="F149" s="142" t="s">
        <v>239</v>
      </c>
      <c r="G149" s="175">
        <v>50000000</v>
      </c>
      <c r="H149" s="175">
        <v>0</v>
      </c>
      <c r="I149" s="175">
        <v>50000000</v>
      </c>
      <c r="J149" s="175">
        <v>0</v>
      </c>
      <c r="K149" s="175">
        <v>0</v>
      </c>
      <c r="L149" s="175">
        <v>0</v>
      </c>
      <c r="M149" s="175">
        <v>0</v>
      </c>
      <c r="N149" s="175">
        <v>0</v>
      </c>
      <c r="O149" s="175">
        <v>0</v>
      </c>
      <c r="P149" s="175">
        <v>0</v>
      </c>
      <c r="Q149" s="175">
        <v>0</v>
      </c>
      <c r="R149" s="175">
        <v>0</v>
      </c>
      <c r="S149" s="175">
        <v>0</v>
      </c>
      <c r="T149" s="175">
        <v>0</v>
      </c>
      <c r="U149" s="175">
        <v>0</v>
      </c>
    </row>
    <row r="150" spans="1:21" ht="24.75" x14ac:dyDescent="0.25">
      <c r="A150" s="136" t="s">
        <v>546</v>
      </c>
      <c r="B150" s="111" t="s">
        <v>547</v>
      </c>
      <c r="C150" s="108" t="s">
        <v>19</v>
      </c>
      <c r="D150" s="108">
        <v>21</v>
      </c>
      <c r="E150" s="138" t="s">
        <v>20</v>
      </c>
      <c r="F150" s="142" t="s">
        <v>239</v>
      </c>
      <c r="G150" s="175">
        <v>50000000</v>
      </c>
      <c r="H150" s="175">
        <v>0</v>
      </c>
      <c r="I150" s="175">
        <v>50000000</v>
      </c>
      <c r="J150" s="175">
        <v>0</v>
      </c>
      <c r="K150" s="175">
        <v>0</v>
      </c>
      <c r="L150" s="175">
        <v>0</v>
      </c>
      <c r="M150" s="175">
        <v>0</v>
      </c>
      <c r="N150" s="175">
        <v>0</v>
      </c>
      <c r="O150" s="175">
        <v>0</v>
      </c>
      <c r="P150" s="175">
        <v>0</v>
      </c>
      <c r="Q150" s="175">
        <v>0</v>
      </c>
      <c r="R150" s="175">
        <v>0</v>
      </c>
      <c r="S150" s="175">
        <v>0</v>
      </c>
      <c r="T150" s="175">
        <v>0</v>
      </c>
      <c r="U150" s="175">
        <v>0</v>
      </c>
    </row>
    <row r="151" spans="1:21" ht="16.5" x14ac:dyDescent="0.25">
      <c r="A151" s="136" t="s">
        <v>534</v>
      </c>
      <c r="B151" s="111" t="s">
        <v>252</v>
      </c>
      <c r="C151" s="108" t="s">
        <v>19</v>
      </c>
      <c r="D151" s="108">
        <v>21</v>
      </c>
      <c r="E151" s="138" t="s">
        <v>20</v>
      </c>
      <c r="F151" s="142" t="s">
        <v>239</v>
      </c>
      <c r="G151" s="175">
        <v>1748843241</v>
      </c>
      <c r="H151" s="175">
        <v>1739501481</v>
      </c>
      <c r="I151" s="175">
        <v>9341760</v>
      </c>
      <c r="J151" s="175">
        <v>0</v>
      </c>
      <c r="K151" s="175">
        <v>1525976481</v>
      </c>
      <c r="L151" s="175">
        <v>213525000</v>
      </c>
      <c r="M151" s="175">
        <v>416718000</v>
      </c>
      <c r="N151" s="175">
        <v>1109258481</v>
      </c>
      <c r="O151" s="175">
        <v>416718000</v>
      </c>
      <c r="P151" s="175">
        <v>0</v>
      </c>
      <c r="Q151" s="175">
        <v>416718000</v>
      </c>
      <c r="R151" s="175">
        <v>0</v>
      </c>
      <c r="S151" s="175">
        <v>0</v>
      </c>
      <c r="T151" s="175">
        <v>0</v>
      </c>
      <c r="U151" s="175">
        <v>0</v>
      </c>
    </row>
    <row r="152" spans="1:21" ht="24.75" x14ac:dyDescent="0.25">
      <c r="A152" s="136" t="s">
        <v>550</v>
      </c>
      <c r="B152" s="111" t="s">
        <v>551</v>
      </c>
      <c r="C152" s="108" t="s">
        <v>19</v>
      </c>
      <c r="D152" s="108">
        <v>21</v>
      </c>
      <c r="E152" s="138" t="s">
        <v>20</v>
      </c>
      <c r="F152" s="142" t="s">
        <v>239</v>
      </c>
      <c r="G152" s="175">
        <v>1748843241</v>
      </c>
      <c r="H152" s="175">
        <v>1739501481</v>
      </c>
      <c r="I152" s="175">
        <v>9341760</v>
      </c>
      <c r="J152" s="175">
        <v>0</v>
      </c>
      <c r="K152" s="175">
        <v>1525976481</v>
      </c>
      <c r="L152" s="175">
        <v>213525000</v>
      </c>
      <c r="M152" s="175">
        <v>416718000</v>
      </c>
      <c r="N152" s="175">
        <v>1109258481</v>
      </c>
      <c r="O152" s="175">
        <v>416718000</v>
      </c>
      <c r="P152" s="175">
        <v>0</v>
      </c>
      <c r="Q152" s="175">
        <v>416718000</v>
      </c>
      <c r="R152" s="175">
        <v>0</v>
      </c>
      <c r="S152" s="175">
        <v>0</v>
      </c>
      <c r="T152" s="175">
        <v>0</v>
      </c>
      <c r="U152" s="175">
        <v>0</v>
      </c>
    </row>
    <row r="153" spans="1:21" ht="15" x14ac:dyDescent="0.25">
      <c r="A153" s="136" t="s">
        <v>270</v>
      </c>
      <c r="B153" s="111" t="s">
        <v>576</v>
      </c>
      <c r="C153" s="108" t="s">
        <v>19</v>
      </c>
      <c r="D153" s="108">
        <v>21</v>
      </c>
      <c r="E153" s="138" t="s">
        <v>20</v>
      </c>
      <c r="F153" s="142" t="s">
        <v>239</v>
      </c>
      <c r="G153" s="175">
        <v>17429022256</v>
      </c>
      <c r="H153" s="175">
        <v>12119917339.480001</v>
      </c>
      <c r="I153" s="175">
        <v>5309104916.5200005</v>
      </c>
      <c r="J153" s="175">
        <v>0</v>
      </c>
      <c r="K153" s="175">
        <v>11827768245.480001</v>
      </c>
      <c r="L153" s="175">
        <v>292149094</v>
      </c>
      <c r="M153" s="175">
        <v>594577115</v>
      </c>
      <c r="N153" s="175">
        <v>11233191130.480001</v>
      </c>
      <c r="O153" s="175">
        <v>587150115</v>
      </c>
      <c r="P153" s="175">
        <v>7427000</v>
      </c>
      <c r="Q153" s="175">
        <v>587150115</v>
      </c>
      <c r="R153" s="175">
        <v>0</v>
      </c>
      <c r="S153" s="175">
        <v>0</v>
      </c>
      <c r="T153" s="175">
        <v>0</v>
      </c>
      <c r="U153" s="175">
        <v>0</v>
      </c>
    </row>
    <row r="154" spans="1:21" ht="15" x14ac:dyDescent="0.25">
      <c r="A154" s="136" t="s">
        <v>272</v>
      </c>
      <c r="B154" s="111" t="s">
        <v>243</v>
      </c>
      <c r="C154" s="108" t="s">
        <v>19</v>
      </c>
      <c r="D154" s="108">
        <v>21</v>
      </c>
      <c r="E154" s="138" t="s">
        <v>20</v>
      </c>
      <c r="F154" s="142" t="s">
        <v>239</v>
      </c>
      <c r="G154" s="175">
        <v>17429022256</v>
      </c>
      <c r="H154" s="175">
        <v>12119917339.480001</v>
      </c>
      <c r="I154" s="175">
        <v>5309104916.5200005</v>
      </c>
      <c r="J154" s="175">
        <v>0</v>
      </c>
      <c r="K154" s="175">
        <v>11827768245.480001</v>
      </c>
      <c r="L154" s="175">
        <v>292149094</v>
      </c>
      <c r="M154" s="175">
        <v>594577115</v>
      </c>
      <c r="N154" s="175">
        <v>11233191130.480001</v>
      </c>
      <c r="O154" s="175">
        <v>587150115</v>
      </c>
      <c r="P154" s="175">
        <v>7427000</v>
      </c>
      <c r="Q154" s="175">
        <v>587150115</v>
      </c>
      <c r="R154" s="175">
        <v>0</v>
      </c>
      <c r="S154" s="175">
        <v>0</v>
      </c>
      <c r="T154" s="175">
        <v>0</v>
      </c>
      <c r="U154" s="175">
        <v>0</v>
      </c>
    </row>
    <row r="155" spans="1:21" ht="24.75" x14ac:dyDescent="0.25">
      <c r="A155" s="136" t="s">
        <v>509</v>
      </c>
      <c r="B155" s="111" t="s">
        <v>510</v>
      </c>
      <c r="C155" s="108" t="s">
        <v>19</v>
      </c>
      <c r="D155" s="108">
        <v>21</v>
      </c>
      <c r="E155" s="138" t="s">
        <v>20</v>
      </c>
      <c r="F155" s="142" t="s">
        <v>239</v>
      </c>
      <c r="G155" s="175">
        <v>2419626406</v>
      </c>
      <c r="H155" s="175">
        <v>2041238059.7</v>
      </c>
      <c r="I155" s="175">
        <v>378388346.30000001</v>
      </c>
      <c r="J155" s="175">
        <v>0</v>
      </c>
      <c r="K155" s="175">
        <v>2032754913.7</v>
      </c>
      <c r="L155" s="175">
        <v>8483146</v>
      </c>
      <c r="M155" s="175">
        <v>471793044</v>
      </c>
      <c r="N155" s="175">
        <v>1560961869.7</v>
      </c>
      <c r="O155" s="175">
        <v>471793044</v>
      </c>
      <c r="P155" s="175">
        <v>0</v>
      </c>
      <c r="Q155" s="175">
        <v>471793044</v>
      </c>
      <c r="R155" s="175">
        <v>0</v>
      </c>
      <c r="S155" s="175">
        <v>0</v>
      </c>
      <c r="T155" s="175">
        <v>0</v>
      </c>
      <c r="U155" s="175">
        <v>0</v>
      </c>
    </row>
    <row r="156" spans="1:21" ht="16.5" x14ac:dyDescent="0.25">
      <c r="A156" s="136" t="s">
        <v>556</v>
      </c>
      <c r="B156" s="111" t="s">
        <v>557</v>
      </c>
      <c r="C156" s="108" t="s">
        <v>19</v>
      </c>
      <c r="D156" s="108">
        <v>21</v>
      </c>
      <c r="E156" s="138" t="s">
        <v>20</v>
      </c>
      <c r="F156" s="142" t="s">
        <v>239</v>
      </c>
      <c r="G156" s="175">
        <v>2419626406</v>
      </c>
      <c r="H156" s="175">
        <v>2041238059.7</v>
      </c>
      <c r="I156" s="175">
        <v>378388346.30000001</v>
      </c>
      <c r="J156" s="175">
        <v>0</v>
      </c>
      <c r="K156" s="175">
        <v>2032754913.7</v>
      </c>
      <c r="L156" s="175">
        <v>8483146</v>
      </c>
      <c r="M156" s="175">
        <v>471793044</v>
      </c>
      <c r="N156" s="175">
        <v>1560961869.7</v>
      </c>
      <c r="O156" s="175">
        <v>471793044</v>
      </c>
      <c r="P156" s="175">
        <v>0</v>
      </c>
      <c r="Q156" s="175">
        <v>471793044</v>
      </c>
      <c r="R156" s="175">
        <v>0</v>
      </c>
      <c r="S156" s="175">
        <v>0</v>
      </c>
      <c r="T156" s="175">
        <v>0</v>
      </c>
      <c r="U156" s="175">
        <v>0</v>
      </c>
    </row>
    <row r="157" spans="1:21" ht="15" x14ac:dyDescent="0.25">
      <c r="A157" s="136" t="s">
        <v>554</v>
      </c>
      <c r="B157" s="111" t="s">
        <v>276</v>
      </c>
      <c r="C157" s="108" t="s">
        <v>19</v>
      </c>
      <c r="D157" s="108">
        <v>21</v>
      </c>
      <c r="E157" s="138" t="s">
        <v>20</v>
      </c>
      <c r="F157" s="142" t="s">
        <v>239</v>
      </c>
      <c r="G157" s="175">
        <v>2017906966</v>
      </c>
      <c r="H157" s="175">
        <v>2017738059.7</v>
      </c>
      <c r="I157" s="175">
        <v>168906.3</v>
      </c>
      <c r="J157" s="175">
        <v>0</v>
      </c>
      <c r="K157" s="175">
        <v>2009254913.7</v>
      </c>
      <c r="L157" s="175">
        <v>8483146</v>
      </c>
      <c r="M157" s="175">
        <v>471793044</v>
      </c>
      <c r="N157" s="175">
        <v>1537461869.7</v>
      </c>
      <c r="O157" s="175">
        <v>471793044</v>
      </c>
      <c r="P157" s="175">
        <v>0</v>
      </c>
      <c r="Q157" s="175">
        <v>471793044</v>
      </c>
      <c r="R157" s="175">
        <v>0</v>
      </c>
      <c r="S157" s="175">
        <v>0</v>
      </c>
      <c r="T157" s="175">
        <v>0</v>
      </c>
      <c r="U157" s="175">
        <v>0</v>
      </c>
    </row>
    <row r="158" spans="1:21" ht="24.75" x14ac:dyDescent="0.25">
      <c r="A158" s="136" t="s">
        <v>558</v>
      </c>
      <c r="B158" s="111" t="s">
        <v>559</v>
      </c>
      <c r="C158" s="108" t="s">
        <v>19</v>
      </c>
      <c r="D158" s="108">
        <v>21</v>
      </c>
      <c r="E158" s="138" t="s">
        <v>20</v>
      </c>
      <c r="F158" s="142" t="s">
        <v>239</v>
      </c>
      <c r="G158" s="175">
        <v>2017906966</v>
      </c>
      <c r="H158" s="175">
        <v>2017738059.7</v>
      </c>
      <c r="I158" s="175">
        <v>168906.3</v>
      </c>
      <c r="J158" s="175">
        <v>0</v>
      </c>
      <c r="K158" s="175">
        <v>2009254913.7</v>
      </c>
      <c r="L158" s="175">
        <v>8483146</v>
      </c>
      <c r="M158" s="175">
        <v>471793044</v>
      </c>
      <c r="N158" s="175">
        <v>1537461869.7</v>
      </c>
      <c r="O158" s="175">
        <v>471793044</v>
      </c>
      <c r="P158" s="175">
        <v>0</v>
      </c>
      <c r="Q158" s="175">
        <v>471793044</v>
      </c>
      <c r="R158" s="175">
        <v>0</v>
      </c>
      <c r="S158" s="175">
        <v>0</v>
      </c>
      <c r="T158" s="175">
        <v>0</v>
      </c>
      <c r="U158" s="175">
        <v>0</v>
      </c>
    </row>
    <row r="159" spans="1:21" ht="15" x14ac:dyDescent="0.25">
      <c r="A159" s="136" t="s">
        <v>555</v>
      </c>
      <c r="B159" s="111" t="s">
        <v>278</v>
      </c>
      <c r="C159" s="108" t="s">
        <v>19</v>
      </c>
      <c r="D159" s="108">
        <v>21</v>
      </c>
      <c r="E159" s="138" t="s">
        <v>20</v>
      </c>
      <c r="F159" s="142" t="s">
        <v>239</v>
      </c>
      <c r="G159" s="175">
        <v>401719440</v>
      </c>
      <c r="H159" s="175">
        <v>23500000</v>
      </c>
      <c r="I159" s="175">
        <v>378219440</v>
      </c>
      <c r="J159" s="175">
        <v>0</v>
      </c>
      <c r="K159" s="175">
        <v>23500000</v>
      </c>
      <c r="L159" s="175">
        <v>0</v>
      </c>
      <c r="M159" s="175">
        <v>0</v>
      </c>
      <c r="N159" s="175">
        <v>23500000</v>
      </c>
      <c r="O159" s="175">
        <v>0</v>
      </c>
      <c r="P159" s="175">
        <v>0</v>
      </c>
      <c r="Q159" s="175">
        <v>0</v>
      </c>
      <c r="R159" s="175">
        <v>0</v>
      </c>
      <c r="S159" s="175">
        <v>0</v>
      </c>
      <c r="T159" s="175">
        <v>0</v>
      </c>
      <c r="U159" s="175">
        <v>0</v>
      </c>
    </row>
    <row r="160" spans="1:21" ht="24.75" x14ac:dyDescent="0.25">
      <c r="A160" s="136" t="s">
        <v>560</v>
      </c>
      <c r="B160" s="111" t="s">
        <v>561</v>
      </c>
      <c r="C160" s="108" t="s">
        <v>19</v>
      </c>
      <c r="D160" s="108">
        <v>21</v>
      </c>
      <c r="E160" s="138" t="s">
        <v>20</v>
      </c>
      <c r="F160" s="142" t="s">
        <v>239</v>
      </c>
      <c r="G160" s="175">
        <v>401719440</v>
      </c>
      <c r="H160" s="175">
        <v>23500000</v>
      </c>
      <c r="I160" s="175">
        <v>378219440</v>
      </c>
      <c r="J160" s="175">
        <v>0</v>
      </c>
      <c r="K160" s="175">
        <v>23500000</v>
      </c>
      <c r="L160" s="175">
        <v>0</v>
      </c>
      <c r="M160" s="175">
        <v>0</v>
      </c>
      <c r="N160" s="175">
        <v>23500000</v>
      </c>
      <c r="O160" s="175">
        <v>0</v>
      </c>
      <c r="P160" s="175">
        <v>0</v>
      </c>
      <c r="Q160" s="175">
        <v>0</v>
      </c>
      <c r="R160" s="175">
        <v>0</v>
      </c>
      <c r="S160" s="175">
        <v>0</v>
      </c>
      <c r="T160" s="175">
        <v>0</v>
      </c>
      <c r="U160" s="175">
        <v>0</v>
      </c>
    </row>
    <row r="161" spans="1:21" ht="16.5" x14ac:dyDescent="0.25">
      <c r="A161" s="136" t="s">
        <v>511</v>
      </c>
      <c r="B161" s="111" t="s">
        <v>512</v>
      </c>
      <c r="C161" s="108" t="s">
        <v>19</v>
      </c>
      <c r="D161" s="108">
        <v>21</v>
      </c>
      <c r="E161" s="138" t="s">
        <v>20</v>
      </c>
      <c r="F161" s="142" t="s">
        <v>239</v>
      </c>
      <c r="G161" s="175">
        <v>12969965271</v>
      </c>
      <c r="H161" s="175">
        <v>9710646628.3299999</v>
      </c>
      <c r="I161" s="175">
        <v>3259318642.6700001</v>
      </c>
      <c r="J161" s="175">
        <v>0</v>
      </c>
      <c r="K161" s="175">
        <v>9466184112.3299999</v>
      </c>
      <c r="L161" s="175">
        <v>244462516</v>
      </c>
      <c r="M161" s="175">
        <v>67000000</v>
      </c>
      <c r="N161" s="175">
        <v>9399184112.3299999</v>
      </c>
      <c r="O161" s="175">
        <v>59573000</v>
      </c>
      <c r="P161" s="175">
        <v>7427000</v>
      </c>
      <c r="Q161" s="175">
        <v>59573000</v>
      </c>
      <c r="R161" s="175">
        <v>0</v>
      </c>
      <c r="S161" s="175">
        <v>0</v>
      </c>
      <c r="T161" s="175">
        <v>0</v>
      </c>
      <c r="U161" s="175">
        <v>0</v>
      </c>
    </row>
    <row r="162" spans="1:21" ht="16.5" x14ac:dyDescent="0.25">
      <c r="A162" s="136" t="s">
        <v>565</v>
      </c>
      <c r="B162" s="111" t="s">
        <v>578</v>
      </c>
      <c r="C162" s="108" t="s">
        <v>19</v>
      </c>
      <c r="D162" s="108">
        <v>21</v>
      </c>
      <c r="E162" s="138" t="s">
        <v>20</v>
      </c>
      <c r="F162" s="142" t="s">
        <v>239</v>
      </c>
      <c r="G162" s="175">
        <v>12969965271</v>
      </c>
      <c r="H162" s="175">
        <v>9710646628.3299999</v>
      </c>
      <c r="I162" s="175">
        <v>3259318642.6700001</v>
      </c>
      <c r="J162" s="175">
        <v>0</v>
      </c>
      <c r="K162" s="175">
        <v>9466184112.3299999</v>
      </c>
      <c r="L162" s="175">
        <v>244462516</v>
      </c>
      <c r="M162" s="175">
        <v>67000000</v>
      </c>
      <c r="N162" s="175">
        <v>9399184112.3299999</v>
      </c>
      <c r="O162" s="175">
        <v>59573000</v>
      </c>
      <c r="P162" s="175">
        <v>7427000</v>
      </c>
      <c r="Q162" s="175">
        <v>59573000</v>
      </c>
      <c r="R162" s="175">
        <v>0</v>
      </c>
      <c r="S162" s="175">
        <v>0</v>
      </c>
      <c r="T162" s="175">
        <v>0</v>
      </c>
      <c r="U162" s="175">
        <v>0</v>
      </c>
    </row>
    <row r="163" spans="1:21" ht="15" x14ac:dyDescent="0.25">
      <c r="A163" s="136" t="s">
        <v>562</v>
      </c>
      <c r="B163" s="111" t="s">
        <v>563</v>
      </c>
      <c r="C163" s="108" t="s">
        <v>19</v>
      </c>
      <c r="D163" s="108">
        <v>21</v>
      </c>
      <c r="E163" s="138" t="s">
        <v>20</v>
      </c>
      <c r="F163" s="142" t="s">
        <v>239</v>
      </c>
      <c r="G163" s="175">
        <v>1182191920</v>
      </c>
      <c r="H163" s="175">
        <v>0</v>
      </c>
      <c r="I163" s="175">
        <v>1182191920</v>
      </c>
      <c r="J163" s="175">
        <v>0</v>
      </c>
      <c r="K163" s="175">
        <v>0</v>
      </c>
      <c r="L163" s="175">
        <v>0</v>
      </c>
      <c r="M163" s="175">
        <v>0</v>
      </c>
      <c r="N163" s="175">
        <v>0</v>
      </c>
      <c r="O163" s="175">
        <v>0</v>
      </c>
      <c r="P163" s="175">
        <v>0</v>
      </c>
      <c r="Q163" s="175">
        <v>0</v>
      </c>
      <c r="R163" s="175">
        <v>0</v>
      </c>
      <c r="S163" s="175">
        <v>0</v>
      </c>
      <c r="T163" s="175">
        <v>0</v>
      </c>
      <c r="U163" s="175">
        <v>0</v>
      </c>
    </row>
    <row r="164" spans="1:21" ht="16.5" x14ac:dyDescent="0.25">
      <c r="A164" s="136" t="s">
        <v>566</v>
      </c>
      <c r="B164" s="111" t="s">
        <v>567</v>
      </c>
      <c r="C164" s="108" t="s">
        <v>19</v>
      </c>
      <c r="D164" s="108">
        <v>21</v>
      </c>
      <c r="E164" s="138" t="s">
        <v>20</v>
      </c>
      <c r="F164" s="142" t="s">
        <v>239</v>
      </c>
      <c r="G164" s="175">
        <v>1182191920</v>
      </c>
      <c r="H164" s="175">
        <v>0</v>
      </c>
      <c r="I164" s="175">
        <v>1182191920</v>
      </c>
      <c r="J164" s="175">
        <v>0</v>
      </c>
      <c r="K164" s="175">
        <v>0</v>
      </c>
      <c r="L164" s="175">
        <v>0</v>
      </c>
      <c r="M164" s="175">
        <v>0</v>
      </c>
      <c r="N164" s="175">
        <v>0</v>
      </c>
      <c r="O164" s="175">
        <v>0</v>
      </c>
      <c r="P164" s="175">
        <v>0</v>
      </c>
      <c r="Q164" s="175">
        <v>0</v>
      </c>
      <c r="R164" s="175">
        <v>0</v>
      </c>
      <c r="S164" s="175">
        <v>0</v>
      </c>
      <c r="T164" s="175">
        <v>0</v>
      </c>
      <c r="U164" s="175">
        <v>0</v>
      </c>
    </row>
    <row r="165" spans="1:21" ht="15" x14ac:dyDescent="0.25">
      <c r="A165" s="136" t="s">
        <v>564</v>
      </c>
      <c r="B165" s="111" t="s">
        <v>279</v>
      </c>
      <c r="C165" s="108" t="s">
        <v>19</v>
      </c>
      <c r="D165" s="108">
        <v>21</v>
      </c>
      <c r="E165" s="138" t="s">
        <v>20</v>
      </c>
      <c r="F165" s="142" t="s">
        <v>239</v>
      </c>
      <c r="G165" s="175">
        <v>11787773351</v>
      </c>
      <c r="H165" s="175">
        <v>9710646628.3299999</v>
      </c>
      <c r="I165" s="175">
        <v>2077126722.6700001</v>
      </c>
      <c r="J165" s="175">
        <v>0</v>
      </c>
      <c r="K165" s="175">
        <v>9466184112.3299999</v>
      </c>
      <c r="L165" s="175">
        <v>244462516</v>
      </c>
      <c r="M165" s="175">
        <v>67000000</v>
      </c>
      <c r="N165" s="175">
        <v>9399184112.3299999</v>
      </c>
      <c r="O165" s="175">
        <v>59573000</v>
      </c>
      <c r="P165" s="175">
        <v>7427000</v>
      </c>
      <c r="Q165" s="175">
        <v>59573000</v>
      </c>
      <c r="R165" s="175">
        <v>0</v>
      </c>
      <c r="S165" s="175">
        <v>0</v>
      </c>
      <c r="T165" s="175">
        <v>0</v>
      </c>
      <c r="U165" s="175">
        <v>0</v>
      </c>
    </row>
    <row r="166" spans="1:21" ht="16.5" x14ac:dyDescent="0.25">
      <c r="A166" s="136" t="s">
        <v>568</v>
      </c>
      <c r="B166" s="111" t="s">
        <v>569</v>
      </c>
      <c r="C166" s="108" t="s">
        <v>19</v>
      </c>
      <c r="D166" s="108">
        <v>21</v>
      </c>
      <c r="E166" s="138" t="s">
        <v>20</v>
      </c>
      <c r="F166" s="142" t="s">
        <v>239</v>
      </c>
      <c r="G166" s="175">
        <v>11787773351</v>
      </c>
      <c r="H166" s="175">
        <v>9710646628.3299999</v>
      </c>
      <c r="I166" s="175">
        <v>2077126722.6700001</v>
      </c>
      <c r="J166" s="175">
        <v>0</v>
      </c>
      <c r="K166" s="175">
        <v>9466184112.3299999</v>
      </c>
      <c r="L166" s="175">
        <v>244462516</v>
      </c>
      <c r="M166" s="175">
        <v>67000000</v>
      </c>
      <c r="N166" s="175">
        <v>9399184112.3299999</v>
      </c>
      <c r="O166" s="175">
        <v>59573000</v>
      </c>
      <c r="P166" s="175">
        <v>7427000</v>
      </c>
      <c r="Q166" s="175">
        <v>59573000</v>
      </c>
      <c r="R166" s="175">
        <v>0</v>
      </c>
      <c r="S166" s="175">
        <v>0</v>
      </c>
      <c r="T166" s="175">
        <v>0</v>
      </c>
      <c r="U166" s="175">
        <v>0</v>
      </c>
    </row>
    <row r="167" spans="1:21" ht="16.5" x14ac:dyDescent="0.25">
      <c r="A167" s="136" t="s">
        <v>570</v>
      </c>
      <c r="B167" s="111" t="s">
        <v>571</v>
      </c>
      <c r="C167" s="108" t="s">
        <v>19</v>
      </c>
      <c r="D167" s="108">
        <v>21</v>
      </c>
      <c r="E167" s="138" t="s">
        <v>20</v>
      </c>
      <c r="F167" s="142" t="s">
        <v>239</v>
      </c>
      <c r="G167" s="175">
        <v>2039430579</v>
      </c>
      <c r="H167" s="175">
        <v>368032651.44999999</v>
      </c>
      <c r="I167" s="175">
        <v>1671397927.55</v>
      </c>
      <c r="J167" s="175">
        <v>0</v>
      </c>
      <c r="K167" s="175">
        <v>328829219.44999999</v>
      </c>
      <c r="L167" s="175">
        <v>39203432</v>
      </c>
      <c r="M167" s="175">
        <v>55784071</v>
      </c>
      <c r="N167" s="175">
        <v>273045148.44999999</v>
      </c>
      <c r="O167" s="175">
        <v>55784071</v>
      </c>
      <c r="P167" s="175">
        <v>0</v>
      </c>
      <c r="Q167" s="175">
        <v>55784071</v>
      </c>
      <c r="R167" s="175">
        <v>0</v>
      </c>
      <c r="S167" s="175">
        <v>0</v>
      </c>
      <c r="T167" s="175">
        <v>0</v>
      </c>
      <c r="U167" s="175">
        <v>0</v>
      </c>
    </row>
    <row r="168" spans="1:21" ht="16.5" x14ac:dyDescent="0.25">
      <c r="A168" s="136" t="s">
        <v>575</v>
      </c>
      <c r="B168" s="111" t="s">
        <v>557</v>
      </c>
      <c r="C168" s="108" t="s">
        <v>19</v>
      </c>
      <c r="D168" s="108">
        <v>21</v>
      </c>
      <c r="E168" s="138" t="s">
        <v>20</v>
      </c>
      <c r="F168" s="142" t="s">
        <v>239</v>
      </c>
      <c r="G168" s="175">
        <v>2039430579</v>
      </c>
      <c r="H168" s="175">
        <v>368032651.44999999</v>
      </c>
      <c r="I168" s="175">
        <v>1671397927.55</v>
      </c>
      <c r="J168" s="175">
        <v>0</v>
      </c>
      <c r="K168" s="175">
        <v>328829219.44999999</v>
      </c>
      <c r="L168" s="175">
        <v>39203432</v>
      </c>
      <c r="M168" s="175">
        <v>55784071</v>
      </c>
      <c r="N168" s="175">
        <v>273045148.44999999</v>
      </c>
      <c r="O168" s="175">
        <v>55784071</v>
      </c>
      <c r="P168" s="175">
        <v>0</v>
      </c>
      <c r="Q168" s="175">
        <v>55784071</v>
      </c>
      <c r="R168" s="175">
        <v>0</v>
      </c>
      <c r="S168" s="175">
        <v>0</v>
      </c>
      <c r="T168" s="175">
        <v>0</v>
      </c>
      <c r="U168" s="175">
        <v>0</v>
      </c>
    </row>
    <row r="169" spans="1:21" ht="15" x14ac:dyDescent="0.25">
      <c r="A169" s="136" t="s">
        <v>572</v>
      </c>
      <c r="B169" s="111" t="s">
        <v>275</v>
      </c>
      <c r="C169" s="108" t="s">
        <v>19</v>
      </c>
      <c r="D169" s="108">
        <v>21</v>
      </c>
      <c r="E169" s="138" t="s">
        <v>20</v>
      </c>
      <c r="F169" s="142" t="s">
        <v>239</v>
      </c>
      <c r="G169" s="175">
        <v>2039430579</v>
      </c>
      <c r="H169" s="175">
        <v>368032651.44999999</v>
      </c>
      <c r="I169" s="175">
        <v>1671397927.55</v>
      </c>
      <c r="J169" s="175">
        <v>0</v>
      </c>
      <c r="K169" s="175">
        <v>328829219.44999999</v>
      </c>
      <c r="L169" s="175">
        <v>39203432</v>
      </c>
      <c r="M169" s="175">
        <v>55784071</v>
      </c>
      <c r="N169" s="175">
        <v>273045148.44999999</v>
      </c>
      <c r="O169" s="175">
        <v>55784071</v>
      </c>
      <c r="P169" s="175">
        <v>0</v>
      </c>
      <c r="Q169" s="175">
        <v>55784071</v>
      </c>
      <c r="R169" s="175">
        <v>0</v>
      </c>
      <c r="S169" s="175">
        <v>0</v>
      </c>
      <c r="T169" s="175">
        <v>0</v>
      </c>
      <c r="U169" s="175">
        <v>0</v>
      </c>
    </row>
    <row r="170" spans="1:21" ht="16.5" x14ac:dyDescent="0.25">
      <c r="A170" s="136" t="s">
        <v>573</v>
      </c>
      <c r="B170" s="111" t="s">
        <v>574</v>
      </c>
      <c r="C170" s="108" t="s">
        <v>19</v>
      </c>
      <c r="D170" s="108">
        <v>21</v>
      </c>
      <c r="E170" s="138" t="s">
        <v>20</v>
      </c>
      <c r="F170" s="142" t="s">
        <v>239</v>
      </c>
      <c r="G170" s="175">
        <v>2039430579</v>
      </c>
      <c r="H170" s="175">
        <v>368032651.44999999</v>
      </c>
      <c r="I170" s="175">
        <v>1671397927.55</v>
      </c>
      <c r="J170" s="175">
        <v>0</v>
      </c>
      <c r="K170" s="175">
        <v>328829219.44999999</v>
      </c>
      <c r="L170" s="175">
        <v>39203432</v>
      </c>
      <c r="M170" s="175">
        <v>55784071</v>
      </c>
      <c r="N170" s="175">
        <v>273045148.44999999</v>
      </c>
      <c r="O170" s="175">
        <v>55784071</v>
      </c>
      <c r="P170" s="175">
        <v>0</v>
      </c>
      <c r="Q170" s="175">
        <v>55784071</v>
      </c>
      <c r="R170" s="175">
        <v>0</v>
      </c>
      <c r="S170" s="175">
        <v>0</v>
      </c>
      <c r="T170" s="175">
        <v>0</v>
      </c>
      <c r="U170" s="175">
        <v>0</v>
      </c>
    </row>
    <row r="171" spans="1:21" ht="15" x14ac:dyDescent="0.25">
      <c r="A171" s="136"/>
      <c r="B171" s="111"/>
      <c r="C171" s="108"/>
      <c r="D171" s="108"/>
      <c r="E171" s="138"/>
      <c r="F171" s="142"/>
      <c r="G171" s="175">
        <v>60520761562</v>
      </c>
      <c r="H171" s="175">
        <v>45369953436.970009</v>
      </c>
      <c r="I171" s="175">
        <v>15150808125.030001</v>
      </c>
      <c r="J171" s="175">
        <v>0</v>
      </c>
      <c r="K171" s="175">
        <v>33232455197.489998</v>
      </c>
      <c r="L171" s="175">
        <v>12137498239.48</v>
      </c>
      <c r="M171" s="175">
        <v>6374417875</v>
      </c>
      <c r="N171" s="175">
        <v>26858037322.490005</v>
      </c>
      <c r="O171" s="175">
        <v>6257865775</v>
      </c>
      <c r="P171" s="175">
        <v>116552100</v>
      </c>
      <c r="Q171" s="175">
        <v>6228398229</v>
      </c>
      <c r="R171" s="175">
        <v>29467546</v>
      </c>
      <c r="S171" s="175">
        <v>2422944</v>
      </c>
      <c r="T171" s="175">
        <v>0</v>
      </c>
      <c r="U171" s="175">
        <v>0</v>
      </c>
    </row>
    <row r="172" spans="1:21" ht="15" x14ac:dyDescent="0.25">
      <c r="A172" s="136"/>
      <c r="B172" s="111"/>
      <c r="C172" s="108"/>
      <c r="D172" s="108"/>
      <c r="E172" s="138"/>
      <c r="F172" s="142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</row>
    <row r="173" spans="1:21" ht="15" x14ac:dyDescent="0.25">
      <c r="A173" s="136"/>
      <c r="B173" s="111"/>
      <c r="C173" s="108"/>
      <c r="D173" s="108"/>
      <c r="E173" s="138"/>
      <c r="F173" s="142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</row>
    <row r="174" spans="1:21" ht="15" x14ac:dyDescent="0.25">
      <c r="F174" s="178"/>
    </row>
    <row r="175" spans="1:21" ht="15" x14ac:dyDescent="0.25">
      <c r="F175" s="178"/>
    </row>
    <row r="176" spans="1:21" ht="15" x14ac:dyDescent="0.25">
      <c r="F176" s="178"/>
    </row>
    <row r="177" spans="6:6" ht="15" x14ac:dyDescent="0.25">
      <c r="F177" s="178"/>
    </row>
    <row r="178" spans="6:6" ht="15" x14ac:dyDescent="0.25">
      <c r="F178" s="178"/>
    </row>
    <row r="179" spans="6:6" ht="15" x14ac:dyDescent="0.25">
      <c r="F179" s="178"/>
    </row>
    <row r="180" spans="6:6" ht="15" x14ac:dyDescent="0.25">
      <c r="F180" s="178"/>
    </row>
    <row r="181" spans="6:6" ht="15" x14ac:dyDescent="0.25">
      <c r="F181" s="178"/>
    </row>
    <row r="182" spans="6:6" ht="15" x14ac:dyDescent="0.25">
      <c r="F182" s="178"/>
    </row>
    <row r="183" spans="6:6" ht="15" x14ac:dyDescent="0.25">
      <c r="F183" s="178"/>
    </row>
    <row r="184" spans="6:6" ht="15" x14ac:dyDescent="0.25">
      <c r="F184" s="178"/>
    </row>
    <row r="185" spans="6:6" ht="15" x14ac:dyDescent="0.25">
      <c r="F185" s="178"/>
    </row>
    <row r="186" spans="6:6" ht="15" x14ac:dyDescent="0.25">
      <c r="F186" s="178"/>
    </row>
    <row r="187" spans="6:6" ht="15" x14ac:dyDescent="0.25">
      <c r="F187" s="178"/>
    </row>
    <row r="188" spans="6:6" ht="15" x14ac:dyDescent="0.25">
      <c r="F188" s="178"/>
    </row>
    <row r="189" spans="6:6" ht="15" x14ac:dyDescent="0.25">
      <c r="F189" s="178"/>
    </row>
    <row r="190" spans="6:6" ht="15" x14ac:dyDescent="0.25">
      <c r="F190" s="178"/>
    </row>
    <row r="191" spans="6:6" ht="15" x14ac:dyDescent="0.25">
      <c r="F191" s="178"/>
    </row>
    <row r="192" spans="6:6" ht="15" x14ac:dyDescent="0.25">
      <c r="F192" s="178"/>
    </row>
    <row r="193" spans="6:6" ht="15" x14ac:dyDescent="0.25">
      <c r="F193" s="178"/>
    </row>
    <row r="194" spans="6:6" ht="15" x14ac:dyDescent="0.25">
      <c r="F194" s="178"/>
    </row>
    <row r="195" spans="6:6" ht="15" x14ac:dyDescent="0.25">
      <c r="F195" s="178"/>
    </row>
    <row r="196" spans="6:6" ht="15" x14ac:dyDescent="0.25">
      <c r="F196" s="178"/>
    </row>
    <row r="197" spans="6:6" ht="15" x14ac:dyDescent="0.25">
      <c r="F197" s="178"/>
    </row>
    <row r="198" spans="6:6" ht="15" x14ac:dyDescent="0.25">
      <c r="F198" s="178"/>
    </row>
    <row r="199" spans="6:6" ht="15" x14ac:dyDescent="0.25">
      <c r="F199" s="178"/>
    </row>
    <row r="200" spans="6:6" ht="15" x14ac:dyDescent="0.25">
      <c r="F200" s="178"/>
    </row>
    <row r="201" spans="6:6" ht="15" x14ac:dyDescent="0.25">
      <c r="F201" s="178"/>
    </row>
    <row r="202" spans="6:6" ht="15" x14ac:dyDescent="0.25">
      <c r="F202" s="178"/>
    </row>
    <row r="203" spans="6:6" ht="15" x14ac:dyDescent="0.25">
      <c r="F203" s="178"/>
    </row>
    <row r="204" spans="6:6" ht="15" x14ac:dyDescent="0.25">
      <c r="F204" s="178"/>
    </row>
    <row r="205" spans="6:6" ht="15" x14ac:dyDescent="0.25">
      <c r="F205" s="178"/>
    </row>
    <row r="206" spans="6:6" ht="15" x14ac:dyDescent="0.25">
      <c r="F206" s="178"/>
    </row>
    <row r="207" spans="6:6" ht="15" x14ac:dyDescent="0.25">
      <c r="F207" s="178"/>
    </row>
    <row r="208" spans="6:6" ht="15" x14ac:dyDescent="0.25">
      <c r="F208" s="178"/>
    </row>
    <row r="209" spans="6:6" ht="15" x14ac:dyDescent="0.25">
      <c r="F209" s="178"/>
    </row>
    <row r="210" spans="6:6" ht="15" x14ac:dyDescent="0.25">
      <c r="F210" s="178"/>
    </row>
    <row r="211" spans="6:6" ht="15" x14ac:dyDescent="0.25">
      <c r="F211" s="178"/>
    </row>
    <row r="212" spans="6:6" ht="15" x14ac:dyDescent="0.25">
      <c r="F212" s="178"/>
    </row>
    <row r="213" spans="6:6" ht="15" x14ac:dyDescent="0.25">
      <c r="F213" s="17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5EC14-5413-4DA6-B2D3-7331CCB4FF79}">
  <dimension ref="A1:W178"/>
  <sheetViews>
    <sheetView showGridLines="0" zoomScale="115" zoomScaleNormal="115" workbookViewId="0">
      <selection activeCell="H18" sqref="H18"/>
    </sheetView>
  </sheetViews>
  <sheetFormatPr baseColWidth="10" defaultColWidth="11.42578125" defaultRowHeight="16.5" x14ac:dyDescent="0.3"/>
  <cols>
    <col min="1" max="1" width="29.28515625" style="198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25" t="s">
        <v>0</v>
      </c>
      <c r="B1" s="226" t="s">
        <v>1</v>
      </c>
      <c r="C1" s="227" t="s">
        <v>2</v>
      </c>
      <c r="D1" s="227" t="s">
        <v>3</v>
      </c>
      <c r="E1" s="227" t="s">
        <v>4</v>
      </c>
      <c r="F1" s="227" t="s">
        <v>5</v>
      </c>
      <c r="G1" s="228" t="s">
        <v>6</v>
      </c>
      <c r="H1" s="229" t="s">
        <v>7</v>
      </c>
      <c r="I1" s="229" t="s">
        <v>8</v>
      </c>
      <c r="J1" s="229" t="s">
        <v>9</v>
      </c>
      <c r="K1" s="229" t="s">
        <v>10</v>
      </c>
      <c r="L1" s="229" t="s">
        <v>11</v>
      </c>
      <c r="M1" s="229" t="s">
        <v>12</v>
      </c>
      <c r="N1" s="229" t="s">
        <v>13</v>
      </c>
      <c r="O1" s="229" t="s">
        <v>14</v>
      </c>
      <c r="P1" s="229" t="s">
        <v>15</v>
      </c>
      <c r="Q1" s="229" t="s">
        <v>16</v>
      </c>
      <c r="R1" s="229" t="s">
        <v>17</v>
      </c>
      <c r="S1" s="229" t="s">
        <v>18</v>
      </c>
    </row>
    <row r="2" spans="1:19" s="187" customFormat="1" ht="13.5" x14ac:dyDescent="0.25">
      <c r="A2" s="230" t="s">
        <v>580</v>
      </c>
      <c r="B2" s="231" t="s">
        <v>513</v>
      </c>
      <c r="C2" s="232" t="s">
        <v>19</v>
      </c>
      <c r="D2" s="232" t="s">
        <v>20</v>
      </c>
      <c r="E2" s="232">
        <v>20</v>
      </c>
      <c r="F2" s="233"/>
      <c r="G2" s="234">
        <f>+G3+G113+G134</f>
        <v>235047356562</v>
      </c>
      <c r="H2" s="234">
        <f t="shared" ref="H2:S2" si="0">+H3+H113+H134</f>
        <v>214509062057.60001</v>
      </c>
      <c r="I2" s="234">
        <f t="shared" si="0"/>
        <v>20538294504.400002</v>
      </c>
      <c r="J2" s="234">
        <f t="shared" si="0"/>
        <v>0</v>
      </c>
      <c r="K2" s="234">
        <f t="shared" si="0"/>
        <v>98768238972.139984</v>
      </c>
      <c r="L2" s="234">
        <f t="shared" si="0"/>
        <v>115740823085.46001</v>
      </c>
      <c r="M2" s="234">
        <f t="shared" si="0"/>
        <v>61766044001.229996</v>
      </c>
      <c r="N2" s="234">
        <f t="shared" si="0"/>
        <v>37002194970.910004</v>
      </c>
      <c r="O2" s="234">
        <f t="shared" si="0"/>
        <v>61305608970.229996</v>
      </c>
      <c r="P2" s="234">
        <f t="shared" si="0"/>
        <v>460435031</v>
      </c>
      <c r="Q2" s="234">
        <f t="shared" si="0"/>
        <v>61303865220.229996</v>
      </c>
      <c r="R2" s="234">
        <f t="shared" si="0"/>
        <v>1743750</v>
      </c>
      <c r="S2" s="234">
        <f t="shared" si="0"/>
        <v>89756040</v>
      </c>
    </row>
    <row r="3" spans="1:19" x14ac:dyDescent="0.3">
      <c r="A3" s="188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89">
        <v>166981233351.23999</v>
      </c>
      <c r="I3" s="189">
        <v>7545361648.7600002</v>
      </c>
      <c r="J3" s="190">
        <v>0</v>
      </c>
      <c r="K3" s="189">
        <v>64385840009.599998</v>
      </c>
      <c r="L3" s="189">
        <v>102595393341.64</v>
      </c>
      <c r="M3" s="189">
        <v>51549803147.709999</v>
      </c>
      <c r="N3" s="189">
        <v>12836036861.889999</v>
      </c>
      <c r="O3" s="189">
        <v>51453834253.709999</v>
      </c>
      <c r="P3" s="189">
        <v>95968894</v>
      </c>
      <c r="Q3" s="189">
        <v>51453834253.709999</v>
      </c>
      <c r="R3" s="190">
        <v>0</v>
      </c>
      <c r="S3" s="189">
        <v>70309585</v>
      </c>
    </row>
    <row r="4" spans="1:19" x14ac:dyDescent="0.3">
      <c r="A4" s="188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89">
        <v>145323832000</v>
      </c>
      <c r="I4" s="190">
        <v>0</v>
      </c>
      <c r="J4" s="190">
        <v>0</v>
      </c>
      <c r="K4" s="189">
        <v>44509780451</v>
      </c>
      <c r="L4" s="189">
        <v>100814051549</v>
      </c>
      <c r="M4" s="189">
        <v>44509780441</v>
      </c>
      <c r="N4" s="190">
        <v>10</v>
      </c>
      <c r="O4" s="189">
        <v>44509780441</v>
      </c>
      <c r="P4" s="190">
        <v>0</v>
      </c>
      <c r="Q4" s="189">
        <v>44509780441</v>
      </c>
      <c r="R4" s="190">
        <v>0</v>
      </c>
      <c r="S4" s="189">
        <v>11867395</v>
      </c>
    </row>
    <row r="5" spans="1:19" x14ac:dyDescent="0.3">
      <c r="A5" s="188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89">
        <v>145323832000</v>
      </c>
      <c r="I5" s="190">
        <v>0</v>
      </c>
      <c r="J5" s="190">
        <v>0</v>
      </c>
      <c r="K5" s="189">
        <v>44509780451</v>
      </c>
      <c r="L5" s="189">
        <v>100814051549</v>
      </c>
      <c r="M5" s="189">
        <v>44509780441</v>
      </c>
      <c r="N5" s="190">
        <v>10</v>
      </c>
      <c r="O5" s="189">
        <v>44509780441</v>
      </c>
      <c r="P5" s="190">
        <v>0</v>
      </c>
      <c r="Q5" s="189">
        <v>44509780441</v>
      </c>
      <c r="R5" s="190">
        <v>0</v>
      </c>
      <c r="S5" s="189">
        <v>11867395</v>
      </c>
    </row>
    <row r="6" spans="1:19" x14ac:dyDescent="0.3">
      <c r="A6" s="188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89">
        <v>96886414000</v>
      </c>
      <c r="I6" s="190">
        <v>0</v>
      </c>
      <c r="J6" s="190">
        <v>0</v>
      </c>
      <c r="K6" s="189">
        <v>30574683790</v>
      </c>
      <c r="L6" s="189">
        <v>66311730210</v>
      </c>
      <c r="M6" s="189">
        <v>30574683780</v>
      </c>
      <c r="N6" s="190">
        <v>10</v>
      </c>
      <c r="O6" s="189">
        <v>30574683780</v>
      </c>
      <c r="P6" s="190">
        <v>0</v>
      </c>
      <c r="Q6" s="189">
        <v>30574683780</v>
      </c>
      <c r="R6" s="190">
        <v>0</v>
      </c>
      <c r="S6" s="189">
        <v>10394358</v>
      </c>
    </row>
    <row r="7" spans="1:19" x14ac:dyDescent="0.3">
      <c r="A7" s="188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89">
        <v>96886414000</v>
      </c>
      <c r="I7" s="190">
        <v>0</v>
      </c>
      <c r="J7" s="190">
        <v>0</v>
      </c>
      <c r="K7" s="189">
        <v>30574683790</v>
      </c>
      <c r="L7" s="189">
        <v>66311730210</v>
      </c>
      <c r="M7" s="189">
        <v>30574683780</v>
      </c>
      <c r="N7" s="190">
        <v>10</v>
      </c>
      <c r="O7" s="189">
        <v>30574683780</v>
      </c>
      <c r="P7" s="190">
        <v>0</v>
      </c>
      <c r="Q7" s="189">
        <v>30574683780</v>
      </c>
      <c r="R7" s="190">
        <v>0</v>
      </c>
      <c r="S7" s="189">
        <v>10394358</v>
      </c>
    </row>
    <row r="8" spans="1:19" x14ac:dyDescent="0.3">
      <c r="A8" s="188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76820044602</v>
      </c>
      <c r="H8" s="191">
        <v>76820044602</v>
      </c>
      <c r="I8" s="192">
        <v>0</v>
      </c>
      <c r="J8" s="192">
        <v>0</v>
      </c>
      <c r="K8" s="191">
        <v>27784861216</v>
      </c>
      <c r="L8" s="191">
        <v>49035183386</v>
      </c>
      <c r="M8" s="191">
        <v>27784861206</v>
      </c>
      <c r="N8" s="192">
        <v>10</v>
      </c>
      <c r="O8" s="191">
        <v>27784861206</v>
      </c>
      <c r="P8" s="192">
        <v>0</v>
      </c>
      <c r="Q8" s="191">
        <v>27784861206</v>
      </c>
      <c r="R8" s="192">
        <v>0</v>
      </c>
      <c r="S8" s="191">
        <v>10394358</v>
      </c>
    </row>
    <row r="9" spans="1:19" x14ac:dyDescent="0.3">
      <c r="A9" s="188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782963459</v>
      </c>
      <c r="H9" s="191">
        <v>782963459</v>
      </c>
      <c r="I9" s="192">
        <v>0</v>
      </c>
      <c r="J9" s="192">
        <v>0</v>
      </c>
      <c r="K9" s="191">
        <v>488516422</v>
      </c>
      <c r="L9" s="191">
        <v>294447037</v>
      </c>
      <c r="M9" s="191">
        <v>488516422</v>
      </c>
      <c r="N9" s="192">
        <v>0</v>
      </c>
      <c r="O9" s="191">
        <v>488516422</v>
      </c>
      <c r="P9" s="192">
        <v>0</v>
      </c>
      <c r="Q9" s="191">
        <v>488516422</v>
      </c>
      <c r="R9" s="192">
        <v>0</v>
      </c>
      <c r="S9" s="192">
        <v>0</v>
      </c>
    </row>
    <row r="10" spans="1:19" x14ac:dyDescent="0.3">
      <c r="A10" s="188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91">
        <v>75889374</v>
      </c>
      <c r="I10" s="192">
        <v>0</v>
      </c>
      <c r="J10" s="192">
        <v>0</v>
      </c>
      <c r="K10" s="191">
        <v>25530727</v>
      </c>
      <c r="L10" s="191">
        <v>50358647</v>
      </c>
      <c r="M10" s="191">
        <v>25530727</v>
      </c>
      <c r="N10" s="192">
        <v>0</v>
      </c>
      <c r="O10" s="191">
        <v>25530727</v>
      </c>
      <c r="P10" s="192">
        <v>0</v>
      </c>
      <c r="Q10" s="191">
        <v>25530727</v>
      </c>
      <c r="R10" s="192">
        <v>0</v>
      </c>
      <c r="S10" s="192">
        <v>0</v>
      </c>
    </row>
    <row r="11" spans="1:19" x14ac:dyDescent="0.3">
      <c r="A11" s="188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91">
        <v>149588463</v>
      </c>
      <c r="I11" s="192">
        <v>0</v>
      </c>
      <c r="J11" s="192">
        <v>0</v>
      </c>
      <c r="K11" s="191">
        <v>49053339</v>
      </c>
      <c r="L11" s="191">
        <v>100535124</v>
      </c>
      <c r="M11" s="191">
        <v>49053339</v>
      </c>
      <c r="N11" s="192">
        <v>0</v>
      </c>
      <c r="O11" s="191">
        <v>49053339</v>
      </c>
      <c r="P11" s="192">
        <v>0</v>
      </c>
      <c r="Q11" s="191">
        <v>49053339</v>
      </c>
      <c r="R11" s="192">
        <v>0</v>
      </c>
      <c r="S11" s="192">
        <v>0</v>
      </c>
    </row>
    <row r="12" spans="1:19" x14ac:dyDescent="0.3">
      <c r="A12" s="188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91">
        <v>3650014978</v>
      </c>
      <c r="I12" s="192">
        <v>0</v>
      </c>
      <c r="J12" s="192">
        <v>0</v>
      </c>
      <c r="K12" s="191">
        <v>25653369</v>
      </c>
      <c r="L12" s="191">
        <v>3624361609</v>
      </c>
      <c r="M12" s="191">
        <v>25653369</v>
      </c>
      <c r="N12" s="192">
        <v>0</v>
      </c>
      <c r="O12" s="191">
        <v>25653369</v>
      </c>
      <c r="P12" s="192">
        <v>0</v>
      </c>
      <c r="Q12" s="191">
        <v>25653369</v>
      </c>
      <c r="R12" s="192">
        <v>0</v>
      </c>
      <c r="S12" s="192">
        <v>0</v>
      </c>
    </row>
    <row r="13" spans="1:19" x14ac:dyDescent="0.3">
      <c r="A13" s="188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91">
        <v>2469376580</v>
      </c>
      <c r="I13" s="192">
        <v>0</v>
      </c>
      <c r="J13" s="192">
        <v>0</v>
      </c>
      <c r="K13" s="191">
        <v>821615053</v>
      </c>
      <c r="L13" s="191">
        <v>1647761527</v>
      </c>
      <c r="M13" s="191">
        <v>821615053</v>
      </c>
      <c r="N13" s="192">
        <v>0</v>
      </c>
      <c r="O13" s="191">
        <v>821615053</v>
      </c>
      <c r="P13" s="192">
        <v>0</v>
      </c>
      <c r="Q13" s="191">
        <v>821615053</v>
      </c>
      <c r="R13" s="192">
        <v>0</v>
      </c>
      <c r="S13" s="192">
        <v>0</v>
      </c>
    </row>
    <row r="14" spans="1:19" ht="15" customHeight="1" x14ac:dyDescent="0.3">
      <c r="A14" s="188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91">
        <v>1013745944</v>
      </c>
      <c r="I14" s="192">
        <v>0</v>
      </c>
      <c r="J14" s="192">
        <v>0</v>
      </c>
      <c r="K14" s="191">
        <v>360021650</v>
      </c>
      <c r="L14" s="191">
        <v>653724294</v>
      </c>
      <c r="M14" s="191">
        <v>360021650</v>
      </c>
      <c r="N14" s="192">
        <v>0</v>
      </c>
      <c r="O14" s="191">
        <v>360021650</v>
      </c>
      <c r="P14" s="192">
        <v>0</v>
      </c>
      <c r="Q14" s="191">
        <v>360021650</v>
      </c>
      <c r="R14" s="192">
        <v>0</v>
      </c>
      <c r="S14" s="192">
        <v>0</v>
      </c>
    </row>
    <row r="15" spans="1:19" x14ac:dyDescent="0.3">
      <c r="A15" s="188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91">
        <v>7810936712</v>
      </c>
      <c r="I15" s="192">
        <v>0</v>
      </c>
      <c r="J15" s="192">
        <v>0</v>
      </c>
      <c r="K15" s="191">
        <v>11466378</v>
      </c>
      <c r="L15" s="191">
        <v>7799470334</v>
      </c>
      <c r="M15" s="191">
        <v>11466378</v>
      </c>
      <c r="N15" s="192">
        <v>0</v>
      </c>
      <c r="O15" s="191">
        <v>11466378</v>
      </c>
      <c r="P15" s="192">
        <v>0</v>
      </c>
      <c r="Q15" s="191">
        <v>11466378</v>
      </c>
      <c r="R15" s="192">
        <v>0</v>
      </c>
      <c r="S15" s="192">
        <v>0</v>
      </c>
    </row>
    <row r="16" spans="1:19" x14ac:dyDescent="0.3">
      <c r="A16" s="188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91">
        <v>4113853888</v>
      </c>
      <c r="I16" s="192">
        <v>0</v>
      </c>
      <c r="J16" s="192">
        <v>0</v>
      </c>
      <c r="K16" s="191">
        <v>1007965636</v>
      </c>
      <c r="L16" s="191">
        <v>3105888252</v>
      </c>
      <c r="M16" s="191">
        <v>1007965636</v>
      </c>
      <c r="N16" s="192">
        <v>0</v>
      </c>
      <c r="O16" s="191">
        <v>1007965636</v>
      </c>
      <c r="P16" s="192">
        <v>0</v>
      </c>
      <c r="Q16" s="191">
        <v>1007965636</v>
      </c>
      <c r="R16" s="192">
        <v>0</v>
      </c>
      <c r="S16" s="192">
        <v>0</v>
      </c>
    </row>
    <row r="17" spans="1:19" x14ac:dyDescent="0.3">
      <c r="A17" s="188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89">
        <v>39917436000</v>
      </c>
      <c r="I17" s="190">
        <v>0</v>
      </c>
      <c r="J17" s="190">
        <v>0</v>
      </c>
      <c r="K17" s="189">
        <v>11717509458</v>
      </c>
      <c r="L17" s="189">
        <v>28199926542</v>
      </c>
      <c r="M17" s="189">
        <v>11717509458</v>
      </c>
      <c r="N17" s="190">
        <v>0</v>
      </c>
      <c r="O17" s="189">
        <v>11717509458</v>
      </c>
      <c r="P17" s="190">
        <v>0</v>
      </c>
      <c r="Q17" s="189">
        <v>11717509458</v>
      </c>
      <c r="R17" s="190">
        <v>0</v>
      </c>
      <c r="S17" s="190">
        <v>0</v>
      </c>
    </row>
    <row r="18" spans="1:19" ht="15" customHeight="1" x14ac:dyDescent="0.3">
      <c r="A18" s="188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91">
        <v>10320136887</v>
      </c>
      <c r="I18" s="192">
        <v>0</v>
      </c>
      <c r="J18" s="192">
        <v>0</v>
      </c>
      <c r="K18" s="191">
        <v>3734603400</v>
      </c>
      <c r="L18" s="191">
        <v>6585533487</v>
      </c>
      <c r="M18" s="191">
        <v>3734603400</v>
      </c>
      <c r="N18" s="192">
        <v>0</v>
      </c>
      <c r="O18" s="191">
        <v>3734603400</v>
      </c>
      <c r="P18" s="192">
        <v>0</v>
      </c>
      <c r="Q18" s="191">
        <v>3734603400</v>
      </c>
      <c r="R18" s="192">
        <v>0</v>
      </c>
      <c r="S18" s="192">
        <v>0</v>
      </c>
    </row>
    <row r="19" spans="1:19" x14ac:dyDescent="0.3">
      <c r="A19" s="188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91">
        <v>8250053100</v>
      </c>
      <c r="I19" s="192">
        <v>0</v>
      </c>
      <c r="J19" s="192">
        <v>0</v>
      </c>
      <c r="K19" s="191">
        <v>2124956300</v>
      </c>
      <c r="L19" s="191">
        <v>6125096800</v>
      </c>
      <c r="M19" s="191">
        <v>2124956300</v>
      </c>
      <c r="N19" s="192">
        <v>0</v>
      </c>
      <c r="O19" s="191">
        <v>2124956300</v>
      </c>
      <c r="P19" s="192">
        <v>0</v>
      </c>
      <c r="Q19" s="191">
        <v>2124956300</v>
      </c>
      <c r="R19" s="192">
        <v>0</v>
      </c>
      <c r="S19" s="192">
        <v>0</v>
      </c>
    </row>
    <row r="20" spans="1:19" x14ac:dyDescent="0.3">
      <c r="A20" s="188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91">
        <v>9342401348</v>
      </c>
      <c r="I20" s="192">
        <v>0</v>
      </c>
      <c r="J20" s="192">
        <v>0</v>
      </c>
      <c r="K20" s="191">
        <v>2128922258</v>
      </c>
      <c r="L20" s="191">
        <v>7213479090</v>
      </c>
      <c r="M20" s="191">
        <v>2128922258</v>
      </c>
      <c r="N20" s="192">
        <v>0</v>
      </c>
      <c r="O20" s="191">
        <v>2128922258</v>
      </c>
      <c r="P20" s="192">
        <v>0</v>
      </c>
      <c r="Q20" s="191">
        <v>2128922258</v>
      </c>
      <c r="R20" s="192">
        <v>0</v>
      </c>
      <c r="S20" s="192">
        <v>0</v>
      </c>
    </row>
    <row r="21" spans="1:19" ht="15" customHeight="1" x14ac:dyDescent="0.3">
      <c r="A21" s="188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91">
        <v>3911852941</v>
      </c>
      <c r="I21" s="192">
        <v>0</v>
      </c>
      <c r="J21" s="192">
        <v>0</v>
      </c>
      <c r="K21" s="191">
        <v>1266589600</v>
      </c>
      <c r="L21" s="191">
        <v>2645263341</v>
      </c>
      <c r="M21" s="191">
        <v>1266589600</v>
      </c>
      <c r="N21" s="192">
        <v>0</v>
      </c>
      <c r="O21" s="191">
        <v>1266589600</v>
      </c>
      <c r="P21" s="192">
        <v>0</v>
      </c>
      <c r="Q21" s="191">
        <v>1266589600</v>
      </c>
      <c r="R21" s="192">
        <v>0</v>
      </c>
      <c r="S21" s="192">
        <v>0</v>
      </c>
    </row>
    <row r="22" spans="1:19" ht="15" customHeight="1" x14ac:dyDescent="0.3">
      <c r="A22" s="188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91">
        <v>3287587376</v>
      </c>
      <c r="I22" s="192">
        <v>0</v>
      </c>
      <c r="J22" s="192">
        <v>0</v>
      </c>
      <c r="K22" s="191">
        <v>878875400</v>
      </c>
      <c r="L22" s="191">
        <v>2408711976</v>
      </c>
      <c r="M22" s="191">
        <v>878875400</v>
      </c>
      <c r="N22" s="192">
        <v>0</v>
      </c>
      <c r="O22" s="191">
        <v>878875400</v>
      </c>
      <c r="P22" s="192">
        <v>0</v>
      </c>
      <c r="Q22" s="191">
        <v>878875400</v>
      </c>
      <c r="R22" s="192">
        <v>0</v>
      </c>
      <c r="S22" s="192">
        <v>0</v>
      </c>
    </row>
    <row r="23" spans="1:19" x14ac:dyDescent="0.3">
      <c r="A23" s="188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91">
        <v>2920158360</v>
      </c>
      <c r="I23" s="192">
        <v>0</v>
      </c>
      <c r="J23" s="192">
        <v>0</v>
      </c>
      <c r="K23" s="191">
        <v>950063300</v>
      </c>
      <c r="L23" s="191">
        <v>1970095060</v>
      </c>
      <c r="M23" s="191">
        <v>950063300</v>
      </c>
      <c r="N23" s="192">
        <v>0</v>
      </c>
      <c r="O23" s="191">
        <v>950063300</v>
      </c>
      <c r="P23" s="192">
        <v>0</v>
      </c>
      <c r="Q23" s="191">
        <v>950063300</v>
      </c>
      <c r="R23" s="192">
        <v>0</v>
      </c>
      <c r="S23" s="192">
        <v>0</v>
      </c>
    </row>
    <row r="24" spans="1:19" x14ac:dyDescent="0.3">
      <c r="A24" s="188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91">
        <v>1885245988</v>
      </c>
      <c r="I24" s="192">
        <v>0</v>
      </c>
      <c r="J24" s="192">
        <v>0</v>
      </c>
      <c r="K24" s="191">
        <v>633499200</v>
      </c>
      <c r="L24" s="191">
        <v>1251746788</v>
      </c>
      <c r="M24" s="191">
        <v>633499200</v>
      </c>
      <c r="N24" s="192">
        <v>0</v>
      </c>
      <c r="O24" s="191">
        <v>633499200</v>
      </c>
      <c r="P24" s="192">
        <v>0</v>
      </c>
      <c r="Q24" s="191">
        <v>633499200</v>
      </c>
      <c r="R24" s="192">
        <v>0</v>
      </c>
      <c r="S24" s="192">
        <v>0</v>
      </c>
    </row>
    <row r="25" spans="1:19" x14ac:dyDescent="0.3">
      <c r="A25" s="188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89">
        <v>8519982000</v>
      </c>
      <c r="I25" s="190">
        <v>0</v>
      </c>
      <c r="J25" s="190">
        <v>0</v>
      </c>
      <c r="K25" s="189">
        <v>2217587203</v>
      </c>
      <c r="L25" s="189">
        <v>6302394797</v>
      </c>
      <c r="M25" s="189">
        <v>2217587203</v>
      </c>
      <c r="N25" s="190">
        <v>0</v>
      </c>
      <c r="O25" s="189">
        <v>2217587203</v>
      </c>
      <c r="P25" s="190">
        <v>0</v>
      </c>
      <c r="Q25" s="189">
        <v>2217587203</v>
      </c>
      <c r="R25" s="190">
        <v>0</v>
      </c>
      <c r="S25" s="189">
        <v>1473037</v>
      </c>
    </row>
    <row r="26" spans="1:19" x14ac:dyDescent="0.3">
      <c r="A26" s="188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89">
        <v>6462320554</v>
      </c>
      <c r="I26" s="190">
        <v>0</v>
      </c>
      <c r="J26" s="190">
        <v>0</v>
      </c>
      <c r="K26" s="189">
        <v>1598952653</v>
      </c>
      <c r="L26" s="189">
        <v>4863367901</v>
      </c>
      <c r="M26" s="189">
        <v>1598952653</v>
      </c>
      <c r="N26" s="190">
        <v>0</v>
      </c>
      <c r="O26" s="189">
        <v>1598952653</v>
      </c>
      <c r="P26" s="190">
        <v>0</v>
      </c>
      <c r="Q26" s="189">
        <v>1598952653</v>
      </c>
      <c r="R26" s="190">
        <v>0</v>
      </c>
      <c r="S26" s="190">
        <v>0</v>
      </c>
    </row>
    <row r="27" spans="1:19" x14ac:dyDescent="0.3">
      <c r="A27" s="188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91">
        <v>5420101963</v>
      </c>
      <c r="I27" s="192">
        <v>0</v>
      </c>
      <c r="J27" s="192">
        <v>0</v>
      </c>
      <c r="K27" s="191">
        <v>1351753898</v>
      </c>
      <c r="L27" s="191">
        <v>4068348065</v>
      </c>
      <c r="M27" s="191">
        <v>1351753898</v>
      </c>
      <c r="N27" s="192">
        <v>0</v>
      </c>
      <c r="O27" s="191">
        <v>1351753898</v>
      </c>
      <c r="P27" s="192">
        <v>0</v>
      </c>
      <c r="Q27" s="191">
        <v>1351753898</v>
      </c>
      <c r="R27" s="192">
        <v>0</v>
      </c>
      <c r="S27" s="192">
        <v>0</v>
      </c>
    </row>
    <row r="28" spans="1:19" x14ac:dyDescent="0.3">
      <c r="A28" s="188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91">
        <v>537127592</v>
      </c>
      <c r="I28" s="192">
        <v>0</v>
      </c>
      <c r="J28" s="192">
        <v>0</v>
      </c>
      <c r="K28" s="191">
        <v>123325154</v>
      </c>
      <c r="L28" s="191">
        <v>413802438</v>
      </c>
      <c r="M28" s="191">
        <v>123325154</v>
      </c>
      <c r="N28" s="192">
        <v>0</v>
      </c>
      <c r="O28" s="191">
        <v>123325154</v>
      </c>
      <c r="P28" s="192">
        <v>0</v>
      </c>
      <c r="Q28" s="191">
        <v>123325154</v>
      </c>
      <c r="R28" s="192">
        <v>0</v>
      </c>
      <c r="S28" s="192">
        <v>0</v>
      </c>
    </row>
    <row r="29" spans="1:19" x14ac:dyDescent="0.3">
      <c r="A29" s="188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91">
        <v>505090999</v>
      </c>
      <c r="I29" s="192">
        <v>0</v>
      </c>
      <c r="J29" s="192">
        <v>0</v>
      </c>
      <c r="K29" s="191">
        <v>123873601</v>
      </c>
      <c r="L29" s="191">
        <v>381217398</v>
      </c>
      <c r="M29" s="191">
        <v>123873601</v>
      </c>
      <c r="N29" s="192">
        <v>0</v>
      </c>
      <c r="O29" s="191">
        <v>123873601</v>
      </c>
      <c r="P29" s="192">
        <v>0</v>
      </c>
      <c r="Q29" s="191">
        <v>123873601</v>
      </c>
      <c r="R29" s="192">
        <v>0</v>
      </c>
      <c r="S29" s="192">
        <v>0</v>
      </c>
    </row>
    <row r="30" spans="1:19" x14ac:dyDescent="0.3">
      <c r="A30" s="188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91">
        <v>556936842</v>
      </c>
      <c r="I30" s="192">
        <v>0</v>
      </c>
      <c r="J30" s="192">
        <v>0</v>
      </c>
      <c r="K30" s="191">
        <v>178313864</v>
      </c>
      <c r="L30" s="191">
        <v>378622978</v>
      </c>
      <c r="M30" s="191">
        <v>178313864</v>
      </c>
      <c r="N30" s="192">
        <v>0</v>
      </c>
      <c r="O30" s="191">
        <v>178313864</v>
      </c>
      <c r="P30" s="192">
        <v>0</v>
      </c>
      <c r="Q30" s="191">
        <v>178313864</v>
      </c>
      <c r="R30" s="192">
        <v>0</v>
      </c>
      <c r="S30" s="192">
        <v>0</v>
      </c>
    </row>
    <row r="31" spans="1:19" x14ac:dyDescent="0.3">
      <c r="A31" s="188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22612480</v>
      </c>
      <c r="H31" s="191">
        <v>22612480</v>
      </c>
      <c r="I31" s="192">
        <v>0</v>
      </c>
      <c r="J31" s="192">
        <v>0</v>
      </c>
      <c r="K31" s="191">
        <v>1062750</v>
      </c>
      <c r="L31" s="191">
        <v>21549730</v>
      </c>
      <c r="M31" s="191">
        <v>1062750</v>
      </c>
      <c r="N31" s="192">
        <v>0</v>
      </c>
      <c r="O31" s="191">
        <v>1062750</v>
      </c>
      <c r="P31" s="192">
        <v>0</v>
      </c>
      <c r="Q31" s="191">
        <v>1062750</v>
      </c>
      <c r="R31" s="192">
        <v>0</v>
      </c>
      <c r="S31" s="192">
        <v>0</v>
      </c>
    </row>
    <row r="32" spans="1:19" x14ac:dyDescent="0.3">
      <c r="A32" s="188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1385559018</v>
      </c>
      <c r="H32" s="191">
        <v>1385559018</v>
      </c>
      <c r="I32" s="192">
        <v>0</v>
      </c>
      <c r="J32" s="192">
        <v>0</v>
      </c>
      <c r="K32" s="191">
        <v>439257936</v>
      </c>
      <c r="L32" s="191">
        <v>946301082</v>
      </c>
      <c r="M32" s="191">
        <v>439257936</v>
      </c>
      <c r="N32" s="192">
        <v>0</v>
      </c>
      <c r="O32" s="191">
        <v>439257936</v>
      </c>
      <c r="P32" s="192">
        <v>0</v>
      </c>
      <c r="Q32" s="191">
        <v>439257936</v>
      </c>
      <c r="R32" s="192">
        <v>0</v>
      </c>
      <c r="S32" s="191">
        <v>1473037</v>
      </c>
    </row>
    <row r="33" spans="1:19" x14ac:dyDescent="0.3">
      <c r="A33" s="188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91">
        <v>92553106</v>
      </c>
      <c r="I33" s="192">
        <v>0</v>
      </c>
      <c r="J33" s="192">
        <v>0</v>
      </c>
      <c r="K33" s="192">
        <v>0</v>
      </c>
      <c r="L33" s="191">
        <v>92553106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</row>
    <row r="34" spans="1:19" x14ac:dyDescent="0.3">
      <c r="A34" s="188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89">
        <v>20182570112.540001</v>
      </c>
      <c r="I34" s="189">
        <v>6698258887.46</v>
      </c>
      <c r="J34" s="190">
        <v>0</v>
      </c>
      <c r="K34" s="189">
        <v>18777823052.900002</v>
      </c>
      <c r="L34" s="189">
        <v>1404747059.6400001</v>
      </c>
      <c r="M34" s="189">
        <v>6030821749.0100002</v>
      </c>
      <c r="N34" s="189">
        <v>12747001303.889999</v>
      </c>
      <c r="O34" s="189">
        <v>5982246882.0100002</v>
      </c>
      <c r="P34" s="189">
        <v>48574867</v>
      </c>
      <c r="Q34" s="189">
        <v>5982246882.0100002</v>
      </c>
      <c r="R34" s="190">
        <v>0</v>
      </c>
      <c r="S34" s="189">
        <v>2744995</v>
      </c>
    </row>
    <row r="35" spans="1:19" x14ac:dyDescent="0.3">
      <c r="A35" s="188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54396</v>
      </c>
      <c r="H35" s="190">
        <v>0</v>
      </c>
      <c r="I35" s="189">
        <v>54396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  <c r="R35" s="190">
        <v>0</v>
      </c>
      <c r="S35" s="190">
        <v>0</v>
      </c>
    </row>
    <row r="36" spans="1:19" x14ac:dyDescent="0.3">
      <c r="A36" s="188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54396</v>
      </c>
      <c r="H36" s="190">
        <v>0</v>
      </c>
      <c r="I36" s="189">
        <v>54396</v>
      </c>
      <c r="J36" s="190">
        <v>0</v>
      </c>
      <c r="K36" s="190">
        <v>0</v>
      </c>
      <c r="L36" s="190">
        <v>0</v>
      </c>
      <c r="M36" s="190">
        <v>0</v>
      </c>
      <c r="N36" s="190">
        <v>0</v>
      </c>
      <c r="O36" s="190">
        <v>0</v>
      </c>
      <c r="P36" s="190">
        <v>0</v>
      </c>
      <c r="Q36" s="190">
        <v>0</v>
      </c>
      <c r="R36" s="190">
        <v>0</v>
      </c>
      <c r="S36" s="190">
        <v>0</v>
      </c>
    </row>
    <row r="37" spans="1:19" x14ac:dyDescent="0.3">
      <c r="A37" s="188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90">
        <v>0</v>
      </c>
      <c r="I37" s="189">
        <v>27198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  <c r="Q37" s="190">
        <v>0</v>
      </c>
      <c r="R37" s="190">
        <v>0</v>
      </c>
      <c r="S37" s="190">
        <v>0</v>
      </c>
    </row>
    <row r="38" spans="1:19" ht="15" customHeight="1" x14ac:dyDescent="0.3">
      <c r="A38" s="188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92">
        <v>0</v>
      </c>
      <c r="I38" s="191">
        <v>27198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</row>
    <row r="39" spans="1:19" ht="27.75" customHeight="1" x14ac:dyDescent="0.3">
      <c r="A39" s="188" t="s">
        <v>101</v>
      </c>
      <c r="B39" s="107" t="s">
        <v>102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27198</v>
      </c>
      <c r="H39" s="190">
        <v>0</v>
      </c>
      <c r="I39" s="189">
        <v>27198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190">
        <v>0</v>
      </c>
      <c r="R39" s="190">
        <v>0</v>
      </c>
      <c r="S39" s="190">
        <v>0</v>
      </c>
    </row>
    <row r="40" spans="1:19" ht="27.75" customHeight="1" x14ac:dyDescent="0.3">
      <c r="A40" s="188" t="s">
        <v>103</v>
      </c>
      <c r="B40" s="111" t="s">
        <v>104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27198</v>
      </c>
      <c r="H40" s="192">
        <v>0</v>
      </c>
      <c r="I40" s="191">
        <v>27198</v>
      </c>
      <c r="J40" s="192">
        <v>0</v>
      </c>
      <c r="K40" s="192">
        <v>0</v>
      </c>
      <c r="L40" s="192">
        <v>0</v>
      </c>
      <c r="M40" s="192">
        <v>0</v>
      </c>
      <c r="N40" s="192">
        <v>0</v>
      </c>
      <c r="O40" s="192">
        <v>0</v>
      </c>
      <c r="P40" s="192">
        <v>0</v>
      </c>
      <c r="Q40" s="192">
        <v>0</v>
      </c>
      <c r="R40" s="192">
        <v>0</v>
      </c>
      <c r="S40" s="192">
        <v>0</v>
      </c>
    </row>
    <row r="41" spans="1:19" x14ac:dyDescent="0.3">
      <c r="A41" s="188" t="s">
        <v>105</v>
      </c>
      <c r="B41" s="107" t="s">
        <v>106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26880774604</v>
      </c>
      <c r="H41" s="189">
        <v>20182570112.540001</v>
      </c>
      <c r="I41" s="189">
        <v>6698204491.46</v>
      </c>
      <c r="J41" s="190">
        <v>0</v>
      </c>
      <c r="K41" s="189">
        <v>18777823052.900002</v>
      </c>
      <c r="L41" s="189">
        <v>1404747059.6400001</v>
      </c>
      <c r="M41" s="189">
        <v>6030821749.0100002</v>
      </c>
      <c r="N41" s="189">
        <v>12747001303.889999</v>
      </c>
      <c r="O41" s="189">
        <v>5982246882.0100002</v>
      </c>
      <c r="P41" s="189">
        <v>48574867</v>
      </c>
      <c r="Q41" s="189">
        <v>5982246882.0100002</v>
      </c>
      <c r="R41" s="190">
        <v>0</v>
      </c>
      <c r="S41" s="189">
        <v>2744995</v>
      </c>
    </row>
    <row r="42" spans="1:19" ht="15" customHeight="1" x14ac:dyDescent="0.3">
      <c r="A42" s="188" t="s">
        <v>107</v>
      </c>
      <c r="B42" s="107" t="s">
        <v>108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1184895914</v>
      </c>
      <c r="H42" s="189">
        <v>67982863.219999999</v>
      </c>
      <c r="I42" s="189">
        <v>1116913050.78</v>
      </c>
      <c r="J42" s="190">
        <v>0</v>
      </c>
      <c r="K42" s="189">
        <v>67982863.219999999</v>
      </c>
      <c r="L42" s="190">
        <v>0</v>
      </c>
      <c r="M42" s="189">
        <v>19777733.850000001</v>
      </c>
      <c r="N42" s="189">
        <v>48205129.369999997</v>
      </c>
      <c r="O42" s="189">
        <v>19777733.850000001</v>
      </c>
      <c r="P42" s="190">
        <v>0</v>
      </c>
      <c r="Q42" s="189">
        <v>19777733.850000001</v>
      </c>
      <c r="R42" s="190">
        <v>0</v>
      </c>
      <c r="S42" s="190">
        <v>0</v>
      </c>
    </row>
    <row r="43" spans="1:19" ht="24.75" x14ac:dyDescent="0.3">
      <c r="A43" s="188" t="s">
        <v>109</v>
      </c>
      <c r="B43" s="107" t="s">
        <v>110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380394705</v>
      </c>
      <c r="H43" s="189">
        <v>1000000</v>
      </c>
      <c r="I43" s="189">
        <v>379394705</v>
      </c>
      <c r="J43" s="190">
        <v>0</v>
      </c>
      <c r="K43" s="189">
        <v>1000000</v>
      </c>
      <c r="L43" s="190">
        <v>0</v>
      </c>
      <c r="M43" s="189">
        <v>1000000</v>
      </c>
      <c r="N43" s="190">
        <v>0</v>
      </c>
      <c r="O43" s="189">
        <v>1000000</v>
      </c>
      <c r="P43" s="190">
        <v>0</v>
      </c>
      <c r="Q43" s="189">
        <v>1000000</v>
      </c>
      <c r="R43" s="190">
        <v>0</v>
      </c>
      <c r="S43" s="190">
        <v>0</v>
      </c>
    </row>
    <row r="44" spans="1:19" ht="15" customHeight="1" x14ac:dyDescent="0.3">
      <c r="A44" s="188" t="s">
        <v>111</v>
      </c>
      <c r="B44" s="111" t="s">
        <v>112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9758022</v>
      </c>
      <c r="H44" s="191">
        <v>1000000</v>
      </c>
      <c r="I44" s="191">
        <v>8758022</v>
      </c>
      <c r="J44" s="192">
        <v>0</v>
      </c>
      <c r="K44" s="191">
        <v>1000000</v>
      </c>
      <c r="L44" s="192">
        <v>0</v>
      </c>
      <c r="M44" s="191">
        <v>1000000</v>
      </c>
      <c r="N44" s="192">
        <v>0</v>
      </c>
      <c r="O44" s="191">
        <v>1000000</v>
      </c>
      <c r="P44" s="192">
        <v>0</v>
      </c>
      <c r="Q44" s="191">
        <v>1000000</v>
      </c>
      <c r="R44" s="192">
        <v>0</v>
      </c>
      <c r="S44" s="192">
        <v>0</v>
      </c>
    </row>
    <row r="45" spans="1:19" ht="15" customHeight="1" x14ac:dyDescent="0.3">
      <c r="A45" s="188" t="s">
        <v>113</v>
      </c>
      <c r="B45" s="111" t="s">
        <v>114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108794</v>
      </c>
      <c r="H45" s="192">
        <v>0</v>
      </c>
      <c r="I45" s="191">
        <v>108794</v>
      </c>
      <c r="J45" s="192">
        <v>0</v>
      </c>
      <c r="K45" s="192">
        <v>0</v>
      </c>
      <c r="L45" s="192">
        <v>0</v>
      </c>
      <c r="M45" s="192">
        <v>0</v>
      </c>
      <c r="N45" s="192">
        <v>0</v>
      </c>
      <c r="O45" s="192">
        <v>0</v>
      </c>
      <c r="P45" s="192">
        <v>0</v>
      </c>
      <c r="Q45" s="192">
        <v>0</v>
      </c>
      <c r="R45" s="192">
        <v>0</v>
      </c>
      <c r="S45" s="192">
        <v>0</v>
      </c>
    </row>
    <row r="46" spans="1:19" x14ac:dyDescent="0.3">
      <c r="A46" s="188" t="s">
        <v>115</v>
      </c>
      <c r="B46" s="111" t="s">
        <v>116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5439699</v>
      </c>
      <c r="H46" s="192">
        <v>0</v>
      </c>
      <c r="I46" s="191">
        <v>5439699</v>
      </c>
      <c r="J46" s="192">
        <v>0</v>
      </c>
      <c r="K46" s="192">
        <v>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</row>
    <row r="47" spans="1:19" x14ac:dyDescent="0.3">
      <c r="A47" s="188" t="s">
        <v>117</v>
      </c>
      <c r="B47" s="111" t="s">
        <v>118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37214139</v>
      </c>
      <c r="H47" s="192">
        <v>0</v>
      </c>
      <c r="I47" s="191">
        <v>37214139</v>
      </c>
      <c r="J47" s="192">
        <v>0</v>
      </c>
      <c r="K47" s="192"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</row>
    <row r="48" spans="1:19" x14ac:dyDescent="0.3">
      <c r="A48" s="188" t="s">
        <v>119</v>
      </c>
      <c r="B48" s="111" t="s">
        <v>120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327874051</v>
      </c>
      <c r="H48" s="192">
        <v>0</v>
      </c>
      <c r="I48" s="191">
        <v>327874051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92">
        <v>0</v>
      </c>
      <c r="P48" s="192">
        <v>0</v>
      </c>
      <c r="Q48" s="192">
        <v>0</v>
      </c>
      <c r="R48" s="192">
        <v>0</v>
      </c>
      <c r="S48" s="192">
        <v>0</v>
      </c>
    </row>
    <row r="49" spans="1:19" x14ac:dyDescent="0.3">
      <c r="A49" s="188" t="s">
        <v>121</v>
      </c>
      <c r="B49" s="107" t="s">
        <v>122</v>
      </c>
      <c r="C49" s="108" t="s">
        <v>19</v>
      </c>
      <c r="D49" s="108" t="s">
        <v>20</v>
      </c>
      <c r="E49" s="138" t="s">
        <v>309</v>
      </c>
      <c r="F49" s="139" t="s">
        <v>21</v>
      </c>
      <c r="G49" s="109">
        <v>404028703</v>
      </c>
      <c r="H49" s="189">
        <v>65982863.219999999</v>
      </c>
      <c r="I49" s="189">
        <v>338045839.77999997</v>
      </c>
      <c r="J49" s="190">
        <v>0</v>
      </c>
      <c r="K49" s="189">
        <v>65982863.219999999</v>
      </c>
      <c r="L49" s="190">
        <v>0</v>
      </c>
      <c r="M49" s="189">
        <v>17777733.850000001</v>
      </c>
      <c r="N49" s="189">
        <v>48205129.369999997</v>
      </c>
      <c r="O49" s="189">
        <v>17777733.850000001</v>
      </c>
      <c r="P49" s="190">
        <v>0</v>
      </c>
      <c r="Q49" s="189">
        <v>17777733.850000001</v>
      </c>
      <c r="R49" s="190">
        <v>0</v>
      </c>
      <c r="S49" s="190">
        <v>0</v>
      </c>
    </row>
    <row r="50" spans="1:19" ht="15" customHeight="1" x14ac:dyDescent="0.3">
      <c r="A50" s="188" t="s">
        <v>123</v>
      </c>
      <c r="B50" s="111" t="s">
        <v>124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1888885</v>
      </c>
      <c r="H50" s="192">
        <v>0</v>
      </c>
      <c r="I50" s="191">
        <v>1888885</v>
      </c>
      <c r="J50" s="19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Q50" s="192">
        <v>0</v>
      </c>
      <c r="R50" s="192">
        <v>0</v>
      </c>
      <c r="S50" s="192">
        <v>0</v>
      </c>
    </row>
    <row r="51" spans="1:19" ht="15" customHeight="1" x14ac:dyDescent="0.3">
      <c r="A51" s="188" t="s">
        <v>125</v>
      </c>
      <c r="B51" s="111" t="s">
        <v>502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73890882</v>
      </c>
      <c r="H51" s="192">
        <v>0</v>
      </c>
      <c r="I51" s="191">
        <v>73890882</v>
      </c>
      <c r="J51" s="19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Q51" s="192">
        <v>0</v>
      </c>
      <c r="R51" s="192">
        <v>0</v>
      </c>
      <c r="S51" s="192">
        <v>0</v>
      </c>
    </row>
    <row r="52" spans="1:19" ht="24.75" x14ac:dyDescent="0.3">
      <c r="A52" s="188" t="s">
        <v>127</v>
      </c>
      <c r="B52" s="111" t="s">
        <v>128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66727510</v>
      </c>
      <c r="H52" s="191">
        <v>64982863.219999999</v>
      </c>
      <c r="I52" s="191">
        <v>1744646.78</v>
      </c>
      <c r="J52" s="192">
        <v>0</v>
      </c>
      <c r="K52" s="191">
        <v>64982863.219999999</v>
      </c>
      <c r="L52" s="192">
        <v>0</v>
      </c>
      <c r="M52" s="191">
        <v>16777733.850000001</v>
      </c>
      <c r="N52" s="191">
        <v>48205129.369999997</v>
      </c>
      <c r="O52" s="191">
        <v>16777733.850000001</v>
      </c>
      <c r="P52" s="192">
        <v>0</v>
      </c>
      <c r="Q52" s="191">
        <v>16777733.850000001</v>
      </c>
      <c r="R52" s="192">
        <v>0</v>
      </c>
      <c r="S52" s="192">
        <v>0</v>
      </c>
    </row>
    <row r="53" spans="1:19" ht="15" customHeight="1" x14ac:dyDescent="0.3">
      <c r="A53" s="188" t="s">
        <v>129</v>
      </c>
      <c r="B53" s="111" t="s">
        <v>130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10068663</v>
      </c>
      <c r="H53" s="192">
        <v>0</v>
      </c>
      <c r="I53" s="191">
        <v>10068663</v>
      </c>
      <c r="J53" s="192">
        <v>0</v>
      </c>
      <c r="K53" s="192">
        <v>0</v>
      </c>
      <c r="L53" s="192">
        <v>0</v>
      </c>
      <c r="M53" s="192">
        <v>0</v>
      </c>
      <c r="N53" s="192">
        <v>0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</row>
    <row r="54" spans="1:19" ht="24.75" x14ac:dyDescent="0.3">
      <c r="A54" s="188" t="s">
        <v>131</v>
      </c>
      <c r="B54" s="111" t="s">
        <v>132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67187166</v>
      </c>
      <c r="H54" s="192">
        <v>0</v>
      </c>
      <c r="I54" s="191">
        <v>67187166</v>
      </c>
      <c r="J54" s="192">
        <v>0</v>
      </c>
      <c r="K54" s="192">
        <v>0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</row>
    <row r="55" spans="1:19" x14ac:dyDescent="0.3">
      <c r="A55" s="188" t="s">
        <v>133</v>
      </c>
      <c r="B55" s="111" t="s">
        <v>134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153339288</v>
      </c>
      <c r="H55" s="191">
        <v>1000000</v>
      </c>
      <c r="I55" s="191">
        <v>152339288</v>
      </c>
      <c r="J55" s="192">
        <v>0</v>
      </c>
      <c r="K55" s="191">
        <v>1000000</v>
      </c>
      <c r="L55" s="192">
        <v>0</v>
      </c>
      <c r="M55" s="191">
        <v>1000000</v>
      </c>
      <c r="N55" s="192">
        <v>0</v>
      </c>
      <c r="O55" s="191">
        <v>1000000</v>
      </c>
      <c r="P55" s="192">
        <v>0</v>
      </c>
      <c r="Q55" s="191">
        <v>1000000</v>
      </c>
      <c r="R55" s="192">
        <v>0</v>
      </c>
      <c r="S55" s="192">
        <v>0</v>
      </c>
    </row>
    <row r="56" spans="1:19" ht="15" customHeight="1" x14ac:dyDescent="0.3">
      <c r="A56" s="188" t="s">
        <v>135</v>
      </c>
      <c r="B56" s="111" t="s">
        <v>136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918495</v>
      </c>
      <c r="H56" s="192">
        <v>0</v>
      </c>
      <c r="I56" s="191">
        <v>918495</v>
      </c>
      <c r="J56" s="192">
        <v>0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Q56" s="192">
        <v>0</v>
      </c>
      <c r="R56" s="192">
        <v>0</v>
      </c>
      <c r="S56" s="192">
        <v>0</v>
      </c>
    </row>
    <row r="57" spans="1:19" ht="15" customHeight="1" x14ac:dyDescent="0.3">
      <c r="A57" s="188" t="s">
        <v>137</v>
      </c>
      <c r="B57" s="111" t="s">
        <v>138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30007814</v>
      </c>
      <c r="H57" s="192">
        <v>0</v>
      </c>
      <c r="I57" s="191">
        <v>30007814</v>
      </c>
      <c r="J57" s="19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Q57" s="192">
        <v>0</v>
      </c>
      <c r="R57" s="192">
        <v>0</v>
      </c>
      <c r="S57" s="192">
        <v>0</v>
      </c>
    </row>
    <row r="58" spans="1:19" ht="15" customHeight="1" x14ac:dyDescent="0.3">
      <c r="A58" s="188" t="s">
        <v>139</v>
      </c>
      <c r="B58" s="107" t="s">
        <v>140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400472506</v>
      </c>
      <c r="H58" s="189">
        <v>1000000</v>
      </c>
      <c r="I58" s="189">
        <v>399472506</v>
      </c>
      <c r="J58" s="190">
        <v>0</v>
      </c>
      <c r="K58" s="189">
        <v>1000000</v>
      </c>
      <c r="L58" s="190">
        <v>0</v>
      </c>
      <c r="M58" s="189">
        <v>1000000</v>
      </c>
      <c r="N58" s="190">
        <v>0</v>
      </c>
      <c r="O58" s="189">
        <v>1000000</v>
      </c>
      <c r="P58" s="190">
        <v>0</v>
      </c>
      <c r="Q58" s="189">
        <v>1000000</v>
      </c>
      <c r="R58" s="190">
        <v>0</v>
      </c>
      <c r="S58" s="190">
        <v>0</v>
      </c>
    </row>
    <row r="59" spans="1:19" ht="15" customHeight="1" x14ac:dyDescent="0.3">
      <c r="A59" s="188" t="s">
        <v>141</v>
      </c>
      <c r="B59" s="111" t="s">
        <v>142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340089</v>
      </c>
      <c r="H59" s="192">
        <v>0</v>
      </c>
      <c r="I59" s="191">
        <v>340089</v>
      </c>
      <c r="J59" s="192">
        <v>0</v>
      </c>
      <c r="K59" s="192">
        <v>0</v>
      </c>
      <c r="L59" s="192">
        <v>0</v>
      </c>
      <c r="M59" s="192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</row>
    <row r="60" spans="1:19" x14ac:dyDescent="0.3">
      <c r="A60" s="188" t="s">
        <v>143</v>
      </c>
      <c r="B60" s="111" t="s">
        <v>144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14621466</v>
      </c>
      <c r="H60" s="192">
        <v>0</v>
      </c>
      <c r="I60" s="191">
        <v>14621466</v>
      </c>
      <c r="J60" s="192">
        <v>0</v>
      </c>
      <c r="K60" s="192">
        <v>0</v>
      </c>
      <c r="L60" s="192">
        <v>0</v>
      </c>
      <c r="M60" s="192">
        <v>0</v>
      </c>
      <c r="N60" s="192">
        <v>0</v>
      </c>
      <c r="O60" s="192">
        <v>0</v>
      </c>
      <c r="P60" s="192">
        <v>0</v>
      </c>
      <c r="Q60" s="192">
        <v>0</v>
      </c>
      <c r="R60" s="192">
        <v>0</v>
      </c>
      <c r="S60" s="192">
        <v>0</v>
      </c>
    </row>
    <row r="61" spans="1:19" ht="15" customHeight="1" x14ac:dyDescent="0.3">
      <c r="A61" s="188" t="s">
        <v>145</v>
      </c>
      <c r="B61" s="111" t="s">
        <v>95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8870892</v>
      </c>
      <c r="H61" s="192">
        <v>0</v>
      </c>
      <c r="I61" s="191">
        <v>8870892</v>
      </c>
      <c r="J61" s="192">
        <v>0</v>
      </c>
      <c r="K61" s="192"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</row>
    <row r="62" spans="1:19" x14ac:dyDescent="0.3">
      <c r="A62" s="188" t="s">
        <v>146</v>
      </c>
      <c r="B62" s="111" t="s">
        <v>96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28682269</v>
      </c>
      <c r="H62" s="192">
        <v>0</v>
      </c>
      <c r="I62" s="191">
        <v>28682269</v>
      </c>
      <c r="J62" s="192">
        <v>0</v>
      </c>
      <c r="K62" s="192">
        <v>0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</row>
    <row r="63" spans="1:19" ht="15" customHeight="1" x14ac:dyDescent="0.3">
      <c r="A63" s="188" t="s">
        <v>147</v>
      </c>
      <c r="B63" s="111" t="s">
        <v>97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281313497</v>
      </c>
      <c r="H63" s="191">
        <v>1000000</v>
      </c>
      <c r="I63" s="191">
        <v>280313497</v>
      </c>
      <c r="J63" s="192">
        <v>0</v>
      </c>
      <c r="K63" s="191">
        <v>1000000</v>
      </c>
      <c r="L63" s="192">
        <v>0</v>
      </c>
      <c r="M63" s="191">
        <v>1000000</v>
      </c>
      <c r="N63" s="192">
        <v>0</v>
      </c>
      <c r="O63" s="191">
        <v>1000000</v>
      </c>
      <c r="P63" s="192">
        <v>0</v>
      </c>
      <c r="Q63" s="191">
        <v>1000000</v>
      </c>
      <c r="R63" s="192">
        <v>0</v>
      </c>
      <c r="S63" s="192">
        <v>0</v>
      </c>
    </row>
    <row r="64" spans="1:19" x14ac:dyDescent="0.3">
      <c r="A64" s="188" t="s">
        <v>148</v>
      </c>
      <c r="B64" s="111" t="s">
        <v>98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46254045</v>
      </c>
      <c r="H64" s="192">
        <v>0</v>
      </c>
      <c r="I64" s="191">
        <v>46254045</v>
      </c>
      <c r="J64" s="192">
        <v>0</v>
      </c>
      <c r="K64" s="192">
        <v>0</v>
      </c>
      <c r="L64" s="192">
        <v>0</v>
      </c>
      <c r="M64" s="192">
        <v>0</v>
      </c>
      <c r="N64" s="192">
        <v>0</v>
      </c>
      <c r="O64" s="192">
        <v>0</v>
      </c>
      <c r="P64" s="192">
        <v>0</v>
      </c>
      <c r="Q64" s="192">
        <v>0</v>
      </c>
      <c r="R64" s="192">
        <v>0</v>
      </c>
      <c r="S64" s="192">
        <v>0</v>
      </c>
    </row>
    <row r="65" spans="1:19" x14ac:dyDescent="0.3">
      <c r="A65" s="188" t="s">
        <v>149</v>
      </c>
      <c r="B65" s="111" t="s">
        <v>99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19400088</v>
      </c>
      <c r="H65" s="192">
        <v>0</v>
      </c>
      <c r="I65" s="191">
        <v>19400088</v>
      </c>
      <c r="J65" s="192">
        <v>0</v>
      </c>
      <c r="K65" s="192">
        <v>0</v>
      </c>
      <c r="L65" s="192">
        <v>0</v>
      </c>
      <c r="M65" s="192">
        <v>0</v>
      </c>
      <c r="N65" s="192">
        <v>0</v>
      </c>
      <c r="O65" s="192">
        <v>0</v>
      </c>
      <c r="P65" s="192">
        <v>0</v>
      </c>
      <c r="Q65" s="192">
        <v>0</v>
      </c>
      <c r="R65" s="192">
        <v>0</v>
      </c>
      <c r="S65" s="192">
        <v>0</v>
      </c>
    </row>
    <row r="66" spans="1:19" x14ac:dyDescent="0.3">
      <c r="A66" s="188" t="s">
        <v>150</v>
      </c>
      <c r="B66" s="111" t="s">
        <v>100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990160</v>
      </c>
      <c r="H66" s="192">
        <v>0</v>
      </c>
      <c r="I66" s="191">
        <v>990160</v>
      </c>
      <c r="J66" s="192">
        <v>0</v>
      </c>
      <c r="K66" s="192">
        <v>0</v>
      </c>
      <c r="L66" s="192">
        <v>0</v>
      </c>
      <c r="M66" s="192">
        <v>0</v>
      </c>
      <c r="N66" s="192">
        <v>0</v>
      </c>
      <c r="O66" s="192">
        <v>0</v>
      </c>
      <c r="P66" s="192">
        <v>0</v>
      </c>
      <c r="Q66" s="192">
        <v>0</v>
      </c>
      <c r="R66" s="192">
        <v>0</v>
      </c>
      <c r="S66" s="192">
        <v>0</v>
      </c>
    </row>
    <row r="67" spans="1:19" ht="15" customHeight="1" x14ac:dyDescent="0.3">
      <c r="A67" s="188" t="s">
        <v>151</v>
      </c>
      <c r="B67" s="107" t="s">
        <v>152</v>
      </c>
      <c r="C67" s="108" t="s">
        <v>19</v>
      </c>
      <c r="D67" s="108" t="s">
        <v>20</v>
      </c>
      <c r="E67" s="138" t="s">
        <v>309</v>
      </c>
      <c r="F67" s="139" t="s">
        <v>21</v>
      </c>
      <c r="G67" s="109">
        <v>25695878690</v>
      </c>
      <c r="H67" s="189">
        <v>20114587249.32</v>
      </c>
      <c r="I67" s="189">
        <v>5581291440.6800003</v>
      </c>
      <c r="J67" s="190">
        <v>0</v>
      </c>
      <c r="K67" s="189">
        <v>18709840189.68</v>
      </c>
      <c r="L67" s="189">
        <v>1404747059.6400001</v>
      </c>
      <c r="M67" s="189">
        <v>6011044015.1599998</v>
      </c>
      <c r="N67" s="189">
        <v>12698796174.52</v>
      </c>
      <c r="O67" s="189">
        <v>5962469148.1599998</v>
      </c>
      <c r="P67" s="189">
        <v>48574867</v>
      </c>
      <c r="Q67" s="189">
        <v>5962469148.1599998</v>
      </c>
      <c r="R67" s="190">
        <v>0</v>
      </c>
      <c r="S67" s="189">
        <v>2744995</v>
      </c>
    </row>
    <row r="68" spans="1:19" x14ac:dyDescent="0.3">
      <c r="A68" s="188" t="s">
        <v>153</v>
      </c>
      <c r="B68" s="107" t="s">
        <v>154</v>
      </c>
      <c r="C68" s="108" t="s">
        <v>19</v>
      </c>
      <c r="D68" s="108" t="s">
        <v>20</v>
      </c>
      <c r="E68" s="138" t="s">
        <v>309</v>
      </c>
      <c r="F68" s="139" t="s">
        <v>21</v>
      </c>
      <c r="G68" s="109">
        <v>75037086</v>
      </c>
      <c r="H68" s="189">
        <v>27863210</v>
      </c>
      <c r="I68" s="189">
        <v>47173876</v>
      </c>
      <c r="J68" s="190">
        <v>0</v>
      </c>
      <c r="K68" s="189">
        <v>27863210</v>
      </c>
      <c r="L68" s="190">
        <v>0</v>
      </c>
      <c r="M68" s="189">
        <v>27863210</v>
      </c>
      <c r="N68" s="190">
        <v>0</v>
      </c>
      <c r="O68" s="189">
        <v>27863210</v>
      </c>
      <c r="P68" s="190">
        <v>0</v>
      </c>
      <c r="Q68" s="189">
        <v>27863210</v>
      </c>
      <c r="R68" s="190">
        <v>0</v>
      </c>
      <c r="S68" s="190">
        <v>0</v>
      </c>
    </row>
    <row r="69" spans="1:19" x14ac:dyDescent="0.3">
      <c r="A69" s="188" t="s">
        <v>155</v>
      </c>
      <c r="B69" s="111" t="s">
        <v>156</v>
      </c>
      <c r="C69" s="112" t="s">
        <v>19</v>
      </c>
      <c r="D69" s="112" t="s">
        <v>20</v>
      </c>
      <c r="E69" s="141" t="s">
        <v>309</v>
      </c>
      <c r="F69" s="142" t="s">
        <v>21</v>
      </c>
      <c r="G69" s="113">
        <v>75037086</v>
      </c>
      <c r="H69" s="191">
        <v>27863210</v>
      </c>
      <c r="I69" s="191">
        <v>47173876</v>
      </c>
      <c r="J69" s="192">
        <v>0</v>
      </c>
      <c r="K69" s="191">
        <v>27863210</v>
      </c>
      <c r="L69" s="192">
        <v>0</v>
      </c>
      <c r="M69" s="191">
        <v>27863210</v>
      </c>
      <c r="N69" s="192">
        <v>0</v>
      </c>
      <c r="O69" s="191">
        <v>27863210</v>
      </c>
      <c r="P69" s="192">
        <v>0</v>
      </c>
      <c r="Q69" s="191">
        <v>27863210</v>
      </c>
      <c r="R69" s="192">
        <v>0</v>
      </c>
      <c r="S69" s="192">
        <v>0</v>
      </c>
    </row>
    <row r="70" spans="1:19" ht="15" customHeight="1" x14ac:dyDescent="0.3">
      <c r="A70" s="188" t="s">
        <v>157</v>
      </c>
      <c r="B70" s="107" t="s">
        <v>503</v>
      </c>
      <c r="C70" s="108" t="s">
        <v>19</v>
      </c>
      <c r="D70" s="108" t="s">
        <v>20</v>
      </c>
      <c r="E70" s="138" t="s">
        <v>309</v>
      </c>
      <c r="F70" s="139" t="s">
        <v>21</v>
      </c>
      <c r="G70" s="109">
        <v>2327531748</v>
      </c>
      <c r="H70" s="189">
        <v>1974807278.3199999</v>
      </c>
      <c r="I70" s="189">
        <v>352724469.68000001</v>
      </c>
      <c r="J70" s="190">
        <v>0</v>
      </c>
      <c r="K70" s="189">
        <v>1343594664.5899999</v>
      </c>
      <c r="L70" s="189">
        <v>631212613.73000002</v>
      </c>
      <c r="M70" s="189">
        <v>791973277.59000003</v>
      </c>
      <c r="N70" s="189">
        <v>551621387</v>
      </c>
      <c r="O70" s="189">
        <v>777837356.59000003</v>
      </c>
      <c r="P70" s="189">
        <v>14135921</v>
      </c>
      <c r="Q70" s="189">
        <v>777837356.59000003</v>
      </c>
      <c r="R70" s="190">
        <v>0</v>
      </c>
      <c r="S70" s="189">
        <v>94900</v>
      </c>
    </row>
    <row r="71" spans="1:19" x14ac:dyDescent="0.3">
      <c r="A71" s="188" t="s">
        <v>159</v>
      </c>
      <c r="B71" s="111" t="s">
        <v>160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114917357</v>
      </c>
      <c r="H71" s="191">
        <v>21000000</v>
      </c>
      <c r="I71" s="191">
        <v>93917357</v>
      </c>
      <c r="J71" s="192">
        <v>0</v>
      </c>
      <c r="K71" s="191">
        <v>3756430</v>
      </c>
      <c r="L71" s="191">
        <v>17243570</v>
      </c>
      <c r="M71" s="191">
        <v>3756430</v>
      </c>
      <c r="N71" s="192">
        <v>0</v>
      </c>
      <c r="O71" s="191">
        <v>3756430</v>
      </c>
      <c r="P71" s="192">
        <v>0</v>
      </c>
      <c r="Q71" s="191">
        <v>3756430</v>
      </c>
      <c r="R71" s="192">
        <v>0</v>
      </c>
      <c r="S71" s="192">
        <v>0</v>
      </c>
    </row>
    <row r="72" spans="1:19" ht="15" customHeight="1" x14ac:dyDescent="0.3">
      <c r="A72" s="188" t="s">
        <v>161</v>
      </c>
      <c r="B72" s="111" t="s">
        <v>162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600000000</v>
      </c>
      <c r="H72" s="191">
        <v>561543371</v>
      </c>
      <c r="I72" s="191">
        <v>38456629</v>
      </c>
      <c r="J72" s="192">
        <v>0</v>
      </c>
      <c r="K72" s="191">
        <v>549921701</v>
      </c>
      <c r="L72" s="191">
        <v>11621670</v>
      </c>
      <c r="M72" s="191">
        <v>167975547</v>
      </c>
      <c r="N72" s="191">
        <v>381946154</v>
      </c>
      <c r="O72" s="191">
        <v>153839626</v>
      </c>
      <c r="P72" s="191">
        <v>14135921</v>
      </c>
      <c r="Q72" s="191">
        <v>153839626</v>
      </c>
      <c r="R72" s="192">
        <v>0</v>
      </c>
      <c r="S72" s="191">
        <v>94900</v>
      </c>
    </row>
    <row r="73" spans="1:19" ht="15" customHeight="1" x14ac:dyDescent="0.3">
      <c r="A73" s="188" t="s">
        <v>163</v>
      </c>
      <c r="B73" s="111" t="s">
        <v>164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85783707</v>
      </c>
      <c r="H73" s="191">
        <v>84831782</v>
      </c>
      <c r="I73" s="191">
        <v>951925</v>
      </c>
      <c r="J73" s="192">
        <v>0</v>
      </c>
      <c r="K73" s="191">
        <v>84831782</v>
      </c>
      <c r="L73" s="192">
        <v>0</v>
      </c>
      <c r="M73" s="191">
        <v>11037460</v>
      </c>
      <c r="N73" s="191">
        <v>73794322</v>
      </c>
      <c r="O73" s="191">
        <v>11037460</v>
      </c>
      <c r="P73" s="192">
        <v>0</v>
      </c>
      <c r="Q73" s="191">
        <v>11037460</v>
      </c>
      <c r="R73" s="192">
        <v>0</v>
      </c>
      <c r="S73" s="192">
        <v>0</v>
      </c>
    </row>
    <row r="74" spans="1:19" x14ac:dyDescent="0.3">
      <c r="A74" s="188" t="s">
        <v>165</v>
      </c>
      <c r="B74" s="111" t="s">
        <v>166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3136536</v>
      </c>
      <c r="H74" s="191">
        <v>350000</v>
      </c>
      <c r="I74" s="191">
        <v>2786536</v>
      </c>
      <c r="J74" s="192">
        <v>0</v>
      </c>
      <c r="K74" s="191">
        <v>350000</v>
      </c>
      <c r="L74" s="192">
        <v>0</v>
      </c>
      <c r="M74" s="191">
        <v>350000</v>
      </c>
      <c r="N74" s="192">
        <v>0</v>
      </c>
      <c r="O74" s="191">
        <v>350000</v>
      </c>
      <c r="P74" s="192">
        <v>0</v>
      </c>
      <c r="Q74" s="191">
        <v>350000</v>
      </c>
      <c r="R74" s="192">
        <v>0</v>
      </c>
      <c r="S74" s="192">
        <v>0</v>
      </c>
    </row>
    <row r="75" spans="1:19" x14ac:dyDescent="0.3">
      <c r="A75" s="188" t="s">
        <v>167</v>
      </c>
      <c r="B75" s="111" t="s">
        <v>168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141866770</v>
      </c>
      <c r="H75" s="191">
        <v>133330028</v>
      </c>
      <c r="I75" s="191">
        <v>8536742</v>
      </c>
      <c r="J75" s="192">
        <v>0</v>
      </c>
      <c r="K75" s="191">
        <v>133330028</v>
      </c>
      <c r="L75" s="192">
        <v>0</v>
      </c>
      <c r="M75" s="191">
        <v>39770907</v>
      </c>
      <c r="N75" s="191">
        <v>93559121</v>
      </c>
      <c r="O75" s="191">
        <v>39770907</v>
      </c>
      <c r="P75" s="192">
        <v>0</v>
      </c>
      <c r="Q75" s="191">
        <v>39770907</v>
      </c>
      <c r="R75" s="192">
        <v>0</v>
      </c>
      <c r="S75" s="192">
        <v>0</v>
      </c>
    </row>
    <row r="76" spans="1:19" ht="24.75" x14ac:dyDescent="0.3">
      <c r="A76" s="188" t="s">
        <v>169</v>
      </c>
      <c r="B76" s="111" t="s">
        <v>170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1381827378</v>
      </c>
      <c r="H76" s="191">
        <v>1173752097.3199999</v>
      </c>
      <c r="I76" s="191">
        <v>208075280.68000001</v>
      </c>
      <c r="J76" s="192">
        <v>0</v>
      </c>
      <c r="K76" s="191">
        <v>571404723.59000003</v>
      </c>
      <c r="L76" s="191">
        <v>602347373.73000002</v>
      </c>
      <c r="M76" s="191">
        <v>569082933.59000003</v>
      </c>
      <c r="N76" s="191">
        <v>2321790</v>
      </c>
      <c r="O76" s="191">
        <v>569082933.59000003</v>
      </c>
      <c r="P76" s="192">
        <v>0</v>
      </c>
      <c r="Q76" s="191">
        <v>569082933.59000003</v>
      </c>
      <c r="R76" s="192">
        <v>0</v>
      </c>
      <c r="S76" s="192">
        <v>0</v>
      </c>
    </row>
    <row r="77" spans="1:19" ht="15" customHeight="1" x14ac:dyDescent="0.3">
      <c r="A77" s="188" t="s">
        <v>171</v>
      </c>
      <c r="B77" s="107" t="s">
        <v>504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1583678866</v>
      </c>
      <c r="H77" s="189">
        <v>292682905.23000002</v>
      </c>
      <c r="I77" s="189">
        <v>1290995960.77</v>
      </c>
      <c r="J77" s="190">
        <v>0</v>
      </c>
      <c r="K77" s="189">
        <v>239802080.22999999</v>
      </c>
      <c r="L77" s="189">
        <v>52880825</v>
      </c>
      <c r="M77" s="189">
        <v>102043010.59999999</v>
      </c>
      <c r="N77" s="189">
        <v>137759069.63</v>
      </c>
      <c r="O77" s="189">
        <v>102043010.59999999</v>
      </c>
      <c r="P77" s="190">
        <v>0</v>
      </c>
      <c r="Q77" s="189">
        <v>102043010.59999999</v>
      </c>
      <c r="R77" s="190">
        <v>0</v>
      </c>
      <c r="S77" s="190">
        <v>0</v>
      </c>
    </row>
    <row r="78" spans="1:19" ht="15" customHeight="1" x14ac:dyDescent="0.3">
      <c r="A78" s="188" t="s">
        <v>173</v>
      </c>
      <c r="B78" s="111" t="s">
        <v>174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1318784530</v>
      </c>
      <c r="H78" s="191">
        <v>61207448</v>
      </c>
      <c r="I78" s="191">
        <v>1257577082</v>
      </c>
      <c r="J78" s="192">
        <v>0</v>
      </c>
      <c r="K78" s="191">
        <v>61044348</v>
      </c>
      <c r="L78" s="191">
        <v>163100</v>
      </c>
      <c r="M78" s="191">
        <v>93000</v>
      </c>
      <c r="N78" s="191">
        <v>60951348</v>
      </c>
      <c r="O78" s="191">
        <v>93000</v>
      </c>
      <c r="P78" s="192">
        <v>0</v>
      </c>
      <c r="Q78" s="191">
        <v>93000</v>
      </c>
      <c r="R78" s="192">
        <v>0</v>
      </c>
      <c r="S78" s="192">
        <v>0</v>
      </c>
    </row>
    <row r="79" spans="1:19" x14ac:dyDescent="0.3">
      <c r="A79" s="188" t="s">
        <v>175</v>
      </c>
      <c r="B79" s="111" t="s">
        <v>176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264894336</v>
      </c>
      <c r="H79" s="191">
        <v>231475457.22999999</v>
      </c>
      <c r="I79" s="191">
        <v>33418878.77</v>
      </c>
      <c r="J79" s="192">
        <v>0</v>
      </c>
      <c r="K79" s="191">
        <v>178757732.22999999</v>
      </c>
      <c r="L79" s="191">
        <v>52717725</v>
      </c>
      <c r="M79" s="191">
        <v>101950010.59999999</v>
      </c>
      <c r="N79" s="191">
        <v>76807721.629999995</v>
      </c>
      <c r="O79" s="191">
        <v>101950010.59999999</v>
      </c>
      <c r="P79" s="192">
        <v>0</v>
      </c>
      <c r="Q79" s="191">
        <v>101950010.59999999</v>
      </c>
      <c r="R79" s="192">
        <v>0</v>
      </c>
      <c r="S79" s="192">
        <v>0</v>
      </c>
    </row>
    <row r="80" spans="1:19" x14ac:dyDescent="0.3">
      <c r="A80" s="188" t="s">
        <v>178</v>
      </c>
      <c r="B80" s="107" t="s">
        <v>179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20266780076</v>
      </c>
      <c r="H80" s="189">
        <v>17380675285.849998</v>
      </c>
      <c r="I80" s="189">
        <v>2886104790.1500001</v>
      </c>
      <c r="J80" s="190">
        <v>0</v>
      </c>
      <c r="K80" s="189">
        <v>16895547016.1</v>
      </c>
      <c r="L80" s="189">
        <v>485128269.75</v>
      </c>
      <c r="M80" s="189">
        <v>4886840779.21</v>
      </c>
      <c r="N80" s="189">
        <v>12008706236.889999</v>
      </c>
      <c r="O80" s="189">
        <v>4853256446.21</v>
      </c>
      <c r="P80" s="189">
        <v>33584333</v>
      </c>
      <c r="Q80" s="189">
        <v>4853256446.21</v>
      </c>
      <c r="R80" s="190">
        <v>0</v>
      </c>
      <c r="S80" s="190">
        <v>0</v>
      </c>
    </row>
    <row r="81" spans="1:19" x14ac:dyDescent="0.3">
      <c r="A81" s="188" t="s">
        <v>180</v>
      </c>
      <c r="B81" s="111" t="s">
        <v>181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54397</v>
      </c>
      <c r="H81" s="192">
        <v>0</v>
      </c>
      <c r="I81" s="191">
        <v>54397</v>
      </c>
      <c r="J81" s="192">
        <v>0</v>
      </c>
      <c r="K81" s="192">
        <v>0</v>
      </c>
      <c r="L81" s="192">
        <v>0</v>
      </c>
      <c r="M81" s="192">
        <v>0</v>
      </c>
      <c r="N81" s="192">
        <v>0</v>
      </c>
      <c r="O81" s="192">
        <v>0</v>
      </c>
      <c r="P81" s="192">
        <v>0</v>
      </c>
      <c r="Q81" s="192">
        <v>0</v>
      </c>
      <c r="R81" s="192">
        <v>0</v>
      </c>
      <c r="S81" s="192">
        <v>0</v>
      </c>
    </row>
    <row r="82" spans="1:19" x14ac:dyDescent="0.3">
      <c r="A82" s="188" t="s">
        <v>182</v>
      </c>
      <c r="B82" s="111" t="s">
        <v>183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3890728000</v>
      </c>
      <c r="H82" s="191">
        <v>3392885235.3299999</v>
      </c>
      <c r="I82" s="191">
        <v>497842764.67000002</v>
      </c>
      <c r="J82" s="192">
        <v>0</v>
      </c>
      <c r="K82" s="191">
        <v>3391392601.3299999</v>
      </c>
      <c r="L82" s="191">
        <v>1492634</v>
      </c>
      <c r="M82" s="191">
        <v>1212818333</v>
      </c>
      <c r="N82" s="191">
        <v>2178574268.3299999</v>
      </c>
      <c r="O82" s="191">
        <v>1195047333</v>
      </c>
      <c r="P82" s="191">
        <v>17771000</v>
      </c>
      <c r="Q82" s="191">
        <v>1195047333</v>
      </c>
      <c r="R82" s="192">
        <v>0</v>
      </c>
      <c r="S82" s="192">
        <v>0</v>
      </c>
    </row>
    <row r="83" spans="1:19" ht="15" customHeight="1" x14ac:dyDescent="0.3">
      <c r="A83" s="188" t="s">
        <v>184</v>
      </c>
      <c r="B83" s="111" t="s">
        <v>505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3120299033</v>
      </c>
      <c r="H83" s="191">
        <v>2786822338</v>
      </c>
      <c r="I83" s="191">
        <v>333476695</v>
      </c>
      <c r="J83" s="192">
        <v>0</v>
      </c>
      <c r="K83" s="191">
        <v>2746235538</v>
      </c>
      <c r="L83" s="191">
        <v>40586800</v>
      </c>
      <c r="M83" s="191">
        <v>872702433</v>
      </c>
      <c r="N83" s="191">
        <v>1873533105</v>
      </c>
      <c r="O83" s="191">
        <v>863302433</v>
      </c>
      <c r="P83" s="191">
        <v>9400000</v>
      </c>
      <c r="Q83" s="191">
        <v>863302433</v>
      </c>
      <c r="R83" s="192">
        <v>0</v>
      </c>
      <c r="S83" s="192">
        <v>0</v>
      </c>
    </row>
    <row r="84" spans="1:19" ht="15" customHeight="1" x14ac:dyDescent="0.3">
      <c r="A84" s="188" t="s">
        <v>186</v>
      </c>
      <c r="B84" s="111" t="s">
        <v>187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3748039260</v>
      </c>
      <c r="H84" s="191">
        <v>3535148577.6399999</v>
      </c>
      <c r="I84" s="191">
        <v>212890682.36000001</v>
      </c>
      <c r="J84" s="192">
        <v>0</v>
      </c>
      <c r="K84" s="191">
        <v>3534361211.71</v>
      </c>
      <c r="L84" s="191">
        <v>787365.93</v>
      </c>
      <c r="M84" s="191">
        <v>571565353.71000004</v>
      </c>
      <c r="N84" s="191">
        <v>2962795858</v>
      </c>
      <c r="O84" s="191">
        <v>571565353.71000004</v>
      </c>
      <c r="P84" s="192">
        <v>0</v>
      </c>
      <c r="Q84" s="191">
        <v>571565353.71000004</v>
      </c>
      <c r="R84" s="192">
        <v>0</v>
      </c>
      <c r="S84" s="192">
        <v>0</v>
      </c>
    </row>
    <row r="85" spans="1:19" ht="15" customHeight="1" x14ac:dyDescent="0.3">
      <c r="A85" s="188" t="s">
        <v>188</v>
      </c>
      <c r="B85" s="111" t="s">
        <v>189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8357238400.46</v>
      </c>
      <c r="H85" s="191">
        <v>7168403886.3800001</v>
      </c>
      <c r="I85" s="191">
        <v>1188834514.0799999</v>
      </c>
      <c r="J85" s="192">
        <v>0</v>
      </c>
      <c r="K85" s="191">
        <v>6784886922.5600004</v>
      </c>
      <c r="L85" s="191">
        <v>383516963.81999999</v>
      </c>
      <c r="M85" s="191">
        <v>2187516815.5</v>
      </c>
      <c r="N85" s="191">
        <v>4597370107.0600004</v>
      </c>
      <c r="O85" s="191">
        <v>2181103482.5</v>
      </c>
      <c r="P85" s="191">
        <v>6413333</v>
      </c>
      <c r="Q85" s="191">
        <v>2181103482.5</v>
      </c>
      <c r="R85" s="192">
        <v>0</v>
      </c>
      <c r="S85" s="192">
        <v>0</v>
      </c>
    </row>
    <row r="86" spans="1:19" ht="24.75" x14ac:dyDescent="0.3">
      <c r="A86" s="188" t="s">
        <v>190</v>
      </c>
      <c r="B86" s="111" t="s">
        <v>191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1150257793.54</v>
      </c>
      <c r="H86" s="191">
        <v>497415248.5</v>
      </c>
      <c r="I86" s="191">
        <v>652842545.03999996</v>
      </c>
      <c r="J86" s="192">
        <v>0</v>
      </c>
      <c r="K86" s="191">
        <v>438670742.5</v>
      </c>
      <c r="L86" s="191">
        <v>58744506</v>
      </c>
      <c r="M86" s="191">
        <v>42237844</v>
      </c>
      <c r="N86" s="191">
        <v>396432898.5</v>
      </c>
      <c r="O86" s="191">
        <v>42237844</v>
      </c>
      <c r="P86" s="192">
        <v>0</v>
      </c>
      <c r="Q86" s="191">
        <v>42237844</v>
      </c>
      <c r="R86" s="192">
        <v>0</v>
      </c>
      <c r="S86" s="192">
        <v>0</v>
      </c>
    </row>
    <row r="87" spans="1:19" ht="15" customHeight="1" x14ac:dyDescent="0.3">
      <c r="A87" s="188" t="s">
        <v>579</v>
      </c>
      <c r="B87" s="111" t="s">
        <v>192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163192</v>
      </c>
      <c r="H87" s="192">
        <v>0</v>
      </c>
      <c r="I87" s="191">
        <v>163192</v>
      </c>
      <c r="J87" s="192">
        <v>0</v>
      </c>
      <c r="K87" s="192">
        <v>0</v>
      </c>
      <c r="L87" s="192">
        <v>0</v>
      </c>
      <c r="M87" s="192">
        <v>0</v>
      </c>
      <c r="N87" s="192">
        <v>0</v>
      </c>
      <c r="O87" s="192">
        <v>0</v>
      </c>
      <c r="P87" s="192">
        <v>0</v>
      </c>
      <c r="Q87" s="192">
        <v>0</v>
      </c>
      <c r="R87" s="192">
        <v>0</v>
      </c>
      <c r="S87" s="192">
        <v>0</v>
      </c>
    </row>
    <row r="88" spans="1:19" ht="15" customHeight="1" x14ac:dyDescent="0.3">
      <c r="A88" s="188" t="s">
        <v>193</v>
      </c>
      <c r="B88" s="107" t="s">
        <v>194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1130084209</v>
      </c>
      <c r="H88" s="189">
        <v>165496740.91999999</v>
      </c>
      <c r="I88" s="189">
        <v>964587468.08000004</v>
      </c>
      <c r="J88" s="190">
        <v>0</v>
      </c>
      <c r="K88" s="189">
        <v>53856067.759999998</v>
      </c>
      <c r="L88" s="189">
        <v>111640673.16</v>
      </c>
      <c r="M88" s="189">
        <v>53657065.759999998</v>
      </c>
      <c r="N88" s="189">
        <v>199002</v>
      </c>
      <c r="O88" s="189">
        <v>53657065.759999998</v>
      </c>
      <c r="P88" s="190">
        <v>0</v>
      </c>
      <c r="Q88" s="189">
        <v>53657065.759999998</v>
      </c>
      <c r="R88" s="190">
        <v>0</v>
      </c>
      <c r="S88" s="190">
        <v>0</v>
      </c>
    </row>
    <row r="89" spans="1:19" x14ac:dyDescent="0.3">
      <c r="A89" s="188" t="s">
        <v>195</v>
      </c>
      <c r="B89" s="111" t="s">
        <v>196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32348424</v>
      </c>
      <c r="H89" s="192">
        <v>0</v>
      </c>
      <c r="I89" s="191">
        <v>32348424</v>
      </c>
      <c r="J89" s="192">
        <v>0</v>
      </c>
      <c r="K89" s="192">
        <v>0</v>
      </c>
      <c r="L89" s="192">
        <v>0</v>
      </c>
      <c r="M89" s="192">
        <v>0</v>
      </c>
      <c r="N89" s="192">
        <v>0</v>
      </c>
      <c r="O89" s="192">
        <v>0</v>
      </c>
      <c r="P89" s="192">
        <v>0</v>
      </c>
      <c r="Q89" s="192">
        <v>0</v>
      </c>
      <c r="R89" s="192">
        <v>0</v>
      </c>
      <c r="S89" s="192">
        <v>0</v>
      </c>
    </row>
    <row r="90" spans="1:19" ht="15" customHeight="1" x14ac:dyDescent="0.3">
      <c r="A90" s="188" t="s">
        <v>197</v>
      </c>
      <c r="B90" s="111" t="s">
        <v>198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326382512</v>
      </c>
      <c r="H90" s="192">
        <v>0</v>
      </c>
      <c r="I90" s="191">
        <v>326382512</v>
      </c>
      <c r="J90" s="192">
        <v>0</v>
      </c>
      <c r="K90" s="192">
        <v>0</v>
      </c>
      <c r="L90" s="192">
        <v>0</v>
      </c>
      <c r="M90" s="192">
        <v>0</v>
      </c>
      <c r="N90" s="192">
        <v>0</v>
      </c>
      <c r="O90" s="192">
        <v>0</v>
      </c>
      <c r="P90" s="192">
        <v>0</v>
      </c>
      <c r="Q90" s="192">
        <v>0</v>
      </c>
      <c r="R90" s="192">
        <v>0</v>
      </c>
      <c r="S90" s="192">
        <v>0</v>
      </c>
    </row>
    <row r="91" spans="1:19" ht="15" customHeight="1" x14ac:dyDescent="0.3">
      <c r="A91" s="188" t="s">
        <v>199</v>
      </c>
      <c r="B91" s="111" t="s">
        <v>200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195590736</v>
      </c>
      <c r="H91" s="191">
        <v>165496740.91999999</v>
      </c>
      <c r="I91" s="191">
        <v>30093995.079999998</v>
      </c>
      <c r="J91" s="192">
        <v>0</v>
      </c>
      <c r="K91" s="191">
        <v>53856067.759999998</v>
      </c>
      <c r="L91" s="191">
        <v>111640673.16</v>
      </c>
      <c r="M91" s="191">
        <v>53657065.759999998</v>
      </c>
      <c r="N91" s="191">
        <v>199002</v>
      </c>
      <c r="O91" s="191">
        <v>53657065.759999998</v>
      </c>
      <c r="P91" s="192">
        <v>0</v>
      </c>
      <c r="Q91" s="191">
        <v>53657065.759999998</v>
      </c>
      <c r="R91" s="192">
        <v>0</v>
      </c>
      <c r="S91" s="192">
        <v>0</v>
      </c>
    </row>
    <row r="92" spans="1:19" x14ac:dyDescent="0.3">
      <c r="A92" s="188" t="s">
        <v>201</v>
      </c>
      <c r="B92" s="111" t="s">
        <v>506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575762537</v>
      </c>
      <c r="H92" s="192">
        <v>0</v>
      </c>
      <c r="I92" s="191">
        <v>575762537</v>
      </c>
      <c r="J92" s="192">
        <v>0</v>
      </c>
      <c r="K92" s="192">
        <v>0</v>
      </c>
      <c r="L92" s="192">
        <v>0</v>
      </c>
      <c r="M92" s="192">
        <v>0</v>
      </c>
      <c r="N92" s="192">
        <v>0</v>
      </c>
      <c r="O92" s="192">
        <v>0</v>
      </c>
      <c r="P92" s="192">
        <v>0</v>
      </c>
      <c r="Q92" s="192">
        <v>0</v>
      </c>
      <c r="R92" s="192">
        <v>0</v>
      </c>
      <c r="S92" s="192">
        <v>0</v>
      </c>
    </row>
    <row r="93" spans="1:19" ht="15" customHeight="1" x14ac:dyDescent="0.3">
      <c r="A93" s="188" t="s">
        <v>203</v>
      </c>
      <c r="B93" s="111" t="s">
        <v>204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312766705</v>
      </c>
      <c r="H93" s="191">
        <v>273061829</v>
      </c>
      <c r="I93" s="191">
        <v>39704876</v>
      </c>
      <c r="J93" s="192">
        <v>0</v>
      </c>
      <c r="K93" s="191">
        <v>149177151</v>
      </c>
      <c r="L93" s="191">
        <v>123884678</v>
      </c>
      <c r="M93" s="191">
        <v>148666672</v>
      </c>
      <c r="N93" s="191">
        <v>510479</v>
      </c>
      <c r="O93" s="191">
        <v>147812059</v>
      </c>
      <c r="P93" s="191">
        <v>854613</v>
      </c>
      <c r="Q93" s="191">
        <v>147812059</v>
      </c>
      <c r="R93" s="192">
        <v>0</v>
      </c>
      <c r="S93" s="191">
        <v>2650095</v>
      </c>
    </row>
    <row r="94" spans="1:19" ht="15" customHeight="1" x14ac:dyDescent="0.3">
      <c r="A94" s="188" t="s">
        <v>205</v>
      </c>
      <c r="B94" s="107" t="s">
        <v>206</v>
      </c>
      <c r="C94" s="108" t="s">
        <v>19</v>
      </c>
      <c r="D94" s="108" t="s">
        <v>20</v>
      </c>
      <c r="E94" s="138" t="s">
        <v>309</v>
      </c>
      <c r="F94" s="139" t="s">
        <v>21</v>
      </c>
      <c r="G94" s="109">
        <v>1090717000</v>
      </c>
      <c r="H94" s="189">
        <v>1082491848</v>
      </c>
      <c r="I94" s="189">
        <v>8225152</v>
      </c>
      <c r="J94" s="190">
        <v>0</v>
      </c>
      <c r="K94" s="189">
        <v>705897115</v>
      </c>
      <c r="L94" s="189">
        <v>376594733</v>
      </c>
      <c r="M94" s="189">
        <v>616861567</v>
      </c>
      <c r="N94" s="189">
        <v>89035548</v>
      </c>
      <c r="O94" s="189">
        <v>569467540</v>
      </c>
      <c r="P94" s="189">
        <v>47394027</v>
      </c>
      <c r="Q94" s="189">
        <v>569467540</v>
      </c>
      <c r="R94" s="190">
        <v>0</v>
      </c>
      <c r="S94" s="189">
        <v>51537195</v>
      </c>
    </row>
    <row r="95" spans="1:19" ht="23.25" customHeight="1" x14ac:dyDescent="0.3">
      <c r="A95" s="188" t="s">
        <v>207</v>
      </c>
      <c r="B95" s="107" t="s">
        <v>208</v>
      </c>
      <c r="C95" s="108" t="s">
        <v>19</v>
      </c>
      <c r="D95" s="108" t="s">
        <v>20</v>
      </c>
      <c r="E95" s="138" t="s">
        <v>309</v>
      </c>
      <c r="F95" s="139" t="s">
        <v>21</v>
      </c>
      <c r="G95" s="109">
        <v>662102000</v>
      </c>
      <c r="H95" s="189">
        <v>662102000</v>
      </c>
      <c r="I95" s="190">
        <v>0</v>
      </c>
      <c r="J95" s="190">
        <v>0</v>
      </c>
      <c r="K95" s="189">
        <v>285507267</v>
      </c>
      <c r="L95" s="189">
        <v>376594733</v>
      </c>
      <c r="M95" s="189">
        <v>285507267</v>
      </c>
      <c r="N95" s="190">
        <v>0</v>
      </c>
      <c r="O95" s="189">
        <v>285507267</v>
      </c>
      <c r="P95" s="190">
        <v>0</v>
      </c>
      <c r="Q95" s="189">
        <v>285507267</v>
      </c>
      <c r="R95" s="190">
        <v>0</v>
      </c>
      <c r="S95" s="189">
        <v>51537195</v>
      </c>
    </row>
    <row r="96" spans="1:19" ht="21.75" customHeight="1" x14ac:dyDescent="0.3">
      <c r="A96" s="188" t="s">
        <v>209</v>
      </c>
      <c r="B96" s="107" t="s">
        <v>210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662102000</v>
      </c>
      <c r="H96" s="189">
        <v>662102000</v>
      </c>
      <c r="I96" s="190">
        <v>0</v>
      </c>
      <c r="J96" s="190">
        <v>0</v>
      </c>
      <c r="K96" s="189">
        <v>285507267</v>
      </c>
      <c r="L96" s="189">
        <v>376594733</v>
      </c>
      <c r="M96" s="189">
        <v>285507267</v>
      </c>
      <c r="N96" s="190">
        <v>0</v>
      </c>
      <c r="O96" s="189">
        <v>285507267</v>
      </c>
      <c r="P96" s="190">
        <v>0</v>
      </c>
      <c r="Q96" s="189">
        <v>285507267</v>
      </c>
      <c r="R96" s="190">
        <v>0</v>
      </c>
      <c r="S96" s="189">
        <v>51537195</v>
      </c>
    </row>
    <row r="97" spans="1:19" ht="15" customHeight="1" x14ac:dyDescent="0.3">
      <c r="A97" s="188" t="s">
        <v>211</v>
      </c>
      <c r="B97" s="107" t="s">
        <v>212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89">
        <v>662102000</v>
      </c>
      <c r="I97" s="190">
        <v>0</v>
      </c>
      <c r="J97" s="190">
        <v>0</v>
      </c>
      <c r="K97" s="189">
        <v>285507267</v>
      </c>
      <c r="L97" s="189">
        <v>376594733</v>
      </c>
      <c r="M97" s="189">
        <v>285507267</v>
      </c>
      <c r="N97" s="190">
        <v>0</v>
      </c>
      <c r="O97" s="189">
        <v>285507267</v>
      </c>
      <c r="P97" s="190">
        <v>0</v>
      </c>
      <c r="Q97" s="189">
        <v>285507267</v>
      </c>
      <c r="R97" s="190">
        <v>0</v>
      </c>
      <c r="S97" s="189">
        <v>51537195</v>
      </c>
    </row>
    <row r="98" spans="1:19" ht="15" customHeight="1" x14ac:dyDescent="0.3">
      <c r="A98" s="188" t="s">
        <v>213</v>
      </c>
      <c r="B98" s="111" t="s">
        <v>214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340657620</v>
      </c>
      <c r="H98" s="191">
        <v>340657620</v>
      </c>
      <c r="I98" s="192">
        <v>0</v>
      </c>
      <c r="J98" s="192">
        <v>0</v>
      </c>
      <c r="K98" s="191">
        <v>225139675</v>
      </c>
      <c r="L98" s="191">
        <v>115517945</v>
      </c>
      <c r="M98" s="191">
        <v>225139675</v>
      </c>
      <c r="N98" s="192">
        <v>0</v>
      </c>
      <c r="O98" s="191">
        <v>225139675</v>
      </c>
      <c r="P98" s="192">
        <v>0</v>
      </c>
      <c r="Q98" s="191">
        <v>225139675</v>
      </c>
      <c r="R98" s="192">
        <v>0</v>
      </c>
      <c r="S98" s="191">
        <v>41135282</v>
      </c>
    </row>
    <row r="99" spans="1:19" ht="15" customHeight="1" x14ac:dyDescent="0.3">
      <c r="A99" s="188" t="s">
        <v>215</v>
      </c>
      <c r="B99" s="111" t="s">
        <v>216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321444380</v>
      </c>
      <c r="H99" s="191">
        <v>321444380</v>
      </c>
      <c r="I99" s="192">
        <v>0</v>
      </c>
      <c r="J99" s="192">
        <v>0</v>
      </c>
      <c r="K99" s="191">
        <v>60367592</v>
      </c>
      <c r="L99" s="191">
        <v>261076788</v>
      </c>
      <c r="M99" s="191">
        <v>60367592</v>
      </c>
      <c r="N99" s="192">
        <v>0</v>
      </c>
      <c r="O99" s="191">
        <v>60367592</v>
      </c>
      <c r="P99" s="192">
        <v>0</v>
      </c>
      <c r="Q99" s="191">
        <v>60367592</v>
      </c>
      <c r="R99" s="192">
        <v>0</v>
      </c>
      <c r="S99" s="191">
        <v>10401913</v>
      </c>
    </row>
    <row r="100" spans="1:19" ht="15" customHeight="1" x14ac:dyDescent="0.3">
      <c r="A100" s="188" t="s">
        <v>217</v>
      </c>
      <c r="B100" s="107" t="s">
        <v>218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428615000</v>
      </c>
      <c r="H100" s="189">
        <v>420389848</v>
      </c>
      <c r="I100" s="189">
        <v>8225152</v>
      </c>
      <c r="J100" s="190">
        <v>0</v>
      </c>
      <c r="K100" s="189">
        <v>420389848</v>
      </c>
      <c r="L100" s="190">
        <v>0</v>
      </c>
      <c r="M100" s="189">
        <v>331354300</v>
      </c>
      <c r="N100" s="189">
        <v>89035548</v>
      </c>
      <c r="O100" s="189">
        <v>283960273</v>
      </c>
      <c r="P100" s="189">
        <v>47394027</v>
      </c>
      <c r="Q100" s="189">
        <v>283960273</v>
      </c>
      <c r="R100" s="190">
        <v>0</v>
      </c>
      <c r="S100" s="190">
        <v>0</v>
      </c>
    </row>
    <row r="101" spans="1:19" x14ac:dyDescent="0.3">
      <c r="A101" s="188" t="s">
        <v>499</v>
      </c>
      <c r="B101" s="107" t="s">
        <v>384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428615000</v>
      </c>
      <c r="H101" s="189">
        <v>420389848</v>
      </c>
      <c r="I101" s="189">
        <v>8225152</v>
      </c>
      <c r="J101" s="190">
        <v>0</v>
      </c>
      <c r="K101" s="189">
        <v>420389848</v>
      </c>
      <c r="L101" s="190">
        <v>0</v>
      </c>
      <c r="M101" s="189">
        <v>331354300</v>
      </c>
      <c r="N101" s="189">
        <v>89035548</v>
      </c>
      <c r="O101" s="189">
        <v>283960273</v>
      </c>
      <c r="P101" s="189">
        <v>47394027</v>
      </c>
      <c r="Q101" s="189">
        <v>283960273</v>
      </c>
      <c r="R101" s="190">
        <v>0</v>
      </c>
      <c r="S101" s="190">
        <v>0</v>
      </c>
    </row>
    <row r="102" spans="1:19" x14ac:dyDescent="0.3">
      <c r="A102" s="188" t="s">
        <v>500</v>
      </c>
      <c r="B102" s="111" t="s">
        <v>385</v>
      </c>
      <c r="C102" s="112" t="s">
        <v>19</v>
      </c>
      <c r="D102" s="112" t="s">
        <v>20</v>
      </c>
      <c r="E102" s="141" t="s">
        <v>309</v>
      </c>
      <c r="F102" s="142" t="s">
        <v>21</v>
      </c>
      <c r="G102" s="113">
        <v>420567508</v>
      </c>
      <c r="H102" s="191">
        <v>420389848</v>
      </c>
      <c r="I102" s="191">
        <v>177660</v>
      </c>
      <c r="J102" s="192">
        <v>0</v>
      </c>
      <c r="K102" s="191">
        <v>420389848</v>
      </c>
      <c r="L102" s="192">
        <v>0</v>
      </c>
      <c r="M102" s="191">
        <v>331354300</v>
      </c>
      <c r="N102" s="191">
        <v>89035548</v>
      </c>
      <c r="O102" s="191">
        <v>283960273</v>
      </c>
      <c r="P102" s="191">
        <v>47394027</v>
      </c>
      <c r="Q102" s="191">
        <v>283960273</v>
      </c>
      <c r="R102" s="192">
        <v>0</v>
      </c>
      <c r="S102" s="192">
        <v>0</v>
      </c>
    </row>
    <row r="103" spans="1:19" x14ac:dyDescent="0.3">
      <c r="A103" s="188" t="s">
        <v>501</v>
      </c>
      <c r="B103" s="111" t="s">
        <v>386</v>
      </c>
      <c r="C103" s="112" t="s">
        <v>19</v>
      </c>
      <c r="D103" s="112" t="s">
        <v>20</v>
      </c>
      <c r="E103" s="141" t="s">
        <v>309</v>
      </c>
      <c r="F103" s="142" t="s">
        <v>21</v>
      </c>
      <c r="G103" s="113">
        <v>8047492</v>
      </c>
      <c r="H103" s="192">
        <v>0</v>
      </c>
      <c r="I103" s="191">
        <v>8047492</v>
      </c>
      <c r="J103" s="192">
        <v>0</v>
      </c>
      <c r="K103" s="192">
        <v>0</v>
      </c>
      <c r="L103" s="192">
        <v>0</v>
      </c>
      <c r="M103" s="192">
        <v>0</v>
      </c>
      <c r="N103" s="192">
        <v>0</v>
      </c>
      <c r="O103" s="192">
        <v>0</v>
      </c>
      <c r="P103" s="192">
        <v>0</v>
      </c>
      <c r="Q103" s="192">
        <v>0</v>
      </c>
      <c r="R103" s="192">
        <v>0</v>
      </c>
      <c r="S103" s="192">
        <v>0</v>
      </c>
    </row>
    <row r="104" spans="1:19" x14ac:dyDescent="0.3">
      <c r="A104" s="188" t="s">
        <v>219</v>
      </c>
      <c r="B104" s="107" t="s">
        <v>220</v>
      </c>
      <c r="C104" s="108" t="s">
        <v>19</v>
      </c>
      <c r="D104" s="108" t="s">
        <v>20</v>
      </c>
      <c r="E104" s="138" t="s">
        <v>309</v>
      </c>
      <c r="F104" s="139" t="s">
        <v>21</v>
      </c>
      <c r="G104" s="109">
        <v>1231217000</v>
      </c>
      <c r="H104" s="189">
        <v>392339390.69999999</v>
      </c>
      <c r="I104" s="189">
        <v>838877609.29999995</v>
      </c>
      <c r="J104" s="190">
        <v>0</v>
      </c>
      <c r="K104" s="189">
        <v>392339390.69999999</v>
      </c>
      <c r="L104" s="190">
        <v>0</v>
      </c>
      <c r="M104" s="189">
        <v>392339390.69999999</v>
      </c>
      <c r="N104" s="190">
        <v>0</v>
      </c>
      <c r="O104" s="189">
        <v>392339390.69999999</v>
      </c>
      <c r="P104" s="190">
        <v>0</v>
      </c>
      <c r="Q104" s="189">
        <v>392339390.69999999</v>
      </c>
      <c r="R104" s="190">
        <v>0</v>
      </c>
      <c r="S104" s="189">
        <v>4160000</v>
      </c>
    </row>
    <row r="105" spans="1:19" x14ac:dyDescent="0.3">
      <c r="A105" s="188" t="s">
        <v>221</v>
      </c>
      <c r="B105" s="107" t="s">
        <v>222</v>
      </c>
      <c r="C105" s="108" t="s">
        <v>19</v>
      </c>
      <c r="D105" s="108" t="s">
        <v>20</v>
      </c>
      <c r="E105" s="138" t="s">
        <v>309</v>
      </c>
      <c r="F105" s="139" t="s">
        <v>21</v>
      </c>
      <c r="G105" s="109">
        <v>439912000</v>
      </c>
      <c r="H105" s="189">
        <v>392339390.69999999</v>
      </c>
      <c r="I105" s="189">
        <v>47572609.299999997</v>
      </c>
      <c r="J105" s="190">
        <v>0</v>
      </c>
      <c r="K105" s="189">
        <v>392339390.69999999</v>
      </c>
      <c r="L105" s="190">
        <v>0</v>
      </c>
      <c r="M105" s="189">
        <v>392339390.69999999</v>
      </c>
      <c r="N105" s="190">
        <v>0</v>
      </c>
      <c r="O105" s="189">
        <v>392339390.69999999</v>
      </c>
      <c r="P105" s="190">
        <v>0</v>
      </c>
      <c r="Q105" s="189">
        <v>392339390.69999999</v>
      </c>
      <c r="R105" s="190">
        <v>0</v>
      </c>
      <c r="S105" s="190">
        <v>0</v>
      </c>
    </row>
    <row r="106" spans="1:19" x14ac:dyDescent="0.3">
      <c r="A106" s="188" t="s">
        <v>223</v>
      </c>
      <c r="B106" s="107" t="s">
        <v>224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439912000</v>
      </c>
      <c r="H106" s="189">
        <v>392339390.69999999</v>
      </c>
      <c r="I106" s="189">
        <v>47572609.299999997</v>
      </c>
      <c r="J106" s="190">
        <v>0</v>
      </c>
      <c r="K106" s="189">
        <v>392339390.69999999</v>
      </c>
      <c r="L106" s="190">
        <v>0</v>
      </c>
      <c r="M106" s="189">
        <v>392339390.69999999</v>
      </c>
      <c r="N106" s="190">
        <v>0</v>
      </c>
      <c r="O106" s="189">
        <v>392339390.69999999</v>
      </c>
      <c r="P106" s="190">
        <v>0</v>
      </c>
      <c r="Q106" s="189">
        <v>392339390.69999999</v>
      </c>
      <c r="R106" s="190">
        <v>0</v>
      </c>
      <c r="S106" s="190">
        <v>0</v>
      </c>
    </row>
    <row r="107" spans="1:19" x14ac:dyDescent="0.3">
      <c r="A107" s="188" t="s">
        <v>225</v>
      </c>
      <c r="B107" s="111" t="s">
        <v>226</v>
      </c>
      <c r="C107" s="112" t="s">
        <v>19</v>
      </c>
      <c r="D107" s="112" t="s">
        <v>20</v>
      </c>
      <c r="E107" s="141" t="s">
        <v>309</v>
      </c>
      <c r="F107" s="142" t="s">
        <v>21</v>
      </c>
      <c r="G107" s="113">
        <v>436681595</v>
      </c>
      <c r="H107" s="191">
        <v>390853790.69999999</v>
      </c>
      <c r="I107" s="191">
        <v>45827804.299999997</v>
      </c>
      <c r="J107" s="192">
        <v>0</v>
      </c>
      <c r="K107" s="191">
        <v>390853790.69999999</v>
      </c>
      <c r="L107" s="192">
        <v>0</v>
      </c>
      <c r="M107" s="191">
        <v>390853790.69999999</v>
      </c>
      <c r="N107" s="192">
        <v>0</v>
      </c>
      <c r="O107" s="191">
        <v>390853790.69999999</v>
      </c>
      <c r="P107" s="192">
        <v>0</v>
      </c>
      <c r="Q107" s="191">
        <v>390853790.69999999</v>
      </c>
      <c r="R107" s="192">
        <v>0</v>
      </c>
      <c r="S107" s="192">
        <v>0</v>
      </c>
    </row>
    <row r="108" spans="1:19" x14ac:dyDescent="0.3">
      <c r="A108" s="188" t="s">
        <v>227</v>
      </c>
      <c r="B108" s="111" t="s">
        <v>228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79016</v>
      </c>
      <c r="H108" s="192">
        <v>0</v>
      </c>
      <c r="I108" s="191">
        <v>79016</v>
      </c>
      <c r="J108" s="192">
        <v>0</v>
      </c>
      <c r="K108" s="192">
        <v>0</v>
      </c>
      <c r="L108" s="192">
        <v>0</v>
      </c>
      <c r="M108" s="192">
        <v>0</v>
      </c>
      <c r="N108" s="192">
        <v>0</v>
      </c>
      <c r="O108" s="192">
        <v>0</v>
      </c>
      <c r="P108" s="192">
        <v>0</v>
      </c>
      <c r="Q108" s="192">
        <v>0</v>
      </c>
      <c r="R108" s="192">
        <v>0</v>
      </c>
      <c r="S108" s="192">
        <v>0</v>
      </c>
    </row>
    <row r="109" spans="1:19" x14ac:dyDescent="0.3">
      <c r="A109" s="188" t="s">
        <v>229</v>
      </c>
      <c r="B109" s="111" t="s">
        <v>230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3151389</v>
      </c>
      <c r="H109" s="191">
        <v>1485600</v>
      </c>
      <c r="I109" s="191">
        <v>1665789</v>
      </c>
      <c r="J109" s="192">
        <v>0</v>
      </c>
      <c r="K109" s="191">
        <v>1485600</v>
      </c>
      <c r="L109" s="192">
        <v>0</v>
      </c>
      <c r="M109" s="191">
        <v>1485600</v>
      </c>
      <c r="N109" s="192">
        <v>0</v>
      </c>
      <c r="O109" s="191">
        <v>1485600</v>
      </c>
      <c r="P109" s="192">
        <v>0</v>
      </c>
      <c r="Q109" s="191">
        <v>1485600</v>
      </c>
      <c r="R109" s="192">
        <v>0</v>
      </c>
      <c r="S109" s="192">
        <v>0</v>
      </c>
    </row>
    <row r="110" spans="1:19" x14ac:dyDescent="0.3">
      <c r="A110" s="188" t="s">
        <v>231</v>
      </c>
      <c r="B110" s="111" t="s">
        <v>232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44558000</v>
      </c>
      <c r="H110" s="192">
        <v>0</v>
      </c>
      <c r="I110" s="191">
        <v>44558000</v>
      </c>
      <c r="J110" s="192">
        <v>0</v>
      </c>
      <c r="K110" s="192">
        <v>0</v>
      </c>
      <c r="L110" s="192">
        <v>0</v>
      </c>
      <c r="M110" s="192">
        <v>0</v>
      </c>
      <c r="N110" s="192">
        <v>0</v>
      </c>
      <c r="O110" s="192">
        <v>0</v>
      </c>
      <c r="P110" s="192">
        <v>0</v>
      </c>
      <c r="Q110" s="192">
        <v>0</v>
      </c>
      <c r="R110" s="192">
        <v>0</v>
      </c>
      <c r="S110" s="191">
        <v>4160000</v>
      </c>
    </row>
    <row r="111" spans="1:19" ht="15" customHeight="1" x14ac:dyDescent="0.3">
      <c r="A111" s="188" t="s">
        <v>233</v>
      </c>
      <c r="B111" s="107" t="s">
        <v>234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746747000</v>
      </c>
      <c r="H111" s="190">
        <v>0</v>
      </c>
      <c r="I111" s="189">
        <v>746747000</v>
      </c>
      <c r="J111" s="190">
        <v>0</v>
      </c>
      <c r="K111" s="190">
        <v>0</v>
      </c>
      <c r="L111" s="190">
        <v>0</v>
      </c>
      <c r="M111" s="190">
        <v>0</v>
      </c>
      <c r="N111" s="190">
        <v>0</v>
      </c>
      <c r="O111" s="190">
        <v>0</v>
      </c>
      <c r="P111" s="190">
        <v>0</v>
      </c>
      <c r="Q111" s="190">
        <v>0</v>
      </c>
      <c r="R111" s="190">
        <v>0</v>
      </c>
      <c r="S111" s="190">
        <v>0</v>
      </c>
    </row>
    <row r="112" spans="1:19" x14ac:dyDescent="0.3">
      <c r="A112" s="188" t="s">
        <v>235</v>
      </c>
      <c r="B112" s="111" t="s">
        <v>236</v>
      </c>
      <c r="C112" s="108" t="s">
        <v>19</v>
      </c>
      <c r="D112" s="108" t="s">
        <v>20</v>
      </c>
      <c r="E112" s="138" t="s">
        <v>309</v>
      </c>
      <c r="F112" s="142" t="s">
        <v>21</v>
      </c>
      <c r="G112" s="113">
        <v>746747000</v>
      </c>
      <c r="H112" s="192">
        <v>0</v>
      </c>
      <c r="I112" s="191">
        <v>746747000</v>
      </c>
      <c r="J112" s="192">
        <v>0</v>
      </c>
      <c r="K112" s="192">
        <v>0</v>
      </c>
      <c r="L112" s="192">
        <v>0</v>
      </c>
      <c r="M112" s="192">
        <v>0</v>
      </c>
      <c r="N112" s="192">
        <v>0</v>
      </c>
      <c r="O112" s="192">
        <v>0</v>
      </c>
      <c r="P112" s="192">
        <v>0</v>
      </c>
      <c r="Q112" s="192">
        <v>0</v>
      </c>
      <c r="R112" s="192">
        <v>0</v>
      </c>
      <c r="S112" s="192">
        <v>0</v>
      </c>
    </row>
    <row r="113" spans="1:23" x14ac:dyDescent="0.3">
      <c r="A113" s="193" t="s">
        <v>237</v>
      </c>
      <c r="B113" s="194" t="s">
        <v>238</v>
      </c>
      <c r="C113" s="195" t="s">
        <v>19</v>
      </c>
      <c r="D113" s="195">
        <v>20</v>
      </c>
      <c r="E113" s="195" t="s">
        <v>20</v>
      </c>
      <c r="F113" s="139" t="s">
        <v>21</v>
      </c>
      <c r="G113" s="109">
        <v>25088761562</v>
      </c>
      <c r="H113" s="109">
        <v>24276727011.350006</v>
      </c>
      <c r="I113" s="109">
        <v>812034550.64999998</v>
      </c>
      <c r="J113" s="109">
        <v>0</v>
      </c>
      <c r="K113" s="109">
        <v>13908208014.859999</v>
      </c>
      <c r="L113" s="109">
        <v>10368518996.49</v>
      </c>
      <c r="M113" s="109">
        <v>5595484131.6000004</v>
      </c>
      <c r="N113" s="109">
        <v>8312723883.2599993</v>
      </c>
      <c r="O113" s="109">
        <v>5413666199.6000004</v>
      </c>
      <c r="P113" s="109">
        <v>181817932</v>
      </c>
      <c r="Q113" s="109">
        <v>5411922449.6000004</v>
      </c>
      <c r="R113" s="109">
        <v>1743750</v>
      </c>
      <c r="S113" s="109">
        <v>17998136</v>
      </c>
      <c r="T113" s="109"/>
      <c r="U113" s="109"/>
      <c r="V113" s="109"/>
      <c r="W113" s="109"/>
    </row>
    <row r="114" spans="1:23" x14ac:dyDescent="0.3">
      <c r="A114" s="193" t="s">
        <v>240</v>
      </c>
      <c r="B114" s="194" t="s">
        <v>241</v>
      </c>
      <c r="C114" s="195" t="s">
        <v>19</v>
      </c>
      <c r="D114" s="195">
        <v>20</v>
      </c>
      <c r="E114" s="195" t="s">
        <v>20</v>
      </c>
      <c r="F114" s="139" t="s">
        <v>21</v>
      </c>
      <c r="G114" s="109">
        <v>25088761562</v>
      </c>
      <c r="H114" s="109">
        <v>24276727011.350006</v>
      </c>
      <c r="I114" s="109">
        <v>812034550.64999998</v>
      </c>
      <c r="J114" s="109">
        <v>0</v>
      </c>
      <c r="K114" s="109">
        <v>13908208014.859999</v>
      </c>
      <c r="L114" s="109">
        <v>10368518996.49</v>
      </c>
      <c r="M114" s="109">
        <v>5595484131.6000004</v>
      </c>
      <c r="N114" s="109">
        <v>8312723883.2599993</v>
      </c>
      <c r="O114" s="109">
        <v>5413666199.6000004</v>
      </c>
      <c r="P114" s="109">
        <v>181817932</v>
      </c>
      <c r="Q114" s="109">
        <v>5411922449.6000004</v>
      </c>
      <c r="R114" s="109">
        <v>1743750</v>
      </c>
      <c r="S114" s="109">
        <v>17998136</v>
      </c>
      <c r="T114" s="109"/>
      <c r="U114" s="109"/>
      <c r="V114" s="109"/>
      <c r="W114" s="109"/>
    </row>
    <row r="115" spans="1:23" x14ac:dyDescent="0.3">
      <c r="A115" s="193" t="s">
        <v>242</v>
      </c>
      <c r="B115" s="194" t="s">
        <v>243</v>
      </c>
      <c r="C115" s="195" t="s">
        <v>19</v>
      </c>
      <c r="D115" s="195">
        <v>20</v>
      </c>
      <c r="E115" s="195" t="s">
        <v>20</v>
      </c>
      <c r="F115" s="142" t="s">
        <v>21</v>
      </c>
      <c r="G115" s="113">
        <v>25088761562</v>
      </c>
      <c r="H115" s="113">
        <v>24276727011.350006</v>
      </c>
      <c r="I115" s="113">
        <v>812034550.64999998</v>
      </c>
      <c r="J115" s="113">
        <v>0</v>
      </c>
      <c r="K115" s="113">
        <v>13908208014.859999</v>
      </c>
      <c r="L115" s="113">
        <v>10368518996.49</v>
      </c>
      <c r="M115" s="113">
        <v>5595484131.6000004</v>
      </c>
      <c r="N115" s="113">
        <v>8312723883.2599993</v>
      </c>
      <c r="O115" s="113">
        <v>5413666199.6000004</v>
      </c>
      <c r="P115" s="113">
        <v>181817932</v>
      </c>
      <c r="Q115" s="113">
        <v>5411922449.6000004</v>
      </c>
      <c r="R115" s="113">
        <v>1743750</v>
      </c>
      <c r="S115" s="113">
        <v>17998136</v>
      </c>
      <c r="T115" s="113"/>
      <c r="U115" s="113"/>
      <c r="V115" s="113"/>
      <c r="W115" s="113"/>
    </row>
    <row r="116" spans="1:23" ht="51" x14ac:dyDescent="0.3">
      <c r="A116" s="193" t="s">
        <v>524</v>
      </c>
      <c r="B116" s="194" t="s">
        <v>507</v>
      </c>
      <c r="C116" s="195" t="s">
        <v>19</v>
      </c>
      <c r="D116" s="195">
        <v>20</v>
      </c>
      <c r="E116" s="195" t="s">
        <v>20</v>
      </c>
      <c r="F116" s="142" t="s">
        <v>21</v>
      </c>
      <c r="G116" s="113">
        <v>25088761562</v>
      </c>
      <c r="H116" s="113">
        <v>24276727011.350006</v>
      </c>
      <c r="I116" s="113">
        <v>812034550.64999998</v>
      </c>
      <c r="J116" s="113">
        <v>0</v>
      </c>
      <c r="K116" s="113">
        <v>13908208014.859999</v>
      </c>
      <c r="L116" s="113">
        <v>10368518996.49</v>
      </c>
      <c r="M116" s="113">
        <v>5595484131.6000004</v>
      </c>
      <c r="N116" s="113">
        <v>8312723883.2599993</v>
      </c>
      <c r="O116" s="113">
        <v>5413666199.6000004</v>
      </c>
      <c r="P116" s="113">
        <v>181817932</v>
      </c>
      <c r="Q116" s="113">
        <v>5411922449.6000004</v>
      </c>
      <c r="R116" s="113">
        <v>1743750</v>
      </c>
      <c r="S116" s="113">
        <v>17998136</v>
      </c>
      <c r="T116" s="113"/>
      <c r="U116" s="113"/>
      <c r="V116" s="113"/>
      <c r="W116" s="113"/>
    </row>
    <row r="117" spans="1:23" ht="51" x14ac:dyDescent="0.3">
      <c r="A117" s="193" t="s">
        <v>531</v>
      </c>
      <c r="B117" s="194" t="s">
        <v>514</v>
      </c>
      <c r="C117" s="195" t="s">
        <v>19</v>
      </c>
      <c r="D117" s="195">
        <v>20</v>
      </c>
      <c r="E117" s="195" t="s">
        <v>20</v>
      </c>
      <c r="F117" s="142" t="s">
        <v>21</v>
      </c>
      <c r="G117" s="113">
        <v>25088761562</v>
      </c>
      <c r="H117" s="113">
        <v>24276727011.350006</v>
      </c>
      <c r="I117" s="113">
        <v>812034550.64999998</v>
      </c>
      <c r="J117" s="113">
        <v>0</v>
      </c>
      <c r="K117" s="113">
        <v>13908208014.859999</v>
      </c>
      <c r="L117" s="113">
        <v>10368518996.49</v>
      </c>
      <c r="M117" s="113">
        <v>5595484131.6000004</v>
      </c>
      <c r="N117" s="113">
        <v>8312723883.2599993</v>
      </c>
      <c r="O117" s="113">
        <v>5413666199.6000004</v>
      </c>
      <c r="P117" s="113">
        <v>181817932</v>
      </c>
      <c r="Q117" s="113">
        <v>5411922449.6000004</v>
      </c>
      <c r="R117" s="113">
        <v>1743750</v>
      </c>
      <c r="S117" s="113">
        <v>17998136</v>
      </c>
      <c r="T117" s="113"/>
      <c r="U117" s="113"/>
      <c r="V117" s="113"/>
      <c r="W117" s="113"/>
    </row>
    <row r="118" spans="1:23" x14ac:dyDescent="0.3">
      <c r="A118" s="193" t="s">
        <v>528</v>
      </c>
      <c r="B118" s="194" t="s">
        <v>253</v>
      </c>
      <c r="C118" s="195" t="s">
        <v>19</v>
      </c>
      <c r="D118" s="195">
        <v>20</v>
      </c>
      <c r="E118" s="195" t="s">
        <v>20</v>
      </c>
      <c r="F118" s="142" t="s">
        <v>21</v>
      </c>
      <c r="G118" s="113">
        <v>10000000</v>
      </c>
      <c r="H118" s="196">
        <v>9100922</v>
      </c>
      <c r="I118" s="196">
        <v>899078</v>
      </c>
      <c r="J118" s="197">
        <v>0</v>
      </c>
      <c r="K118" s="197">
        <v>0</v>
      </c>
      <c r="L118" s="196">
        <v>9100922</v>
      </c>
      <c r="M118" s="197">
        <v>0</v>
      </c>
      <c r="N118" s="197">
        <v>0</v>
      </c>
      <c r="O118" s="197">
        <v>0</v>
      </c>
      <c r="P118" s="197">
        <v>0</v>
      </c>
      <c r="Q118" s="197">
        <v>0</v>
      </c>
      <c r="R118" s="197">
        <v>0</v>
      </c>
      <c r="S118" s="197">
        <v>0</v>
      </c>
      <c r="T118" s="113"/>
      <c r="U118" s="113"/>
      <c r="V118" s="113"/>
      <c r="W118" s="113"/>
    </row>
    <row r="119" spans="1:23" ht="76.5" x14ac:dyDescent="0.3">
      <c r="A119" s="193" t="s">
        <v>540</v>
      </c>
      <c r="B119" s="194" t="s">
        <v>541</v>
      </c>
      <c r="C119" s="195" t="s">
        <v>19</v>
      </c>
      <c r="D119" s="195">
        <v>20</v>
      </c>
      <c r="E119" s="195" t="s">
        <v>20</v>
      </c>
      <c r="F119" s="142" t="s">
        <v>21</v>
      </c>
      <c r="G119" s="113">
        <v>10000000</v>
      </c>
      <c r="H119" s="196">
        <v>9100922</v>
      </c>
      <c r="I119" s="196">
        <v>899078</v>
      </c>
      <c r="J119" s="197">
        <v>0</v>
      </c>
      <c r="K119" s="197">
        <v>0</v>
      </c>
      <c r="L119" s="196">
        <v>9100922</v>
      </c>
      <c r="M119" s="197">
        <v>0</v>
      </c>
      <c r="N119" s="197">
        <v>0</v>
      </c>
      <c r="O119" s="197">
        <v>0</v>
      </c>
      <c r="P119" s="197">
        <v>0</v>
      </c>
      <c r="Q119" s="197">
        <v>0</v>
      </c>
      <c r="R119" s="197">
        <v>0</v>
      </c>
      <c r="S119" s="197">
        <v>0</v>
      </c>
      <c r="T119" s="113"/>
      <c r="U119" s="113"/>
      <c r="V119" s="113"/>
      <c r="W119" s="113"/>
    </row>
    <row r="120" spans="1:23" x14ac:dyDescent="0.3">
      <c r="A120" s="193" t="s">
        <v>529</v>
      </c>
      <c r="B120" s="194" t="s">
        <v>254</v>
      </c>
      <c r="C120" s="195" t="s">
        <v>19</v>
      </c>
      <c r="D120" s="195">
        <v>20</v>
      </c>
      <c r="E120" s="195" t="s">
        <v>20</v>
      </c>
      <c r="F120" s="142" t="s">
        <v>21</v>
      </c>
      <c r="G120" s="113">
        <v>4728131300</v>
      </c>
      <c r="H120" s="113">
        <v>4606177058.2800007</v>
      </c>
      <c r="I120" s="113">
        <v>121954241.72</v>
      </c>
      <c r="J120" s="113">
        <v>0</v>
      </c>
      <c r="K120" s="113">
        <v>4558802181.2800007</v>
      </c>
      <c r="L120" s="113">
        <v>47374877</v>
      </c>
      <c r="M120" s="113">
        <v>1371324967</v>
      </c>
      <c r="N120" s="113">
        <v>3187477214.2799997</v>
      </c>
      <c r="O120" s="113">
        <v>1336470900</v>
      </c>
      <c r="P120" s="113">
        <v>34854067</v>
      </c>
      <c r="Q120" s="113">
        <v>1336470900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ht="76.5" x14ac:dyDescent="0.3">
      <c r="A121" s="193" t="s">
        <v>542</v>
      </c>
      <c r="B121" s="194" t="s">
        <v>543</v>
      </c>
      <c r="C121" s="195" t="s">
        <v>19</v>
      </c>
      <c r="D121" s="195">
        <v>20</v>
      </c>
      <c r="E121" s="195" t="s">
        <v>20</v>
      </c>
      <c r="F121" s="142" t="s">
        <v>21</v>
      </c>
      <c r="G121" s="113">
        <v>4728131300</v>
      </c>
      <c r="H121" s="113">
        <v>4606177058.2800007</v>
      </c>
      <c r="I121" s="113">
        <v>121954241.72</v>
      </c>
      <c r="J121" s="113">
        <v>0</v>
      </c>
      <c r="K121" s="113">
        <v>4558802181.2800007</v>
      </c>
      <c r="L121" s="113">
        <v>47374877</v>
      </c>
      <c r="M121" s="113">
        <v>1371324967</v>
      </c>
      <c r="N121" s="113">
        <v>3187477214.2799997</v>
      </c>
      <c r="O121" s="113">
        <v>1336470900</v>
      </c>
      <c r="P121" s="113">
        <v>34854067</v>
      </c>
      <c r="Q121" s="113">
        <v>1336470900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ht="25.5" x14ac:dyDescent="0.3">
      <c r="A122" s="193" t="s">
        <v>530</v>
      </c>
      <c r="B122" s="194" t="s">
        <v>255</v>
      </c>
      <c r="C122" s="195" t="s">
        <v>19</v>
      </c>
      <c r="D122" s="195">
        <v>20</v>
      </c>
      <c r="E122" s="195" t="s">
        <v>20</v>
      </c>
      <c r="F122" s="142" t="s">
        <v>21</v>
      </c>
      <c r="G122" s="113">
        <v>207427024</v>
      </c>
      <c r="H122" s="113">
        <v>196617024</v>
      </c>
      <c r="I122" s="113">
        <v>10810000</v>
      </c>
      <c r="J122" s="113">
        <v>0</v>
      </c>
      <c r="K122" s="113">
        <v>196581208</v>
      </c>
      <c r="L122" s="113">
        <v>35816</v>
      </c>
      <c r="M122" s="113">
        <v>126849356</v>
      </c>
      <c r="N122" s="113">
        <v>69731852</v>
      </c>
      <c r="O122" s="113">
        <v>99692147</v>
      </c>
      <c r="P122" s="113">
        <v>27157209</v>
      </c>
      <c r="Q122" s="113">
        <v>99692147</v>
      </c>
      <c r="R122" s="113">
        <v>0</v>
      </c>
      <c r="S122" s="113">
        <v>0</v>
      </c>
      <c r="T122" s="113"/>
      <c r="U122" s="113"/>
      <c r="V122" s="113"/>
      <c r="W122" s="113"/>
    </row>
    <row r="123" spans="1:23" ht="76.5" x14ac:dyDescent="0.3">
      <c r="A123" s="193" t="s">
        <v>544</v>
      </c>
      <c r="B123" s="194" t="s">
        <v>545</v>
      </c>
      <c r="C123" s="195" t="s">
        <v>19</v>
      </c>
      <c r="D123" s="195">
        <v>20</v>
      </c>
      <c r="E123" s="195" t="s">
        <v>20</v>
      </c>
      <c r="F123" s="142" t="s">
        <v>21</v>
      </c>
      <c r="G123" s="113">
        <v>207427024</v>
      </c>
      <c r="H123" s="113">
        <v>196617024</v>
      </c>
      <c r="I123" s="113">
        <v>10810000</v>
      </c>
      <c r="J123" s="113">
        <v>0</v>
      </c>
      <c r="K123" s="113">
        <v>196581208</v>
      </c>
      <c r="L123" s="113">
        <v>35816</v>
      </c>
      <c r="M123" s="113">
        <v>126849356</v>
      </c>
      <c r="N123" s="113">
        <v>69731852</v>
      </c>
      <c r="O123" s="113">
        <v>99692147</v>
      </c>
      <c r="P123" s="113">
        <v>27157209</v>
      </c>
      <c r="Q123" s="113">
        <v>99692147</v>
      </c>
      <c r="R123" s="113">
        <v>0</v>
      </c>
      <c r="S123" s="113">
        <v>0</v>
      </c>
      <c r="T123" s="113"/>
      <c r="U123" s="113"/>
      <c r="V123" s="113"/>
      <c r="W123" s="113"/>
    </row>
    <row r="124" spans="1:23" ht="25.5" x14ac:dyDescent="0.3">
      <c r="A124" s="193" t="s">
        <v>526</v>
      </c>
      <c r="B124" s="194" t="s">
        <v>256</v>
      </c>
      <c r="C124" s="195" t="s">
        <v>19</v>
      </c>
      <c r="D124" s="195">
        <v>20</v>
      </c>
      <c r="E124" s="195" t="s">
        <v>20</v>
      </c>
      <c r="F124" s="142" t="s">
        <v>21</v>
      </c>
      <c r="G124" s="113">
        <v>16143888138</v>
      </c>
      <c r="H124" s="113">
        <v>16092547350.700001</v>
      </c>
      <c r="I124" s="113">
        <v>51340787.300000004</v>
      </c>
      <c r="J124" s="113">
        <v>0</v>
      </c>
      <c r="K124" s="113">
        <v>7746781288.2099991</v>
      </c>
      <c r="L124" s="113">
        <v>8345766062.4899998</v>
      </c>
      <c r="M124" s="113">
        <v>3625373174</v>
      </c>
      <c r="N124" s="113">
        <v>4121408114.21</v>
      </c>
      <c r="O124" s="113">
        <v>3516180684</v>
      </c>
      <c r="P124" s="113">
        <v>109192490</v>
      </c>
      <c r="Q124" s="113">
        <v>3514436934</v>
      </c>
      <c r="R124" s="113">
        <v>1743750</v>
      </c>
      <c r="S124" s="113">
        <v>14897637</v>
      </c>
      <c r="T124" s="113"/>
      <c r="U124" s="113"/>
      <c r="V124" s="113"/>
      <c r="W124" s="113"/>
    </row>
    <row r="125" spans="1:23" ht="76.5" x14ac:dyDescent="0.3">
      <c r="A125" s="193" t="s">
        <v>536</v>
      </c>
      <c r="B125" s="194" t="s">
        <v>537</v>
      </c>
      <c r="C125" s="195" t="s">
        <v>19</v>
      </c>
      <c r="D125" s="195">
        <v>20</v>
      </c>
      <c r="E125" s="195" t="s">
        <v>20</v>
      </c>
      <c r="F125" s="142" t="s">
        <v>21</v>
      </c>
      <c r="G125" s="113">
        <v>16143888138</v>
      </c>
      <c r="H125" s="113">
        <v>16092547350.700001</v>
      </c>
      <c r="I125" s="113">
        <v>51340787.300000004</v>
      </c>
      <c r="J125" s="113">
        <v>0</v>
      </c>
      <c r="K125" s="113">
        <v>7746781288.2099991</v>
      </c>
      <c r="L125" s="113">
        <v>8345766062.4899998</v>
      </c>
      <c r="M125" s="113">
        <v>3625373174</v>
      </c>
      <c r="N125" s="113">
        <v>4121408114.21</v>
      </c>
      <c r="O125" s="113">
        <v>3516180684</v>
      </c>
      <c r="P125" s="113">
        <v>109192490</v>
      </c>
      <c r="Q125" s="113">
        <v>3514436934</v>
      </c>
      <c r="R125" s="113">
        <v>1743750</v>
      </c>
      <c r="S125" s="113">
        <v>14897637</v>
      </c>
      <c r="T125" s="113"/>
      <c r="U125" s="113"/>
      <c r="V125" s="113"/>
      <c r="W125" s="113"/>
    </row>
    <row r="126" spans="1:23" ht="25.5" x14ac:dyDescent="0.3">
      <c r="A126" s="193" t="s">
        <v>535</v>
      </c>
      <c r="B126" s="194" t="s">
        <v>258</v>
      </c>
      <c r="C126" s="195" t="s">
        <v>19</v>
      </c>
      <c r="D126" s="195">
        <v>20</v>
      </c>
      <c r="E126" s="195" t="s">
        <v>20</v>
      </c>
      <c r="F126" s="142" t="s">
        <v>21</v>
      </c>
      <c r="G126" s="113">
        <v>825840207</v>
      </c>
      <c r="H126" s="113">
        <v>732741975.22000003</v>
      </c>
      <c r="I126" s="113">
        <v>93098231.780000001</v>
      </c>
      <c r="J126" s="113">
        <v>0</v>
      </c>
      <c r="K126" s="113">
        <v>320964096.22000003</v>
      </c>
      <c r="L126" s="113">
        <v>411777879</v>
      </c>
      <c r="M126" s="113">
        <v>141552603.59999999</v>
      </c>
      <c r="N126" s="113">
        <v>179411492.62</v>
      </c>
      <c r="O126" s="113">
        <v>136885437.59999999</v>
      </c>
      <c r="P126" s="113">
        <v>4667166</v>
      </c>
      <c r="Q126" s="113">
        <v>136885437.59999999</v>
      </c>
      <c r="R126" s="113">
        <v>0</v>
      </c>
      <c r="S126" s="113">
        <v>1809141</v>
      </c>
      <c r="T126" s="113"/>
      <c r="U126" s="113"/>
      <c r="V126" s="113"/>
      <c r="W126" s="113"/>
    </row>
    <row r="127" spans="1:23" ht="76.5" x14ac:dyDescent="0.3">
      <c r="A127" s="193" t="s">
        <v>552</v>
      </c>
      <c r="B127" s="194" t="s">
        <v>553</v>
      </c>
      <c r="C127" s="195" t="s">
        <v>19</v>
      </c>
      <c r="D127" s="195">
        <v>20</v>
      </c>
      <c r="E127" s="195" t="s">
        <v>20</v>
      </c>
      <c r="F127" s="142" t="s">
        <v>21</v>
      </c>
      <c r="G127" s="113">
        <v>825840207</v>
      </c>
      <c r="H127" s="113">
        <v>732741975.22000003</v>
      </c>
      <c r="I127" s="113">
        <v>93098231.780000001</v>
      </c>
      <c r="J127" s="113">
        <v>0</v>
      </c>
      <c r="K127" s="113">
        <v>320964096.22000003</v>
      </c>
      <c r="L127" s="113">
        <v>411777879</v>
      </c>
      <c r="M127" s="113">
        <v>141552603.59999999</v>
      </c>
      <c r="N127" s="113">
        <v>179411492.62</v>
      </c>
      <c r="O127" s="113">
        <v>136885437.59999999</v>
      </c>
      <c r="P127" s="113">
        <v>4667166</v>
      </c>
      <c r="Q127" s="113">
        <v>136885437.59999999</v>
      </c>
      <c r="R127" s="113">
        <v>0</v>
      </c>
      <c r="S127" s="113">
        <v>1809141</v>
      </c>
      <c r="T127" s="113"/>
      <c r="U127" s="113"/>
      <c r="V127" s="113"/>
      <c r="W127" s="113"/>
    </row>
    <row r="128" spans="1:23" ht="25.5" x14ac:dyDescent="0.3">
      <c r="A128" s="193" t="s">
        <v>532</v>
      </c>
      <c r="B128" s="194" t="s">
        <v>508</v>
      </c>
      <c r="C128" s="195" t="s">
        <v>19</v>
      </c>
      <c r="D128" s="195">
        <v>20</v>
      </c>
      <c r="E128" s="195" t="s">
        <v>20</v>
      </c>
      <c r="F128" s="142" t="s">
        <v>21</v>
      </c>
      <c r="G128" s="113">
        <v>2918720324</v>
      </c>
      <c r="H128" s="113">
        <v>2434788112.1500001</v>
      </c>
      <c r="I128" s="113">
        <v>483932211.84999996</v>
      </c>
      <c r="J128" s="113">
        <v>0</v>
      </c>
      <c r="K128" s="113">
        <v>880324672.14999998</v>
      </c>
      <c r="L128" s="113">
        <v>1554463440</v>
      </c>
      <c r="M128" s="113">
        <v>268461781</v>
      </c>
      <c r="N128" s="113">
        <v>611862891.14999998</v>
      </c>
      <c r="O128" s="113">
        <v>262514781</v>
      </c>
      <c r="P128" s="113">
        <v>5947000</v>
      </c>
      <c r="Q128" s="113">
        <v>262514781</v>
      </c>
      <c r="R128" s="113">
        <v>0</v>
      </c>
      <c r="S128" s="113">
        <v>1291358</v>
      </c>
      <c r="T128" s="113"/>
      <c r="U128" s="113"/>
      <c r="V128" s="113"/>
      <c r="W128" s="113"/>
    </row>
    <row r="129" spans="1:23" ht="76.5" x14ac:dyDescent="0.3">
      <c r="A129" s="193" t="s">
        <v>546</v>
      </c>
      <c r="B129" s="194" t="s">
        <v>547</v>
      </c>
      <c r="C129" s="195" t="s">
        <v>19</v>
      </c>
      <c r="D129" s="195">
        <v>20</v>
      </c>
      <c r="E129" s="195" t="s">
        <v>20</v>
      </c>
      <c r="F129" s="142" t="s">
        <v>21</v>
      </c>
      <c r="G129" s="113">
        <v>2918720324</v>
      </c>
      <c r="H129" s="113">
        <v>2434788112.1500001</v>
      </c>
      <c r="I129" s="113">
        <v>483932211.84999996</v>
      </c>
      <c r="J129" s="113">
        <v>0</v>
      </c>
      <c r="K129" s="113">
        <v>880324672.14999998</v>
      </c>
      <c r="L129" s="113">
        <v>1554463440</v>
      </c>
      <c r="M129" s="113">
        <v>268461781</v>
      </c>
      <c r="N129" s="113">
        <v>611862891.14999998</v>
      </c>
      <c r="O129" s="113">
        <v>262514781</v>
      </c>
      <c r="P129" s="113">
        <v>5947000</v>
      </c>
      <c r="Q129" s="113">
        <v>262514781</v>
      </c>
      <c r="R129" s="113">
        <v>0</v>
      </c>
      <c r="S129" s="113">
        <v>1291358</v>
      </c>
      <c r="T129" s="113"/>
      <c r="U129" s="113"/>
      <c r="V129" s="113"/>
      <c r="W129" s="113"/>
    </row>
    <row r="130" spans="1:23" ht="25.5" x14ac:dyDescent="0.3">
      <c r="A130" s="193" t="s">
        <v>533</v>
      </c>
      <c r="B130" s="194" t="s">
        <v>251</v>
      </c>
      <c r="C130" s="195" t="s">
        <v>19</v>
      </c>
      <c r="D130" s="195">
        <v>20</v>
      </c>
      <c r="E130" s="195" t="s">
        <v>20</v>
      </c>
      <c r="F130" s="142" t="s">
        <v>21</v>
      </c>
      <c r="G130" s="113">
        <v>50000000</v>
      </c>
      <c r="H130" s="197">
        <v>0</v>
      </c>
      <c r="I130" s="196">
        <v>50000000</v>
      </c>
      <c r="J130" s="197">
        <v>0</v>
      </c>
      <c r="K130" s="197">
        <v>0</v>
      </c>
      <c r="L130" s="197">
        <v>0</v>
      </c>
      <c r="M130" s="197">
        <v>0</v>
      </c>
      <c r="N130" s="197">
        <v>0</v>
      </c>
      <c r="O130" s="197">
        <v>0</v>
      </c>
      <c r="P130" s="197">
        <v>0</v>
      </c>
      <c r="Q130" s="197">
        <v>0</v>
      </c>
      <c r="R130" s="197">
        <v>0</v>
      </c>
      <c r="S130" s="197">
        <v>0</v>
      </c>
      <c r="T130" s="113"/>
      <c r="U130" s="113"/>
      <c r="V130" s="113"/>
      <c r="W130" s="113"/>
    </row>
    <row r="131" spans="1:23" ht="89.25" x14ac:dyDescent="0.3">
      <c r="A131" s="193" t="s">
        <v>548</v>
      </c>
      <c r="B131" s="194" t="s">
        <v>549</v>
      </c>
      <c r="C131" s="195" t="s">
        <v>19</v>
      </c>
      <c r="D131" s="195">
        <v>20</v>
      </c>
      <c r="E131" s="195" t="s">
        <v>20</v>
      </c>
      <c r="F131" s="142" t="s">
        <v>21</v>
      </c>
      <c r="G131" s="113">
        <v>50000000</v>
      </c>
      <c r="H131" s="197">
        <v>0</v>
      </c>
      <c r="I131" s="196">
        <v>50000000</v>
      </c>
      <c r="J131" s="197">
        <v>0</v>
      </c>
      <c r="K131" s="197">
        <v>0</v>
      </c>
      <c r="L131" s="197">
        <v>0</v>
      </c>
      <c r="M131" s="197">
        <v>0</v>
      </c>
      <c r="N131" s="197">
        <v>0</v>
      </c>
      <c r="O131" s="197">
        <v>0</v>
      </c>
      <c r="P131" s="197">
        <v>0</v>
      </c>
      <c r="Q131" s="197">
        <v>0</v>
      </c>
      <c r="R131" s="197">
        <v>0</v>
      </c>
      <c r="S131" s="197">
        <v>0</v>
      </c>
      <c r="T131" s="113"/>
      <c r="U131" s="113"/>
      <c r="V131" s="113"/>
      <c r="W131" s="113"/>
    </row>
    <row r="132" spans="1:23" ht="38.25" x14ac:dyDescent="0.3">
      <c r="A132" s="193" t="s">
        <v>534</v>
      </c>
      <c r="B132" s="194" t="s">
        <v>252</v>
      </c>
      <c r="C132" s="195" t="s">
        <v>19</v>
      </c>
      <c r="D132" s="195">
        <v>20</v>
      </c>
      <c r="E132" s="195" t="s">
        <v>20</v>
      </c>
      <c r="F132" s="142" t="s">
        <v>239</v>
      </c>
      <c r="G132" s="113">
        <v>204754569</v>
      </c>
      <c r="H132" s="196">
        <v>204754569</v>
      </c>
      <c r="I132" s="197">
        <v>0</v>
      </c>
      <c r="J132" s="197">
        <v>0</v>
      </c>
      <c r="K132" s="196">
        <v>204754569</v>
      </c>
      <c r="L132" s="197">
        <v>0</v>
      </c>
      <c r="M132" s="196">
        <v>61922250</v>
      </c>
      <c r="N132" s="196">
        <v>142832319</v>
      </c>
      <c r="O132" s="196">
        <v>61922250</v>
      </c>
      <c r="P132" s="197">
        <v>0</v>
      </c>
      <c r="Q132" s="196">
        <v>61922250</v>
      </c>
      <c r="R132" s="197">
        <v>0</v>
      </c>
      <c r="S132" s="197">
        <v>0</v>
      </c>
      <c r="T132" s="113"/>
      <c r="U132" s="113"/>
      <c r="V132" s="113"/>
      <c r="W132" s="113"/>
    </row>
    <row r="133" spans="1:23" ht="76.5" x14ac:dyDescent="0.3">
      <c r="A133" s="193" t="s">
        <v>550</v>
      </c>
      <c r="B133" s="194" t="s">
        <v>551</v>
      </c>
      <c r="C133" s="195" t="s">
        <v>19</v>
      </c>
      <c r="D133" s="195">
        <v>20</v>
      </c>
      <c r="E133" s="195" t="s">
        <v>20</v>
      </c>
      <c r="F133" s="142" t="s">
        <v>239</v>
      </c>
      <c r="G133" s="113">
        <v>204754569</v>
      </c>
      <c r="H133" s="113" t="s">
        <v>581</v>
      </c>
      <c r="I133" s="113" t="s">
        <v>312</v>
      </c>
      <c r="J133" s="113" t="s">
        <v>312</v>
      </c>
      <c r="K133" s="113" t="s">
        <v>581</v>
      </c>
      <c r="L133" s="113" t="s">
        <v>312</v>
      </c>
      <c r="M133" s="113" t="s">
        <v>582</v>
      </c>
      <c r="N133" s="113" t="s">
        <v>583</v>
      </c>
      <c r="O133" s="113" t="s">
        <v>582</v>
      </c>
      <c r="P133" s="113" t="s">
        <v>312</v>
      </c>
      <c r="Q133" s="113" t="s">
        <v>582</v>
      </c>
      <c r="R133" s="113" t="s">
        <v>312</v>
      </c>
      <c r="S133" s="113" t="s">
        <v>312</v>
      </c>
      <c r="T133" s="113"/>
      <c r="U133" s="113"/>
      <c r="V133" s="113"/>
      <c r="W133" s="113"/>
    </row>
    <row r="134" spans="1:23" x14ac:dyDescent="0.3">
      <c r="A134" s="193" t="s">
        <v>237</v>
      </c>
      <c r="B134" s="194" t="s">
        <v>238</v>
      </c>
      <c r="C134" s="195" t="s">
        <v>19</v>
      </c>
      <c r="D134" s="195">
        <v>21</v>
      </c>
      <c r="E134" s="195" t="s">
        <v>20</v>
      </c>
      <c r="F134" s="139" t="s">
        <v>239</v>
      </c>
      <c r="G134" s="109">
        <v>35432000000</v>
      </c>
      <c r="H134" s="109">
        <v>23251101695.010002</v>
      </c>
      <c r="I134" s="109">
        <v>12180898304.990002</v>
      </c>
      <c r="J134" s="109">
        <v>0</v>
      </c>
      <c r="K134" s="109">
        <v>20474190947.68</v>
      </c>
      <c r="L134" s="109">
        <v>2776910747.3299999</v>
      </c>
      <c r="M134" s="109">
        <v>4620756721.9200001</v>
      </c>
      <c r="N134" s="109">
        <v>15853434225.760002</v>
      </c>
      <c r="O134" s="109">
        <v>4438108516.9200001</v>
      </c>
      <c r="P134" s="109">
        <v>182648205</v>
      </c>
      <c r="Q134" s="109">
        <v>4438108516.9200001</v>
      </c>
      <c r="R134" s="109">
        <v>0</v>
      </c>
      <c r="S134" s="109">
        <v>1448319</v>
      </c>
      <c r="T134" s="109"/>
      <c r="U134" s="109"/>
      <c r="V134" s="109"/>
      <c r="W134" s="109"/>
    </row>
    <row r="135" spans="1:23" x14ac:dyDescent="0.3">
      <c r="A135" s="193" t="s">
        <v>240</v>
      </c>
      <c r="B135" s="194" t="s">
        <v>241</v>
      </c>
      <c r="C135" s="195" t="s">
        <v>19</v>
      </c>
      <c r="D135" s="195">
        <v>21</v>
      </c>
      <c r="E135" s="195" t="s">
        <v>20</v>
      </c>
      <c r="F135" s="139" t="s">
        <v>239</v>
      </c>
      <c r="G135" s="109">
        <v>18002977744</v>
      </c>
      <c r="H135" s="109">
        <v>10709551002.530001</v>
      </c>
      <c r="I135" s="109">
        <v>7293426741.4700003</v>
      </c>
      <c r="J135" s="109">
        <v>0</v>
      </c>
      <c r="K135" s="109">
        <v>8646422702.2000008</v>
      </c>
      <c r="L135" s="109">
        <v>2063128300.3299999</v>
      </c>
      <c r="M135" s="109">
        <v>2760341939.9200001</v>
      </c>
      <c r="N135" s="109">
        <v>5886080762.2799997</v>
      </c>
      <c r="O135" s="109">
        <v>2585120734.9200001</v>
      </c>
      <c r="P135" s="109">
        <v>175221205</v>
      </c>
      <c r="Q135" s="109">
        <v>2585120734.9200001</v>
      </c>
      <c r="R135" s="109">
        <v>0</v>
      </c>
      <c r="S135" s="109">
        <v>1448319</v>
      </c>
      <c r="T135" s="109"/>
      <c r="U135" s="109"/>
      <c r="V135" s="109"/>
      <c r="W135" s="109"/>
    </row>
    <row r="136" spans="1:23" x14ac:dyDescent="0.3">
      <c r="A136" s="193" t="s">
        <v>242</v>
      </c>
      <c r="B136" s="194" t="s">
        <v>243</v>
      </c>
      <c r="C136" s="195" t="s">
        <v>19</v>
      </c>
      <c r="D136" s="195">
        <v>21</v>
      </c>
      <c r="E136" s="195" t="s">
        <v>20</v>
      </c>
      <c r="F136" s="142" t="s">
        <v>239</v>
      </c>
      <c r="G136" s="113">
        <v>18002977744</v>
      </c>
      <c r="H136" s="113">
        <v>10709551002.530001</v>
      </c>
      <c r="I136" s="113">
        <v>7293426741.4700003</v>
      </c>
      <c r="J136" s="113">
        <v>0</v>
      </c>
      <c r="K136" s="113">
        <v>8646422702.2000008</v>
      </c>
      <c r="L136" s="113">
        <v>2063128300.3299999</v>
      </c>
      <c r="M136" s="113">
        <v>2760341939.9200001</v>
      </c>
      <c r="N136" s="113">
        <v>5886080762.2799997</v>
      </c>
      <c r="O136" s="113">
        <v>2585120734.9200001</v>
      </c>
      <c r="P136" s="113">
        <v>175221205</v>
      </c>
      <c r="Q136" s="113">
        <v>2585120734.9200001</v>
      </c>
      <c r="R136" s="113">
        <v>0</v>
      </c>
      <c r="S136" s="113">
        <v>1448319</v>
      </c>
      <c r="T136" s="113"/>
      <c r="U136" s="113"/>
      <c r="V136" s="113"/>
      <c r="W136" s="113"/>
    </row>
    <row r="137" spans="1:23" ht="63.75" x14ac:dyDescent="0.3">
      <c r="A137" s="193" t="s">
        <v>515</v>
      </c>
      <c r="B137" s="194" t="s">
        <v>516</v>
      </c>
      <c r="C137" s="195" t="s">
        <v>19</v>
      </c>
      <c r="D137" s="195">
        <v>21</v>
      </c>
      <c r="E137" s="195" t="s">
        <v>20</v>
      </c>
      <c r="F137" s="142" t="s">
        <v>239</v>
      </c>
      <c r="G137" s="113">
        <v>1000000000</v>
      </c>
      <c r="H137" s="113">
        <v>858322264.66999996</v>
      </c>
      <c r="I137" s="113">
        <v>141677735.32999998</v>
      </c>
      <c r="J137" s="113">
        <v>0</v>
      </c>
      <c r="K137" s="113">
        <v>858322264.66999996</v>
      </c>
      <c r="L137" s="113">
        <v>0</v>
      </c>
      <c r="M137" s="113">
        <v>243928000</v>
      </c>
      <c r="N137" s="113">
        <v>614394264.67000008</v>
      </c>
      <c r="O137" s="113">
        <v>222677000</v>
      </c>
      <c r="P137" s="113">
        <v>21251000</v>
      </c>
      <c r="Q137" s="113">
        <v>222677000</v>
      </c>
      <c r="R137" s="113">
        <v>0</v>
      </c>
      <c r="S137" s="113">
        <v>0</v>
      </c>
      <c r="T137" s="113"/>
      <c r="U137" s="113"/>
      <c r="V137" s="113"/>
      <c r="W137" s="113"/>
    </row>
    <row r="138" spans="1:23" ht="51" x14ac:dyDescent="0.3">
      <c r="A138" s="193" t="s">
        <v>517</v>
      </c>
      <c r="B138" s="194" t="s">
        <v>577</v>
      </c>
      <c r="C138" s="195" t="s">
        <v>19</v>
      </c>
      <c r="D138" s="195">
        <v>21</v>
      </c>
      <c r="E138" s="195" t="s">
        <v>20</v>
      </c>
      <c r="F138" s="142" t="s">
        <v>239</v>
      </c>
      <c r="G138" s="113">
        <v>1000000000</v>
      </c>
      <c r="H138" s="113">
        <v>858322264.66999996</v>
      </c>
      <c r="I138" s="113">
        <v>141677735.32999998</v>
      </c>
      <c r="J138" s="113">
        <v>0</v>
      </c>
      <c r="K138" s="113">
        <v>858322264.66999996</v>
      </c>
      <c r="L138" s="113">
        <v>0</v>
      </c>
      <c r="M138" s="113">
        <v>243928000</v>
      </c>
      <c r="N138" s="113">
        <v>614394264.67000008</v>
      </c>
      <c r="O138" s="113">
        <v>222677000</v>
      </c>
      <c r="P138" s="113">
        <v>21251000</v>
      </c>
      <c r="Q138" s="113">
        <v>222677000</v>
      </c>
      <c r="R138" s="113">
        <v>0</v>
      </c>
      <c r="S138" s="113">
        <v>0</v>
      </c>
      <c r="T138" s="113"/>
      <c r="U138" s="113"/>
      <c r="V138" s="113"/>
      <c r="W138" s="113"/>
    </row>
    <row r="139" spans="1:23" ht="38.25" x14ac:dyDescent="0.3">
      <c r="A139" s="193" t="s">
        <v>518</v>
      </c>
      <c r="B139" s="194" t="s">
        <v>246</v>
      </c>
      <c r="C139" s="195" t="s">
        <v>19</v>
      </c>
      <c r="D139" s="195">
        <v>21</v>
      </c>
      <c r="E139" s="195" t="s">
        <v>20</v>
      </c>
      <c r="F139" s="142" t="s">
        <v>239</v>
      </c>
      <c r="G139" s="113">
        <v>673829250</v>
      </c>
      <c r="H139" s="196">
        <v>651463265.66999996</v>
      </c>
      <c r="I139" s="196">
        <v>22365984.329999998</v>
      </c>
      <c r="J139" s="197">
        <v>0</v>
      </c>
      <c r="K139" s="196">
        <v>651463265.66999996</v>
      </c>
      <c r="L139" s="197">
        <v>0</v>
      </c>
      <c r="M139" s="196">
        <v>185457000</v>
      </c>
      <c r="N139" s="196">
        <v>466006265.67000002</v>
      </c>
      <c r="O139" s="196">
        <v>178030000</v>
      </c>
      <c r="P139" s="196">
        <v>7427000</v>
      </c>
      <c r="Q139" s="196">
        <v>178030000</v>
      </c>
      <c r="R139" s="197">
        <v>0</v>
      </c>
      <c r="S139" s="197">
        <v>0</v>
      </c>
      <c r="T139" s="113"/>
      <c r="U139" s="113"/>
      <c r="V139" s="113"/>
      <c r="W139" s="113"/>
    </row>
    <row r="140" spans="1:23" ht="89.25" x14ac:dyDescent="0.3">
      <c r="A140" s="193" t="s">
        <v>520</v>
      </c>
      <c r="B140" s="194" t="s">
        <v>521</v>
      </c>
      <c r="C140" s="195" t="s">
        <v>19</v>
      </c>
      <c r="D140" s="195">
        <v>21</v>
      </c>
      <c r="E140" s="195" t="s">
        <v>20</v>
      </c>
      <c r="F140" s="142" t="s">
        <v>239</v>
      </c>
      <c r="G140" s="113">
        <v>673829250</v>
      </c>
      <c r="H140" s="196">
        <v>651463265.66999996</v>
      </c>
      <c r="I140" s="196">
        <v>22365984.329999998</v>
      </c>
      <c r="J140" s="197">
        <v>0</v>
      </c>
      <c r="K140" s="196">
        <v>651463265.66999996</v>
      </c>
      <c r="L140" s="197">
        <v>0</v>
      </c>
      <c r="M140" s="196">
        <v>185457000</v>
      </c>
      <c r="N140" s="196">
        <v>466006265.67000002</v>
      </c>
      <c r="O140" s="196">
        <v>178030000</v>
      </c>
      <c r="P140" s="196">
        <v>7427000</v>
      </c>
      <c r="Q140" s="196">
        <v>178030000</v>
      </c>
      <c r="R140" s="197">
        <v>0</v>
      </c>
      <c r="S140" s="197">
        <v>0</v>
      </c>
      <c r="T140" s="113"/>
      <c r="U140" s="113"/>
      <c r="V140" s="113"/>
      <c r="W140" s="113"/>
    </row>
    <row r="141" spans="1:23" x14ac:dyDescent="0.3">
      <c r="A141" s="193" t="s">
        <v>519</v>
      </c>
      <c r="B141" s="194" t="s">
        <v>247</v>
      </c>
      <c r="C141" s="195" t="s">
        <v>19</v>
      </c>
      <c r="D141" s="195">
        <v>21</v>
      </c>
      <c r="E141" s="195" t="s">
        <v>20</v>
      </c>
      <c r="F141" s="142" t="s">
        <v>239</v>
      </c>
      <c r="G141" s="113">
        <v>326170750</v>
      </c>
      <c r="H141" s="196">
        <v>206858999</v>
      </c>
      <c r="I141" s="196">
        <v>119311751</v>
      </c>
      <c r="J141" s="197">
        <v>0</v>
      </c>
      <c r="K141" s="196">
        <v>206858999</v>
      </c>
      <c r="L141" s="197">
        <v>0</v>
      </c>
      <c r="M141" s="196">
        <v>58471000</v>
      </c>
      <c r="N141" s="196">
        <v>148387999</v>
      </c>
      <c r="O141" s="196">
        <v>44647000</v>
      </c>
      <c r="P141" s="196">
        <v>13824000</v>
      </c>
      <c r="Q141" s="196">
        <v>44647000</v>
      </c>
      <c r="R141" s="197">
        <v>0</v>
      </c>
      <c r="S141" s="197">
        <v>0</v>
      </c>
      <c r="T141" s="113"/>
      <c r="U141" s="113"/>
      <c r="V141" s="113"/>
      <c r="W141" s="113"/>
    </row>
    <row r="142" spans="1:23" ht="76.5" x14ac:dyDescent="0.3">
      <c r="A142" s="193" t="s">
        <v>522</v>
      </c>
      <c r="B142" s="194" t="s">
        <v>523</v>
      </c>
      <c r="C142" s="195" t="s">
        <v>19</v>
      </c>
      <c r="D142" s="195">
        <v>21</v>
      </c>
      <c r="E142" s="195" t="s">
        <v>20</v>
      </c>
      <c r="F142" s="142" t="s">
        <v>239</v>
      </c>
      <c r="G142" s="113">
        <v>326170750</v>
      </c>
      <c r="H142" s="196">
        <v>206858999</v>
      </c>
      <c r="I142" s="196">
        <v>119311751</v>
      </c>
      <c r="J142" s="197">
        <v>0</v>
      </c>
      <c r="K142" s="196">
        <v>206858999</v>
      </c>
      <c r="L142" s="197">
        <v>0</v>
      </c>
      <c r="M142" s="196">
        <v>58471000</v>
      </c>
      <c r="N142" s="196">
        <v>148387999</v>
      </c>
      <c r="O142" s="196">
        <v>44647000</v>
      </c>
      <c r="P142" s="196">
        <v>13824000</v>
      </c>
      <c r="Q142" s="196">
        <v>44647000</v>
      </c>
      <c r="R142" s="197">
        <v>0</v>
      </c>
      <c r="S142" s="197">
        <v>0</v>
      </c>
      <c r="T142" s="113"/>
      <c r="U142" s="113"/>
      <c r="V142" s="113"/>
      <c r="W142" s="113"/>
    </row>
    <row r="143" spans="1:23" ht="51" x14ac:dyDescent="0.3">
      <c r="A143" s="193" t="s">
        <v>525</v>
      </c>
      <c r="B143" s="194" t="s">
        <v>507</v>
      </c>
      <c r="C143" s="195" t="s">
        <v>19</v>
      </c>
      <c r="D143" s="195">
        <v>21</v>
      </c>
      <c r="E143" s="195" t="s">
        <v>20</v>
      </c>
      <c r="F143" s="142" t="s">
        <v>239</v>
      </c>
      <c r="G143" s="113">
        <v>17002977744</v>
      </c>
      <c r="H143" s="113">
        <v>9851228737.8600006</v>
      </c>
      <c r="I143" s="113">
        <v>7151749006.1400003</v>
      </c>
      <c r="J143" s="113">
        <v>0</v>
      </c>
      <c r="K143" s="113">
        <v>7788100437.5300007</v>
      </c>
      <c r="L143" s="113">
        <v>2063128300.3299999</v>
      </c>
      <c r="M143" s="113">
        <v>2516413939.9200001</v>
      </c>
      <c r="N143" s="113">
        <v>5271686497.6099997</v>
      </c>
      <c r="O143" s="113">
        <v>2362443734.9200001</v>
      </c>
      <c r="P143" s="113">
        <v>153970205</v>
      </c>
      <c r="Q143" s="113">
        <v>2362443734.9200001</v>
      </c>
      <c r="R143" s="113">
        <v>0</v>
      </c>
      <c r="S143" s="113">
        <v>1448319</v>
      </c>
      <c r="T143" s="113"/>
      <c r="U143" s="113"/>
      <c r="V143" s="113"/>
      <c r="W143" s="113"/>
    </row>
    <row r="144" spans="1:23" ht="51" x14ac:dyDescent="0.3">
      <c r="A144" s="193" t="s">
        <v>531</v>
      </c>
      <c r="B144" s="194" t="s">
        <v>514</v>
      </c>
      <c r="C144" s="195" t="s">
        <v>19</v>
      </c>
      <c r="D144" s="195">
        <v>21</v>
      </c>
      <c r="E144" s="195" t="s">
        <v>20</v>
      </c>
      <c r="F144" s="142" t="s">
        <v>239</v>
      </c>
      <c r="G144" s="113">
        <v>17002977744</v>
      </c>
      <c r="H144" s="113">
        <v>9851228737.8600006</v>
      </c>
      <c r="I144" s="113">
        <v>7151749006.1400003</v>
      </c>
      <c r="J144" s="113">
        <v>0</v>
      </c>
      <c r="K144" s="113">
        <v>7788100437.5300007</v>
      </c>
      <c r="L144" s="113">
        <v>2063128300.3299999</v>
      </c>
      <c r="M144" s="113">
        <v>2516413939.9200001</v>
      </c>
      <c r="N144" s="113">
        <v>5271686497.6099997</v>
      </c>
      <c r="O144" s="113">
        <v>2362443734.9200001</v>
      </c>
      <c r="P144" s="113">
        <v>153970205</v>
      </c>
      <c r="Q144" s="113">
        <v>2362443734.9200001</v>
      </c>
      <c r="R144" s="113">
        <v>0</v>
      </c>
      <c r="S144" s="113">
        <v>1448319</v>
      </c>
      <c r="T144" s="113"/>
      <c r="U144" s="113"/>
      <c r="V144" s="113"/>
      <c r="W144" s="113"/>
    </row>
    <row r="145" spans="1:23" x14ac:dyDescent="0.3">
      <c r="A145" s="193" t="s">
        <v>528</v>
      </c>
      <c r="B145" s="194" t="s">
        <v>253</v>
      </c>
      <c r="C145" s="195" t="s">
        <v>19</v>
      </c>
      <c r="D145" s="195">
        <v>21</v>
      </c>
      <c r="E145" s="195" t="s">
        <v>20</v>
      </c>
      <c r="F145" s="142" t="s">
        <v>239</v>
      </c>
      <c r="G145" s="113">
        <v>958198317</v>
      </c>
      <c r="H145" s="113">
        <v>752596214.29000008</v>
      </c>
      <c r="I145" s="113">
        <v>205602102.70999998</v>
      </c>
      <c r="J145" s="113">
        <v>0</v>
      </c>
      <c r="K145" s="113">
        <v>689631091.29000008</v>
      </c>
      <c r="L145" s="113">
        <v>62965123</v>
      </c>
      <c r="M145" s="113">
        <v>184442678.40000001</v>
      </c>
      <c r="N145" s="113">
        <v>505188412.88999999</v>
      </c>
      <c r="O145" s="113">
        <v>182956544.40000001</v>
      </c>
      <c r="P145" s="113">
        <v>1486134</v>
      </c>
      <c r="Q145" s="113">
        <v>182956544.40000001</v>
      </c>
      <c r="R145" s="113">
        <v>0</v>
      </c>
      <c r="S145" s="113">
        <v>1448319</v>
      </c>
      <c r="T145" s="113"/>
      <c r="U145" s="113"/>
      <c r="V145" s="113"/>
      <c r="W145" s="113"/>
    </row>
    <row r="146" spans="1:23" ht="76.5" x14ac:dyDescent="0.3">
      <c r="A146" s="193" t="s">
        <v>540</v>
      </c>
      <c r="B146" s="194" t="s">
        <v>541</v>
      </c>
      <c r="C146" s="195" t="s">
        <v>19</v>
      </c>
      <c r="D146" s="195">
        <v>21</v>
      </c>
      <c r="E146" s="195" t="s">
        <v>20</v>
      </c>
      <c r="F146" s="142" t="s">
        <v>239</v>
      </c>
      <c r="G146" s="113">
        <v>958198317</v>
      </c>
      <c r="H146" s="113">
        <v>752596214.29000008</v>
      </c>
      <c r="I146" s="113">
        <v>205602102.70999998</v>
      </c>
      <c r="J146" s="113">
        <v>0</v>
      </c>
      <c r="K146" s="113">
        <v>689631091.29000008</v>
      </c>
      <c r="L146" s="113">
        <v>62965123</v>
      </c>
      <c r="M146" s="113">
        <v>184442678.40000001</v>
      </c>
      <c r="N146" s="113">
        <v>505188412.88999999</v>
      </c>
      <c r="O146" s="113">
        <v>182956544.40000001</v>
      </c>
      <c r="P146" s="113">
        <v>1486134</v>
      </c>
      <c r="Q146" s="113">
        <v>182956544.40000001</v>
      </c>
      <c r="R146" s="113">
        <v>0</v>
      </c>
      <c r="S146" s="113">
        <v>1448319</v>
      </c>
      <c r="T146" s="113"/>
      <c r="U146" s="113"/>
      <c r="V146" s="113"/>
      <c r="W146" s="113"/>
    </row>
    <row r="147" spans="1:23" x14ac:dyDescent="0.3">
      <c r="A147" s="193" t="s">
        <v>529</v>
      </c>
      <c r="B147" s="194" t="s">
        <v>254</v>
      </c>
      <c r="C147" s="195" t="s">
        <v>19</v>
      </c>
      <c r="D147" s="195">
        <v>21</v>
      </c>
      <c r="E147" s="195" t="s">
        <v>20</v>
      </c>
      <c r="F147" s="142" t="s">
        <v>239</v>
      </c>
      <c r="G147" s="113">
        <v>559741391</v>
      </c>
      <c r="H147" s="197">
        <v>0</v>
      </c>
      <c r="I147" s="196">
        <v>559741391</v>
      </c>
      <c r="J147" s="197">
        <v>0</v>
      </c>
      <c r="K147" s="197">
        <v>0</v>
      </c>
      <c r="L147" s="197">
        <v>0</v>
      </c>
      <c r="M147" s="197">
        <v>0</v>
      </c>
      <c r="N147" s="197">
        <v>0</v>
      </c>
      <c r="O147" s="197">
        <v>0</v>
      </c>
      <c r="P147" s="197">
        <v>0</v>
      </c>
      <c r="Q147" s="197">
        <v>0</v>
      </c>
      <c r="R147" s="197">
        <v>0</v>
      </c>
      <c r="S147" s="197">
        <v>0</v>
      </c>
      <c r="T147" s="113"/>
      <c r="U147" s="113"/>
      <c r="V147" s="113"/>
      <c r="W147" s="113"/>
    </row>
    <row r="148" spans="1:23" ht="76.5" x14ac:dyDescent="0.3">
      <c r="A148" s="193" t="s">
        <v>542</v>
      </c>
      <c r="B148" s="194" t="s">
        <v>543</v>
      </c>
      <c r="C148" s="195" t="s">
        <v>19</v>
      </c>
      <c r="D148" s="195">
        <v>21</v>
      </c>
      <c r="E148" s="195" t="s">
        <v>20</v>
      </c>
      <c r="F148" s="142" t="s">
        <v>239</v>
      </c>
      <c r="G148" s="113">
        <v>559741391</v>
      </c>
      <c r="H148" s="197">
        <v>0</v>
      </c>
      <c r="I148" s="196">
        <v>559741391</v>
      </c>
      <c r="J148" s="197">
        <v>0</v>
      </c>
      <c r="K148" s="197">
        <v>0</v>
      </c>
      <c r="L148" s="197">
        <v>0</v>
      </c>
      <c r="M148" s="197">
        <v>0</v>
      </c>
      <c r="N148" s="197">
        <v>0</v>
      </c>
      <c r="O148" s="197">
        <v>0</v>
      </c>
      <c r="P148" s="197">
        <v>0</v>
      </c>
      <c r="Q148" s="197">
        <v>0</v>
      </c>
      <c r="R148" s="197">
        <v>0</v>
      </c>
      <c r="S148" s="197">
        <v>0</v>
      </c>
      <c r="T148" s="113"/>
      <c r="U148" s="113"/>
      <c r="V148" s="113"/>
      <c r="W148" s="113"/>
    </row>
    <row r="149" spans="1:23" ht="25.5" x14ac:dyDescent="0.3">
      <c r="A149" s="193" t="s">
        <v>530</v>
      </c>
      <c r="B149" s="194" t="s">
        <v>255</v>
      </c>
      <c r="C149" s="195" t="s">
        <v>19</v>
      </c>
      <c r="D149" s="195">
        <v>21</v>
      </c>
      <c r="E149" s="195" t="s">
        <v>20</v>
      </c>
      <c r="F149" s="142" t="s">
        <v>239</v>
      </c>
      <c r="G149" s="113">
        <v>6823486478</v>
      </c>
      <c r="H149" s="113">
        <v>5340588786.8600006</v>
      </c>
      <c r="I149" s="113">
        <v>1482897691.1400001</v>
      </c>
      <c r="J149" s="113">
        <v>0</v>
      </c>
      <c r="K149" s="113">
        <v>3759455676.8600001</v>
      </c>
      <c r="L149" s="113">
        <v>1581133110</v>
      </c>
      <c r="M149" s="113">
        <v>1459618210</v>
      </c>
      <c r="N149" s="113">
        <v>2299837466.8600001</v>
      </c>
      <c r="O149" s="113">
        <v>1412817709</v>
      </c>
      <c r="P149" s="113">
        <v>46800501</v>
      </c>
      <c r="Q149" s="113">
        <v>1412817709</v>
      </c>
      <c r="R149" s="113">
        <v>0</v>
      </c>
      <c r="S149" s="113">
        <v>0</v>
      </c>
      <c r="T149" s="113"/>
      <c r="U149" s="113"/>
      <c r="V149" s="113"/>
      <c r="W149" s="113"/>
    </row>
    <row r="150" spans="1:23" ht="76.5" x14ac:dyDescent="0.3">
      <c r="A150" s="193" t="s">
        <v>544</v>
      </c>
      <c r="B150" s="194" t="s">
        <v>545</v>
      </c>
      <c r="C150" s="195" t="s">
        <v>19</v>
      </c>
      <c r="D150" s="195">
        <v>21</v>
      </c>
      <c r="E150" s="195" t="s">
        <v>20</v>
      </c>
      <c r="F150" s="142" t="s">
        <v>239</v>
      </c>
      <c r="G150" s="113">
        <v>6823486478</v>
      </c>
      <c r="H150" s="113">
        <v>5340588786.8600006</v>
      </c>
      <c r="I150" s="113">
        <v>1482897691.1400001</v>
      </c>
      <c r="J150" s="113">
        <v>0</v>
      </c>
      <c r="K150" s="113">
        <v>3759455676.8600001</v>
      </c>
      <c r="L150" s="113">
        <v>1581133110</v>
      </c>
      <c r="M150" s="113">
        <v>1459618210</v>
      </c>
      <c r="N150" s="113">
        <v>2299837466.8600001</v>
      </c>
      <c r="O150" s="113">
        <v>1412817709</v>
      </c>
      <c r="P150" s="113">
        <v>46800501</v>
      </c>
      <c r="Q150" s="113">
        <v>1412817709</v>
      </c>
      <c r="R150" s="113">
        <v>0</v>
      </c>
      <c r="S150" s="113">
        <v>0</v>
      </c>
      <c r="T150" s="113"/>
      <c r="U150" s="113"/>
      <c r="V150" s="113"/>
      <c r="W150" s="113"/>
    </row>
    <row r="151" spans="1:23" ht="25.5" x14ac:dyDescent="0.3">
      <c r="A151" s="193" t="s">
        <v>526</v>
      </c>
      <c r="B151" s="194" t="s">
        <v>256</v>
      </c>
      <c r="C151" s="195" t="s">
        <v>19</v>
      </c>
      <c r="D151" s="195">
        <v>21</v>
      </c>
      <c r="E151" s="195" t="s">
        <v>20</v>
      </c>
      <c r="F151" s="142" t="s">
        <v>239</v>
      </c>
      <c r="G151" s="113">
        <v>4000000</v>
      </c>
      <c r="H151" s="197">
        <v>0</v>
      </c>
      <c r="I151" s="196">
        <v>4000000</v>
      </c>
      <c r="J151" s="197">
        <v>0</v>
      </c>
      <c r="K151" s="197">
        <v>0</v>
      </c>
      <c r="L151" s="197">
        <v>0</v>
      </c>
      <c r="M151" s="197">
        <v>0</v>
      </c>
      <c r="N151" s="197">
        <v>0</v>
      </c>
      <c r="O151" s="197">
        <v>0</v>
      </c>
      <c r="P151" s="197">
        <v>0</v>
      </c>
      <c r="Q151" s="197">
        <v>0</v>
      </c>
      <c r="R151" s="197">
        <v>0</v>
      </c>
      <c r="S151" s="197">
        <v>0</v>
      </c>
      <c r="T151" s="113"/>
      <c r="U151" s="113"/>
      <c r="V151" s="113"/>
      <c r="W151" s="113"/>
    </row>
    <row r="152" spans="1:23" ht="76.5" x14ac:dyDescent="0.3">
      <c r="A152" s="193" t="s">
        <v>536</v>
      </c>
      <c r="B152" s="194" t="s">
        <v>537</v>
      </c>
      <c r="C152" s="195" t="s">
        <v>19</v>
      </c>
      <c r="D152" s="195">
        <v>21</v>
      </c>
      <c r="E152" s="195" t="s">
        <v>20</v>
      </c>
      <c r="F152" s="142" t="s">
        <v>239</v>
      </c>
      <c r="G152" s="113">
        <v>4000000</v>
      </c>
      <c r="H152" s="197">
        <v>0</v>
      </c>
      <c r="I152" s="196">
        <v>4000000</v>
      </c>
      <c r="J152" s="197">
        <v>0</v>
      </c>
      <c r="K152" s="197">
        <v>0</v>
      </c>
      <c r="L152" s="197">
        <v>0</v>
      </c>
      <c r="M152" s="197">
        <v>0</v>
      </c>
      <c r="N152" s="197">
        <v>0</v>
      </c>
      <c r="O152" s="197">
        <v>0</v>
      </c>
      <c r="P152" s="197">
        <v>0</v>
      </c>
      <c r="Q152" s="197">
        <v>0</v>
      </c>
      <c r="R152" s="197">
        <v>0</v>
      </c>
      <c r="S152" s="197">
        <v>0</v>
      </c>
      <c r="T152" s="113"/>
      <c r="U152" s="113"/>
      <c r="V152" s="113"/>
      <c r="W152" s="113"/>
    </row>
    <row r="153" spans="1:23" x14ac:dyDescent="0.3">
      <c r="A153" s="193" t="s">
        <v>527</v>
      </c>
      <c r="B153" s="194" t="s">
        <v>257</v>
      </c>
      <c r="C153" s="195" t="s">
        <v>19</v>
      </c>
      <c r="D153" s="195">
        <v>21</v>
      </c>
      <c r="E153" s="195" t="s">
        <v>20</v>
      </c>
      <c r="F153" s="142" t="s">
        <v>239</v>
      </c>
      <c r="G153" s="113">
        <v>6842708317</v>
      </c>
      <c r="H153" s="196">
        <v>2018542255.71</v>
      </c>
      <c r="I153" s="196">
        <v>4824166061.29</v>
      </c>
      <c r="J153" s="197">
        <v>0</v>
      </c>
      <c r="K153" s="196">
        <v>1813037188.3800001</v>
      </c>
      <c r="L153" s="196">
        <v>205505067.33000001</v>
      </c>
      <c r="M153" s="196">
        <v>245554051.52000001</v>
      </c>
      <c r="N153" s="196">
        <v>1567483136.8599999</v>
      </c>
      <c r="O153" s="196">
        <v>191116481.52000001</v>
      </c>
      <c r="P153" s="196">
        <v>54437570</v>
      </c>
      <c r="Q153" s="196">
        <v>191116481.52000001</v>
      </c>
      <c r="R153" s="197">
        <v>0</v>
      </c>
      <c r="S153" s="197">
        <v>0</v>
      </c>
      <c r="T153" s="113"/>
      <c r="U153" s="113"/>
      <c r="V153" s="113"/>
      <c r="W153" s="113"/>
    </row>
    <row r="154" spans="1:23" ht="76.5" x14ac:dyDescent="0.3">
      <c r="A154" s="193" t="s">
        <v>538</v>
      </c>
      <c r="B154" s="194" t="s">
        <v>539</v>
      </c>
      <c r="C154" s="195" t="s">
        <v>19</v>
      </c>
      <c r="D154" s="195">
        <v>21</v>
      </c>
      <c r="E154" s="195" t="s">
        <v>20</v>
      </c>
      <c r="F154" s="142" t="s">
        <v>239</v>
      </c>
      <c r="G154" s="113">
        <v>6842708317</v>
      </c>
      <c r="H154" s="196">
        <v>2018542255.71</v>
      </c>
      <c r="I154" s="196">
        <v>4824166061.29</v>
      </c>
      <c r="J154" s="197">
        <v>0</v>
      </c>
      <c r="K154" s="196">
        <v>1813037188.3800001</v>
      </c>
      <c r="L154" s="196">
        <v>205505067.33000001</v>
      </c>
      <c r="M154" s="196">
        <v>245554051.52000001</v>
      </c>
      <c r="N154" s="196">
        <v>1567483136.8599999</v>
      </c>
      <c r="O154" s="196">
        <v>191116481.52000001</v>
      </c>
      <c r="P154" s="196">
        <v>54437570</v>
      </c>
      <c r="Q154" s="196">
        <v>191116481.52000001</v>
      </c>
      <c r="R154" s="197">
        <v>0</v>
      </c>
      <c r="S154" s="197">
        <v>0</v>
      </c>
      <c r="T154" s="113"/>
      <c r="U154" s="113"/>
      <c r="V154" s="113"/>
      <c r="W154" s="113"/>
    </row>
    <row r="155" spans="1:23" ht="25.5" x14ac:dyDescent="0.3">
      <c r="A155" s="193" t="s">
        <v>535</v>
      </c>
      <c r="B155" s="194" t="s">
        <v>258</v>
      </c>
      <c r="C155" s="195" t="s">
        <v>19</v>
      </c>
      <c r="D155" s="195">
        <v>21</v>
      </c>
      <c r="E155" s="195" t="s">
        <v>20</v>
      </c>
      <c r="F155" s="142" t="s">
        <v>239</v>
      </c>
      <c r="G155" s="113">
        <v>5000000</v>
      </c>
      <c r="H155" s="197">
        <v>0</v>
      </c>
      <c r="I155" s="196">
        <v>5000000</v>
      </c>
      <c r="J155" s="197">
        <v>0</v>
      </c>
      <c r="K155" s="197">
        <v>0</v>
      </c>
      <c r="L155" s="197">
        <v>0</v>
      </c>
      <c r="M155" s="197">
        <v>0</v>
      </c>
      <c r="N155" s="197">
        <v>0</v>
      </c>
      <c r="O155" s="197">
        <v>0</v>
      </c>
      <c r="P155" s="197">
        <v>0</v>
      </c>
      <c r="Q155" s="197">
        <v>0</v>
      </c>
      <c r="R155" s="197">
        <v>0</v>
      </c>
      <c r="S155" s="197">
        <v>0</v>
      </c>
      <c r="T155" s="113"/>
      <c r="U155" s="113"/>
      <c r="V155" s="113"/>
      <c r="W155" s="113"/>
    </row>
    <row r="156" spans="1:23" ht="76.5" x14ac:dyDescent="0.3">
      <c r="A156" s="193" t="s">
        <v>552</v>
      </c>
      <c r="B156" s="194" t="s">
        <v>553</v>
      </c>
      <c r="C156" s="195" t="s">
        <v>19</v>
      </c>
      <c r="D156" s="195">
        <v>21</v>
      </c>
      <c r="E156" s="195" t="s">
        <v>20</v>
      </c>
      <c r="F156" s="142" t="s">
        <v>239</v>
      </c>
      <c r="G156" s="113">
        <v>5000000</v>
      </c>
      <c r="H156" s="197">
        <v>0</v>
      </c>
      <c r="I156" s="196">
        <v>5000000</v>
      </c>
      <c r="J156" s="197">
        <v>0</v>
      </c>
      <c r="K156" s="197">
        <v>0</v>
      </c>
      <c r="L156" s="197">
        <v>0</v>
      </c>
      <c r="M156" s="197">
        <v>0</v>
      </c>
      <c r="N156" s="197">
        <v>0</v>
      </c>
      <c r="O156" s="197">
        <v>0</v>
      </c>
      <c r="P156" s="197">
        <v>0</v>
      </c>
      <c r="Q156" s="197">
        <v>0</v>
      </c>
      <c r="R156" s="197">
        <v>0</v>
      </c>
      <c r="S156" s="197">
        <v>0</v>
      </c>
      <c r="T156" s="113"/>
      <c r="U156" s="113"/>
      <c r="V156" s="113"/>
      <c r="W156" s="113"/>
    </row>
    <row r="157" spans="1:23" ht="25.5" x14ac:dyDescent="0.3">
      <c r="A157" s="193" t="s">
        <v>532</v>
      </c>
      <c r="B157" s="194" t="s">
        <v>508</v>
      </c>
      <c r="C157" s="195" t="s">
        <v>19</v>
      </c>
      <c r="D157" s="195">
        <v>21</v>
      </c>
      <c r="E157" s="195" t="s">
        <v>20</v>
      </c>
      <c r="F157" s="142" t="s">
        <v>239</v>
      </c>
      <c r="G157" s="113">
        <v>54000000</v>
      </c>
      <c r="H157" s="197">
        <v>0</v>
      </c>
      <c r="I157" s="196">
        <v>54000000</v>
      </c>
      <c r="J157" s="197">
        <v>0</v>
      </c>
      <c r="K157" s="197">
        <v>0</v>
      </c>
      <c r="L157" s="197">
        <v>0</v>
      </c>
      <c r="M157" s="197">
        <v>0</v>
      </c>
      <c r="N157" s="197">
        <v>0</v>
      </c>
      <c r="O157" s="197">
        <v>0</v>
      </c>
      <c r="P157" s="197">
        <v>0</v>
      </c>
      <c r="Q157" s="197">
        <v>0</v>
      </c>
      <c r="R157" s="197">
        <v>0</v>
      </c>
      <c r="S157" s="197">
        <v>0</v>
      </c>
      <c r="T157" s="113"/>
      <c r="U157" s="113"/>
      <c r="V157" s="113"/>
      <c r="W157" s="113"/>
    </row>
    <row r="158" spans="1:23" ht="76.5" x14ac:dyDescent="0.3">
      <c r="A158" s="193" t="s">
        <v>546</v>
      </c>
      <c r="B158" s="194" t="s">
        <v>547</v>
      </c>
      <c r="C158" s="195" t="s">
        <v>19</v>
      </c>
      <c r="D158" s="195">
        <v>21</v>
      </c>
      <c r="E158" s="195" t="s">
        <v>20</v>
      </c>
      <c r="F158" s="142" t="s">
        <v>239</v>
      </c>
      <c r="G158" s="113">
        <v>54000000</v>
      </c>
      <c r="H158" s="197">
        <v>0</v>
      </c>
      <c r="I158" s="196">
        <v>54000000</v>
      </c>
      <c r="J158" s="197">
        <v>0</v>
      </c>
      <c r="K158" s="197">
        <v>0</v>
      </c>
      <c r="L158" s="197">
        <v>0</v>
      </c>
      <c r="M158" s="197">
        <v>0</v>
      </c>
      <c r="N158" s="197">
        <v>0</v>
      </c>
      <c r="O158" s="197">
        <v>0</v>
      </c>
      <c r="P158" s="197">
        <v>0</v>
      </c>
      <c r="Q158" s="197">
        <v>0</v>
      </c>
      <c r="R158" s="197">
        <v>0</v>
      </c>
      <c r="S158" s="197">
        <v>0</v>
      </c>
      <c r="T158" s="113"/>
      <c r="U158" s="113"/>
      <c r="V158" s="113"/>
      <c r="W158" s="113"/>
    </row>
    <row r="159" spans="1:23" ht="38.25" x14ac:dyDescent="0.3">
      <c r="A159" s="193" t="s">
        <v>534</v>
      </c>
      <c r="B159" s="194" t="s">
        <v>252</v>
      </c>
      <c r="C159" s="195" t="s">
        <v>19</v>
      </c>
      <c r="D159" s="195">
        <v>21</v>
      </c>
      <c r="E159" s="195" t="s">
        <v>20</v>
      </c>
      <c r="F159" s="142" t="s">
        <v>239</v>
      </c>
      <c r="G159" s="113">
        <v>1755843241</v>
      </c>
      <c r="H159" s="113">
        <v>1739501481</v>
      </c>
      <c r="I159" s="113">
        <v>16341760</v>
      </c>
      <c r="J159" s="113">
        <v>0</v>
      </c>
      <c r="K159" s="113">
        <v>1525976481</v>
      </c>
      <c r="L159" s="113">
        <v>213525000</v>
      </c>
      <c r="M159" s="113">
        <v>626799000</v>
      </c>
      <c r="N159" s="113">
        <v>899177481</v>
      </c>
      <c r="O159" s="113">
        <v>575553000</v>
      </c>
      <c r="P159" s="113">
        <v>51246000</v>
      </c>
      <c r="Q159" s="113">
        <v>575553000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ht="76.5" x14ac:dyDescent="0.3">
      <c r="A160" s="193" t="s">
        <v>550</v>
      </c>
      <c r="B160" s="194" t="s">
        <v>551</v>
      </c>
      <c r="C160" s="195" t="s">
        <v>19</v>
      </c>
      <c r="D160" s="195">
        <v>21</v>
      </c>
      <c r="E160" s="195" t="s">
        <v>20</v>
      </c>
      <c r="F160" s="142" t="s">
        <v>239</v>
      </c>
      <c r="G160" s="113">
        <v>1755843241</v>
      </c>
      <c r="H160" s="113">
        <v>1739501481</v>
      </c>
      <c r="I160" s="113">
        <v>16341760</v>
      </c>
      <c r="J160" s="113">
        <v>0</v>
      </c>
      <c r="K160" s="113">
        <v>1525976481</v>
      </c>
      <c r="L160" s="113">
        <v>213525000</v>
      </c>
      <c r="M160" s="113">
        <v>626799000</v>
      </c>
      <c r="N160" s="113">
        <v>899177481</v>
      </c>
      <c r="O160" s="113">
        <v>575553000</v>
      </c>
      <c r="P160" s="113">
        <v>51246000</v>
      </c>
      <c r="Q160" s="113">
        <v>575553000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ht="25.5" x14ac:dyDescent="0.3">
      <c r="A161" s="193" t="s">
        <v>270</v>
      </c>
      <c r="B161" s="194" t="s">
        <v>576</v>
      </c>
      <c r="C161" s="195" t="s">
        <v>19</v>
      </c>
      <c r="D161" s="195">
        <v>21</v>
      </c>
      <c r="E161" s="195" t="s">
        <v>20</v>
      </c>
      <c r="F161" s="139" t="s">
        <v>239</v>
      </c>
      <c r="G161" s="109">
        <v>17429022256</v>
      </c>
      <c r="H161" s="109">
        <v>12541550692.480001</v>
      </c>
      <c r="I161" s="109">
        <v>4887471563.5200005</v>
      </c>
      <c r="J161" s="109">
        <v>0</v>
      </c>
      <c r="K161" s="109">
        <v>11827768245.480001</v>
      </c>
      <c r="L161" s="109">
        <v>713782447</v>
      </c>
      <c r="M161" s="109">
        <v>1860414782</v>
      </c>
      <c r="N161" s="109">
        <v>9967353463.4800014</v>
      </c>
      <c r="O161" s="109">
        <v>1852987782</v>
      </c>
      <c r="P161" s="109">
        <v>7427000</v>
      </c>
      <c r="Q161" s="109">
        <v>1852987782</v>
      </c>
      <c r="R161" s="109">
        <v>0</v>
      </c>
      <c r="S161" s="109">
        <v>0</v>
      </c>
      <c r="T161" s="109"/>
      <c r="U161" s="109"/>
      <c r="V161" s="109"/>
      <c r="W161" s="109"/>
    </row>
    <row r="162" spans="1:23" x14ac:dyDescent="0.3">
      <c r="A162" s="193" t="s">
        <v>272</v>
      </c>
      <c r="B162" s="194" t="s">
        <v>243</v>
      </c>
      <c r="C162" s="195" t="s">
        <v>19</v>
      </c>
      <c r="D162" s="195">
        <v>21</v>
      </c>
      <c r="E162" s="195" t="s">
        <v>20</v>
      </c>
      <c r="F162" s="139" t="s">
        <v>239</v>
      </c>
      <c r="G162" s="109">
        <v>17429022256</v>
      </c>
      <c r="H162" s="109">
        <v>12541550692.480001</v>
      </c>
      <c r="I162" s="109">
        <v>4887471563.5200005</v>
      </c>
      <c r="J162" s="109">
        <v>0</v>
      </c>
      <c r="K162" s="109">
        <v>11827768245.480001</v>
      </c>
      <c r="L162" s="109">
        <v>713782447</v>
      </c>
      <c r="M162" s="109">
        <v>1860414782</v>
      </c>
      <c r="N162" s="109">
        <v>9967353463.4800014</v>
      </c>
      <c r="O162" s="109">
        <v>1852987782</v>
      </c>
      <c r="P162" s="109">
        <v>7427000</v>
      </c>
      <c r="Q162" s="109">
        <v>1852987782</v>
      </c>
      <c r="R162" s="109">
        <v>0</v>
      </c>
      <c r="S162" s="109">
        <v>0</v>
      </c>
      <c r="T162" s="109"/>
      <c r="U162" s="109"/>
      <c r="V162" s="109"/>
      <c r="W162" s="109"/>
    </row>
    <row r="163" spans="1:23" ht="63.75" x14ac:dyDescent="0.3">
      <c r="A163" s="193" t="s">
        <v>509</v>
      </c>
      <c r="B163" s="194" t="s">
        <v>510</v>
      </c>
      <c r="C163" s="195" t="s">
        <v>19</v>
      </c>
      <c r="D163" s="195">
        <v>21</v>
      </c>
      <c r="E163" s="195" t="s">
        <v>20</v>
      </c>
      <c r="F163" s="142" t="s">
        <v>239</v>
      </c>
      <c r="G163" s="113">
        <v>2419626406</v>
      </c>
      <c r="H163" s="113">
        <v>2041238059.7</v>
      </c>
      <c r="I163" s="113">
        <v>378388346.30000001</v>
      </c>
      <c r="J163" s="113">
        <v>0</v>
      </c>
      <c r="K163" s="113">
        <v>2032754913.7</v>
      </c>
      <c r="L163" s="113">
        <v>8483146</v>
      </c>
      <c r="M163" s="113">
        <v>649300274</v>
      </c>
      <c r="N163" s="113">
        <v>1383454639.7</v>
      </c>
      <c r="O163" s="113">
        <v>649300274</v>
      </c>
      <c r="P163" s="113">
        <v>0</v>
      </c>
      <c r="Q163" s="113">
        <v>649300274</v>
      </c>
      <c r="R163" s="113">
        <v>0</v>
      </c>
      <c r="S163" s="113">
        <v>0</v>
      </c>
      <c r="T163" s="113"/>
      <c r="U163" s="113"/>
      <c r="V163" s="113"/>
      <c r="W163" s="113"/>
    </row>
    <row r="164" spans="1:23" ht="38.25" x14ac:dyDescent="0.3">
      <c r="A164" s="193" t="s">
        <v>556</v>
      </c>
      <c r="B164" s="194" t="s">
        <v>557</v>
      </c>
      <c r="C164" s="195" t="s">
        <v>19</v>
      </c>
      <c r="D164" s="195">
        <v>21</v>
      </c>
      <c r="E164" s="195" t="s">
        <v>20</v>
      </c>
      <c r="F164" s="142" t="s">
        <v>239</v>
      </c>
      <c r="G164" s="113">
        <v>2419626406</v>
      </c>
      <c r="H164" s="113">
        <v>2041238059.7</v>
      </c>
      <c r="I164" s="113">
        <v>378388346.30000001</v>
      </c>
      <c r="J164" s="113">
        <v>0</v>
      </c>
      <c r="K164" s="113">
        <v>2032754913.7</v>
      </c>
      <c r="L164" s="113">
        <v>8483146</v>
      </c>
      <c r="M164" s="113">
        <v>649300274</v>
      </c>
      <c r="N164" s="113">
        <v>1383454639.7</v>
      </c>
      <c r="O164" s="113">
        <v>649300274</v>
      </c>
      <c r="P164" s="113">
        <v>0</v>
      </c>
      <c r="Q164" s="113">
        <v>649300274</v>
      </c>
      <c r="R164" s="113">
        <v>0</v>
      </c>
      <c r="S164" s="113">
        <v>0</v>
      </c>
      <c r="T164" s="113"/>
      <c r="U164" s="113"/>
      <c r="V164" s="113"/>
      <c r="W164" s="113"/>
    </row>
    <row r="165" spans="1:23" x14ac:dyDescent="0.3">
      <c r="A165" s="193" t="s">
        <v>554</v>
      </c>
      <c r="B165" s="194" t="s">
        <v>276</v>
      </c>
      <c r="C165" s="195" t="s">
        <v>19</v>
      </c>
      <c r="D165" s="195">
        <v>21</v>
      </c>
      <c r="E165" s="195" t="s">
        <v>20</v>
      </c>
      <c r="F165" s="142" t="s">
        <v>239</v>
      </c>
      <c r="G165" s="113">
        <v>2017906966</v>
      </c>
      <c r="H165" s="196">
        <v>2017738059.7</v>
      </c>
      <c r="I165" s="196">
        <v>168906.3</v>
      </c>
      <c r="J165" s="197">
        <v>0</v>
      </c>
      <c r="K165" s="196">
        <v>2009254913.7</v>
      </c>
      <c r="L165" s="196">
        <v>8483146</v>
      </c>
      <c r="M165" s="196">
        <v>644600274</v>
      </c>
      <c r="N165" s="196">
        <v>1364654639.7</v>
      </c>
      <c r="O165" s="196">
        <v>644600274</v>
      </c>
      <c r="P165" s="197">
        <v>0</v>
      </c>
      <c r="Q165" s="196">
        <v>644600274</v>
      </c>
      <c r="R165" s="197">
        <v>0</v>
      </c>
      <c r="S165" s="197">
        <v>0</v>
      </c>
      <c r="T165" s="113"/>
      <c r="U165" s="113"/>
      <c r="V165" s="113"/>
      <c r="W165" s="113"/>
    </row>
    <row r="166" spans="1:23" ht="89.25" x14ac:dyDescent="0.3">
      <c r="A166" s="193" t="s">
        <v>558</v>
      </c>
      <c r="B166" s="194" t="s">
        <v>559</v>
      </c>
      <c r="C166" s="195" t="s">
        <v>19</v>
      </c>
      <c r="D166" s="195">
        <v>21</v>
      </c>
      <c r="E166" s="195" t="s">
        <v>20</v>
      </c>
      <c r="F166" s="142" t="s">
        <v>239</v>
      </c>
      <c r="G166" s="113">
        <v>2017906966</v>
      </c>
      <c r="H166" s="196">
        <v>2017738059.7</v>
      </c>
      <c r="I166" s="196">
        <v>168906.3</v>
      </c>
      <c r="J166" s="197">
        <v>0</v>
      </c>
      <c r="K166" s="196">
        <v>2009254913.7</v>
      </c>
      <c r="L166" s="196">
        <v>8483146</v>
      </c>
      <c r="M166" s="196">
        <v>644600274</v>
      </c>
      <c r="N166" s="196">
        <v>1364654639.7</v>
      </c>
      <c r="O166" s="196">
        <v>644600274</v>
      </c>
      <c r="P166" s="197">
        <v>0</v>
      </c>
      <c r="Q166" s="196">
        <v>644600274</v>
      </c>
      <c r="R166" s="197">
        <v>0</v>
      </c>
      <c r="S166" s="197">
        <v>0</v>
      </c>
      <c r="T166" s="113"/>
      <c r="U166" s="113"/>
      <c r="V166" s="113"/>
      <c r="W166" s="113"/>
    </row>
    <row r="167" spans="1:23" ht="25.5" x14ac:dyDescent="0.3">
      <c r="A167" s="193" t="s">
        <v>555</v>
      </c>
      <c r="B167" s="194" t="s">
        <v>278</v>
      </c>
      <c r="C167" s="195" t="s">
        <v>19</v>
      </c>
      <c r="D167" s="195">
        <v>21</v>
      </c>
      <c r="E167" s="195" t="s">
        <v>20</v>
      </c>
      <c r="F167" s="142" t="s">
        <v>239</v>
      </c>
      <c r="G167" s="113">
        <v>401719440</v>
      </c>
      <c r="H167" s="196">
        <v>23500000</v>
      </c>
      <c r="I167" s="196">
        <v>378219440</v>
      </c>
      <c r="J167" s="197">
        <v>0</v>
      </c>
      <c r="K167" s="196">
        <v>23500000</v>
      </c>
      <c r="L167" s="197">
        <v>0</v>
      </c>
      <c r="M167" s="196">
        <v>4700000</v>
      </c>
      <c r="N167" s="196">
        <v>18800000</v>
      </c>
      <c r="O167" s="196">
        <v>4700000</v>
      </c>
      <c r="P167" s="197">
        <v>0</v>
      </c>
      <c r="Q167" s="196">
        <v>4700000</v>
      </c>
      <c r="R167" s="197">
        <v>0</v>
      </c>
      <c r="S167" s="197">
        <v>0</v>
      </c>
      <c r="T167" s="113"/>
      <c r="U167" s="113"/>
      <c r="V167" s="113"/>
      <c r="W167" s="113"/>
    </row>
    <row r="168" spans="1:23" ht="76.5" x14ac:dyDescent="0.3">
      <c r="A168" s="193" t="s">
        <v>560</v>
      </c>
      <c r="B168" s="194" t="s">
        <v>561</v>
      </c>
      <c r="C168" s="195" t="s">
        <v>19</v>
      </c>
      <c r="D168" s="195">
        <v>21</v>
      </c>
      <c r="E168" s="195" t="s">
        <v>20</v>
      </c>
      <c r="F168" s="142" t="s">
        <v>239</v>
      </c>
      <c r="G168" s="113">
        <v>401719440</v>
      </c>
      <c r="H168" s="196">
        <v>23500000</v>
      </c>
      <c r="I168" s="196">
        <v>378219440</v>
      </c>
      <c r="J168" s="197">
        <v>0</v>
      </c>
      <c r="K168" s="196">
        <v>23500000</v>
      </c>
      <c r="L168" s="197">
        <v>0</v>
      </c>
      <c r="M168" s="196">
        <v>4700000</v>
      </c>
      <c r="N168" s="196">
        <v>18800000</v>
      </c>
      <c r="O168" s="196">
        <v>4700000</v>
      </c>
      <c r="P168" s="197">
        <v>0</v>
      </c>
      <c r="Q168" s="196">
        <v>4700000</v>
      </c>
      <c r="R168" s="197">
        <v>0</v>
      </c>
      <c r="S168" s="197">
        <v>0</v>
      </c>
      <c r="T168" s="113"/>
      <c r="U168" s="113"/>
      <c r="V168" s="113"/>
      <c r="W168" s="113"/>
    </row>
    <row r="169" spans="1:23" ht="38.25" x14ac:dyDescent="0.3">
      <c r="A169" s="193" t="s">
        <v>511</v>
      </c>
      <c r="B169" s="194" t="s">
        <v>512</v>
      </c>
      <c r="C169" s="195" t="s">
        <v>19</v>
      </c>
      <c r="D169" s="195">
        <v>21</v>
      </c>
      <c r="E169" s="195" t="s">
        <v>20</v>
      </c>
      <c r="F169" s="142" t="s">
        <v>239</v>
      </c>
      <c r="G169" s="113">
        <v>12969965271</v>
      </c>
      <c r="H169" s="113">
        <v>10132279981.33</v>
      </c>
      <c r="I169" s="113">
        <v>2837685289.6700001</v>
      </c>
      <c r="J169" s="113">
        <v>0</v>
      </c>
      <c r="K169" s="113">
        <v>9466184112.3299999</v>
      </c>
      <c r="L169" s="113">
        <v>666095869</v>
      </c>
      <c r="M169" s="113">
        <v>1125145437</v>
      </c>
      <c r="N169" s="113">
        <v>8341038675.3299999</v>
      </c>
      <c r="O169" s="113">
        <v>1117718437</v>
      </c>
      <c r="P169" s="113">
        <v>7427000</v>
      </c>
      <c r="Q169" s="113">
        <v>1117718437</v>
      </c>
      <c r="R169" s="113">
        <v>0</v>
      </c>
      <c r="S169" s="113">
        <v>0</v>
      </c>
      <c r="T169" s="113"/>
      <c r="U169" s="113"/>
      <c r="V169" s="113"/>
      <c r="W169" s="113"/>
    </row>
    <row r="170" spans="1:23" ht="38.25" x14ac:dyDescent="0.3">
      <c r="A170" s="193" t="s">
        <v>565</v>
      </c>
      <c r="B170" s="194" t="s">
        <v>578</v>
      </c>
      <c r="C170" s="195" t="s">
        <v>19</v>
      </c>
      <c r="D170" s="195">
        <v>21</v>
      </c>
      <c r="E170" s="195" t="s">
        <v>20</v>
      </c>
      <c r="F170" s="142" t="s">
        <v>239</v>
      </c>
      <c r="G170" s="113">
        <v>12969965271</v>
      </c>
      <c r="H170" s="113">
        <v>10132279981.33</v>
      </c>
      <c r="I170" s="113">
        <v>2837685289.6700001</v>
      </c>
      <c r="J170" s="113">
        <v>0</v>
      </c>
      <c r="K170" s="113">
        <v>9466184112.3299999</v>
      </c>
      <c r="L170" s="113">
        <v>666095869</v>
      </c>
      <c r="M170" s="113">
        <v>1125145437</v>
      </c>
      <c r="N170" s="113">
        <v>8341038675.3299999</v>
      </c>
      <c r="O170" s="113">
        <v>1117718437</v>
      </c>
      <c r="P170" s="113">
        <v>7427000</v>
      </c>
      <c r="Q170" s="113">
        <v>1117718437</v>
      </c>
      <c r="R170" s="113">
        <v>0</v>
      </c>
      <c r="S170" s="113">
        <v>0</v>
      </c>
      <c r="T170" s="113"/>
      <c r="U170" s="113"/>
      <c r="V170" s="113"/>
      <c r="W170" s="113"/>
    </row>
    <row r="171" spans="1:23" x14ac:dyDescent="0.3">
      <c r="A171" s="193" t="s">
        <v>562</v>
      </c>
      <c r="B171" s="194" t="s">
        <v>563</v>
      </c>
      <c r="C171" s="195" t="s">
        <v>19</v>
      </c>
      <c r="D171" s="195">
        <v>21</v>
      </c>
      <c r="E171" s="195" t="s">
        <v>20</v>
      </c>
      <c r="F171" s="142" t="s">
        <v>239</v>
      </c>
      <c r="G171" s="113">
        <v>1182191920</v>
      </c>
      <c r="H171" s="196">
        <v>421633353</v>
      </c>
      <c r="I171" s="196">
        <v>760558567</v>
      </c>
      <c r="J171" s="197">
        <v>0</v>
      </c>
      <c r="K171" s="197">
        <v>0</v>
      </c>
      <c r="L171" s="196">
        <v>421633353</v>
      </c>
      <c r="M171" s="197">
        <v>0</v>
      </c>
      <c r="N171" s="197">
        <v>0</v>
      </c>
      <c r="O171" s="197">
        <v>0</v>
      </c>
      <c r="P171" s="197">
        <v>0</v>
      </c>
      <c r="Q171" s="197">
        <v>0</v>
      </c>
      <c r="R171" s="197">
        <v>0</v>
      </c>
      <c r="S171" s="197">
        <v>0</v>
      </c>
      <c r="T171" s="113"/>
      <c r="U171" s="113"/>
      <c r="V171" s="113"/>
      <c r="W171" s="113"/>
    </row>
    <row r="172" spans="1:23" ht="63.75" x14ac:dyDescent="0.3">
      <c r="A172" s="193" t="s">
        <v>566</v>
      </c>
      <c r="B172" s="194" t="s">
        <v>567</v>
      </c>
      <c r="C172" s="195" t="s">
        <v>19</v>
      </c>
      <c r="D172" s="195">
        <v>21</v>
      </c>
      <c r="E172" s="195" t="s">
        <v>20</v>
      </c>
      <c r="F172" s="142" t="s">
        <v>239</v>
      </c>
      <c r="G172" s="113">
        <v>1182191920</v>
      </c>
      <c r="H172" s="196">
        <v>421633353</v>
      </c>
      <c r="I172" s="196">
        <v>760558567</v>
      </c>
      <c r="J172" s="197">
        <v>0</v>
      </c>
      <c r="K172" s="197">
        <v>0</v>
      </c>
      <c r="L172" s="196">
        <v>421633353</v>
      </c>
      <c r="M172" s="197">
        <v>0</v>
      </c>
      <c r="N172" s="197">
        <v>0</v>
      </c>
      <c r="O172" s="197">
        <v>0</v>
      </c>
      <c r="P172" s="197">
        <v>0</v>
      </c>
      <c r="Q172" s="197">
        <v>0</v>
      </c>
      <c r="R172" s="197">
        <v>0</v>
      </c>
      <c r="S172" s="197">
        <v>0</v>
      </c>
      <c r="T172" s="113"/>
      <c r="U172" s="113"/>
      <c r="V172" s="113"/>
      <c r="W172" s="113"/>
    </row>
    <row r="173" spans="1:23" ht="39" customHeight="1" x14ac:dyDescent="0.3">
      <c r="A173" s="193" t="s">
        <v>564</v>
      </c>
      <c r="B173" s="194" t="s">
        <v>279</v>
      </c>
      <c r="C173" s="195" t="s">
        <v>19</v>
      </c>
      <c r="D173" s="195">
        <v>21</v>
      </c>
      <c r="E173" s="195" t="s">
        <v>20</v>
      </c>
      <c r="F173" s="142" t="s">
        <v>239</v>
      </c>
      <c r="G173" s="113">
        <v>11787773351</v>
      </c>
      <c r="H173" s="196">
        <v>9710646628.3299999</v>
      </c>
      <c r="I173" s="196">
        <v>2077126722.6700001</v>
      </c>
      <c r="J173" s="197">
        <v>0</v>
      </c>
      <c r="K173" s="196">
        <v>9466184112.3299999</v>
      </c>
      <c r="L173" s="196">
        <v>244462516</v>
      </c>
      <c r="M173" s="196">
        <v>1125145437</v>
      </c>
      <c r="N173" s="196">
        <v>8341038675.3299999</v>
      </c>
      <c r="O173" s="196">
        <v>1117718437</v>
      </c>
      <c r="P173" s="196">
        <v>7427000</v>
      </c>
      <c r="Q173" s="196">
        <v>1117718437</v>
      </c>
      <c r="R173" s="197">
        <v>0</v>
      </c>
      <c r="S173" s="197">
        <v>0</v>
      </c>
      <c r="T173" s="113"/>
      <c r="U173" s="113"/>
      <c r="V173" s="113"/>
      <c r="W173" s="113"/>
    </row>
    <row r="174" spans="1:23" ht="39" customHeight="1" x14ac:dyDescent="0.3">
      <c r="A174" s="193" t="s">
        <v>568</v>
      </c>
      <c r="B174" s="194" t="s">
        <v>569</v>
      </c>
      <c r="C174" s="195" t="s">
        <v>19</v>
      </c>
      <c r="D174" s="195">
        <v>21</v>
      </c>
      <c r="E174" s="195" t="s">
        <v>20</v>
      </c>
      <c r="F174" s="142" t="s">
        <v>239</v>
      </c>
      <c r="G174" s="113">
        <v>11787773351</v>
      </c>
      <c r="H174" s="196">
        <v>9710646628.3299999</v>
      </c>
      <c r="I174" s="196">
        <v>2077126722.6700001</v>
      </c>
      <c r="J174" s="197">
        <v>0</v>
      </c>
      <c r="K174" s="196">
        <v>9466184112.3299999</v>
      </c>
      <c r="L174" s="196">
        <v>244462516</v>
      </c>
      <c r="M174" s="196">
        <v>1125145437</v>
      </c>
      <c r="N174" s="196">
        <v>8341038675.3299999</v>
      </c>
      <c r="O174" s="196">
        <v>1117718437</v>
      </c>
      <c r="P174" s="196">
        <v>7427000</v>
      </c>
      <c r="Q174" s="196">
        <v>1117718437</v>
      </c>
      <c r="R174" s="197">
        <v>0</v>
      </c>
      <c r="S174" s="197">
        <v>0</v>
      </c>
      <c r="T174" s="113"/>
      <c r="U174" s="113"/>
      <c r="V174" s="113"/>
      <c r="W174" s="113"/>
    </row>
    <row r="175" spans="1:23" ht="39" customHeight="1" x14ac:dyDescent="0.3">
      <c r="A175" s="193" t="s">
        <v>570</v>
      </c>
      <c r="B175" s="194" t="s">
        <v>571</v>
      </c>
      <c r="C175" s="195" t="s">
        <v>19</v>
      </c>
      <c r="D175" s="195">
        <v>21</v>
      </c>
      <c r="E175" s="195" t="s">
        <v>20</v>
      </c>
      <c r="F175" s="142" t="s">
        <v>239</v>
      </c>
      <c r="G175" s="113">
        <v>2039430579</v>
      </c>
      <c r="H175" s="196">
        <v>368032651.44999999</v>
      </c>
      <c r="I175" s="196">
        <v>1671397927.55</v>
      </c>
      <c r="J175" s="197">
        <v>0</v>
      </c>
      <c r="K175" s="196">
        <v>328829219.44999999</v>
      </c>
      <c r="L175" s="196">
        <v>39203432</v>
      </c>
      <c r="M175" s="196">
        <v>85969071</v>
      </c>
      <c r="N175" s="196">
        <v>242860148.44999999</v>
      </c>
      <c r="O175" s="196">
        <v>85969071</v>
      </c>
      <c r="P175" s="196">
        <v>0</v>
      </c>
      <c r="Q175" s="196">
        <v>85969071</v>
      </c>
      <c r="R175" s="197">
        <v>0</v>
      </c>
      <c r="S175" s="197">
        <v>0</v>
      </c>
      <c r="T175" s="113"/>
      <c r="U175" s="113"/>
      <c r="V175" s="113"/>
      <c r="W175" s="113"/>
    </row>
    <row r="176" spans="1:23" ht="39" customHeight="1" x14ac:dyDescent="0.3">
      <c r="A176" s="193" t="s">
        <v>575</v>
      </c>
      <c r="B176" s="194" t="s">
        <v>557</v>
      </c>
      <c r="C176" s="195" t="s">
        <v>19</v>
      </c>
      <c r="D176" s="195">
        <v>21</v>
      </c>
      <c r="E176" s="195" t="s">
        <v>20</v>
      </c>
      <c r="F176" s="142" t="s">
        <v>239</v>
      </c>
      <c r="G176" s="113">
        <v>2039430579</v>
      </c>
      <c r="H176" s="196">
        <v>368032651.44999999</v>
      </c>
      <c r="I176" s="196">
        <v>1671397927.55</v>
      </c>
      <c r="J176" s="197">
        <v>0</v>
      </c>
      <c r="K176" s="196">
        <v>328829219.44999999</v>
      </c>
      <c r="L176" s="196">
        <v>39203432</v>
      </c>
      <c r="M176" s="196">
        <v>85969071</v>
      </c>
      <c r="N176" s="196">
        <v>242860148.44999999</v>
      </c>
      <c r="O176" s="196">
        <v>85969071</v>
      </c>
      <c r="P176" s="196">
        <v>0</v>
      </c>
      <c r="Q176" s="196">
        <v>85969071</v>
      </c>
      <c r="R176" s="197">
        <v>0</v>
      </c>
      <c r="S176" s="197">
        <v>0</v>
      </c>
      <c r="T176" s="113"/>
      <c r="U176" s="113"/>
      <c r="V176" s="113"/>
      <c r="W176" s="113"/>
    </row>
    <row r="177" spans="1:23" ht="39" customHeight="1" x14ac:dyDescent="0.3">
      <c r="A177" s="193" t="s">
        <v>572</v>
      </c>
      <c r="B177" s="194" t="s">
        <v>275</v>
      </c>
      <c r="C177" s="195" t="s">
        <v>19</v>
      </c>
      <c r="D177" s="195">
        <v>21</v>
      </c>
      <c r="E177" s="195" t="s">
        <v>20</v>
      </c>
      <c r="F177" s="142" t="s">
        <v>239</v>
      </c>
      <c r="G177" s="113">
        <v>2039430579</v>
      </c>
      <c r="H177" s="196">
        <v>368032651.44999999</v>
      </c>
      <c r="I177" s="196">
        <v>1671397927.55</v>
      </c>
      <c r="J177" s="197">
        <v>0</v>
      </c>
      <c r="K177" s="196">
        <v>328829219.44999999</v>
      </c>
      <c r="L177" s="196">
        <v>39203432</v>
      </c>
      <c r="M177" s="196">
        <v>85969071</v>
      </c>
      <c r="N177" s="196">
        <v>242860148.44999999</v>
      </c>
      <c r="O177" s="196">
        <v>85969071</v>
      </c>
      <c r="P177" s="196">
        <v>0</v>
      </c>
      <c r="Q177" s="196">
        <v>85969071</v>
      </c>
      <c r="R177" s="197">
        <v>0</v>
      </c>
      <c r="S177" s="197">
        <v>0</v>
      </c>
      <c r="T177" s="113"/>
      <c r="U177" s="113"/>
      <c r="V177" s="113"/>
      <c r="W177" s="113"/>
    </row>
    <row r="178" spans="1:23" ht="39" customHeight="1" x14ac:dyDescent="0.3">
      <c r="A178" s="193" t="s">
        <v>573</v>
      </c>
      <c r="B178" s="194" t="s">
        <v>574</v>
      </c>
      <c r="C178" s="195" t="s">
        <v>19</v>
      </c>
      <c r="D178" s="195">
        <v>21</v>
      </c>
      <c r="E178" s="195" t="s">
        <v>20</v>
      </c>
      <c r="F178" s="142" t="s">
        <v>239</v>
      </c>
      <c r="G178" s="113">
        <v>2039430579</v>
      </c>
      <c r="H178" s="196">
        <v>368032651.44999999</v>
      </c>
      <c r="I178" s="196">
        <v>1671397927.55</v>
      </c>
      <c r="J178" s="197">
        <v>0</v>
      </c>
      <c r="K178" s="196">
        <v>328829219.44999999</v>
      </c>
      <c r="L178" s="196">
        <v>39203432</v>
      </c>
      <c r="M178" s="196">
        <v>85969071</v>
      </c>
      <c r="N178" s="196">
        <v>242860148.44999999</v>
      </c>
      <c r="O178" s="196">
        <v>85969071</v>
      </c>
      <c r="P178" s="196">
        <v>0</v>
      </c>
      <c r="Q178" s="196">
        <v>85969071</v>
      </c>
      <c r="R178" s="197">
        <v>0</v>
      </c>
      <c r="S178" s="197">
        <v>0</v>
      </c>
      <c r="T178" s="113"/>
      <c r="U178" s="113"/>
      <c r="V178" s="113"/>
      <c r="W178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DEC4-6677-42ED-9D97-FD1AE734A154}">
  <dimension ref="A1:W180"/>
  <sheetViews>
    <sheetView showGridLines="0" zoomScale="130" zoomScaleNormal="130" workbookViewId="0">
      <selection sqref="A1:XFD1048576"/>
    </sheetView>
  </sheetViews>
  <sheetFormatPr baseColWidth="10" defaultColWidth="11.42578125" defaultRowHeight="16.5" x14ac:dyDescent="0.3"/>
  <cols>
    <col min="1" max="1" width="29.28515625" style="202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+G3+G115+G136</f>
        <v>235047356562</v>
      </c>
      <c r="H2" s="186">
        <f>+H3+H115+H136</f>
        <v>217267409172.62003</v>
      </c>
      <c r="I2" s="186">
        <f>+I3+I115+I136</f>
        <v>17139561585.380001</v>
      </c>
      <c r="J2" s="186">
        <f t="shared" ref="J2:S2" si="0">+J3+J115+J136</f>
        <v>640385804</v>
      </c>
      <c r="K2" s="186">
        <f t="shared" si="0"/>
        <v>113689381343.73001</v>
      </c>
      <c r="L2" s="186">
        <f>+L3+L115+L136</f>
        <v>103578027828.89</v>
      </c>
      <c r="M2" s="186">
        <f t="shared" si="0"/>
        <v>81588763120.399994</v>
      </c>
      <c r="N2" s="186">
        <f t="shared" si="0"/>
        <v>32100618223.330002</v>
      </c>
      <c r="O2" s="186">
        <f t="shared" si="0"/>
        <v>78308279709.399994</v>
      </c>
      <c r="P2" s="186">
        <f t="shared" si="0"/>
        <v>3280483411</v>
      </c>
      <c r="Q2" s="186">
        <f t="shared" si="0"/>
        <v>78081905414.600006</v>
      </c>
      <c r="R2" s="186">
        <f t="shared" si="0"/>
        <v>226374294.80000001</v>
      </c>
      <c r="S2" s="186">
        <f t="shared" si="0"/>
        <v>102242453</v>
      </c>
    </row>
    <row r="3" spans="1:19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73">
        <v>166930843500.92001</v>
      </c>
      <c r="I3" s="173">
        <v>6955365695.0799999</v>
      </c>
      <c r="J3" s="173">
        <v>640385804</v>
      </c>
      <c r="K3" s="173">
        <v>76601812357.190002</v>
      </c>
      <c r="L3" s="173">
        <v>90329031143.729996</v>
      </c>
      <c r="M3" s="173">
        <v>65341670248.269997</v>
      </c>
      <c r="N3" s="173">
        <v>11260142108.92</v>
      </c>
      <c r="O3" s="173">
        <v>65316066345.269997</v>
      </c>
      <c r="P3" s="173">
        <v>25603903</v>
      </c>
      <c r="Q3" s="173">
        <v>65229211176.470001</v>
      </c>
      <c r="R3" s="173">
        <v>86855168.799999997</v>
      </c>
      <c r="S3" s="173">
        <v>72553066</v>
      </c>
    </row>
    <row r="4" spans="1:19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73">
        <v>145022381730</v>
      </c>
      <c r="I4" s="173">
        <v>301450270</v>
      </c>
      <c r="J4" s="173">
        <v>0</v>
      </c>
      <c r="K4" s="173">
        <v>56471883987</v>
      </c>
      <c r="L4" s="173">
        <v>88550497743</v>
      </c>
      <c r="M4" s="173">
        <v>56471883977</v>
      </c>
      <c r="N4" s="173">
        <v>10</v>
      </c>
      <c r="O4" s="173">
        <v>56446280074</v>
      </c>
      <c r="P4" s="173">
        <v>25603903</v>
      </c>
      <c r="Q4" s="173">
        <v>56446280074</v>
      </c>
      <c r="R4" s="173">
        <v>0</v>
      </c>
      <c r="S4" s="173">
        <v>11867395</v>
      </c>
    </row>
    <row r="5" spans="1:19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73">
        <v>145022381730</v>
      </c>
      <c r="I5" s="173">
        <v>301450270</v>
      </c>
      <c r="J5" s="173">
        <v>0</v>
      </c>
      <c r="K5" s="173">
        <v>56471883987</v>
      </c>
      <c r="L5" s="173">
        <v>88550497743</v>
      </c>
      <c r="M5" s="173">
        <v>56471883977</v>
      </c>
      <c r="N5" s="173">
        <v>10</v>
      </c>
      <c r="O5" s="173">
        <v>56446280074</v>
      </c>
      <c r="P5" s="173">
        <v>25603903</v>
      </c>
      <c r="Q5" s="173">
        <v>56446280074</v>
      </c>
      <c r="R5" s="173">
        <v>0</v>
      </c>
      <c r="S5" s="173">
        <v>11867395</v>
      </c>
    </row>
    <row r="6" spans="1:19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73">
        <v>96586414000</v>
      </c>
      <c r="I6" s="173">
        <v>300000000</v>
      </c>
      <c r="J6" s="173">
        <v>0</v>
      </c>
      <c r="K6" s="173">
        <v>39065818787</v>
      </c>
      <c r="L6" s="173">
        <v>57520595213</v>
      </c>
      <c r="M6" s="173">
        <v>39065818777</v>
      </c>
      <c r="N6" s="173">
        <v>10</v>
      </c>
      <c r="O6" s="173">
        <v>39049858466</v>
      </c>
      <c r="P6" s="173">
        <v>15960311</v>
      </c>
      <c r="Q6" s="173">
        <v>39049858466</v>
      </c>
      <c r="R6" s="173">
        <v>0</v>
      </c>
      <c r="S6" s="173">
        <v>10394358</v>
      </c>
    </row>
    <row r="7" spans="1:19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73">
        <v>96586414000</v>
      </c>
      <c r="I7" s="173">
        <v>300000000</v>
      </c>
      <c r="J7" s="173">
        <v>0</v>
      </c>
      <c r="K7" s="173">
        <v>39065818787</v>
      </c>
      <c r="L7" s="173">
        <v>57520595213</v>
      </c>
      <c r="M7" s="173">
        <v>39065818777</v>
      </c>
      <c r="N7" s="173">
        <v>10</v>
      </c>
      <c r="O7" s="173">
        <v>39049858466</v>
      </c>
      <c r="P7" s="173">
        <v>15960311</v>
      </c>
      <c r="Q7" s="173">
        <v>39049858466</v>
      </c>
      <c r="R7" s="173">
        <v>0</v>
      </c>
      <c r="S7" s="173">
        <v>10394358</v>
      </c>
    </row>
    <row r="8" spans="1:19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76520044602</v>
      </c>
      <c r="H8" s="175">
        <v>76520044602</v>
      </c>
      <c r="I8" s="175">
        <v>0</v>
      </c>
      <c r="J8" s="175">
        <v>0</v>
      </c>
      <c r="K8" s="175">
        <v>35522620687</v>
      </c>
      <c r="L8" s="175">
        <v>40997423915</v>
      </c>
      <c r="M8" s="175">
        <v>35522620677</v>
      </c>
      <c r="N8" s="175">
        <v>10</v>
      </c>
      <c r="O8" s="175">
        <v>35522620677</v>
      </c>
      <c r="P8" s="175">
        <v>0</v>
      </c>
      <c r="Q8" s="175">
        <v>35522620677</v>
      </c>
      <c r="R8" s="175">
        <v>0</v>
      </c>
      <c r="S8" s="175">
        <v>10394358</v>
      </c>
    </row>
    <row r="9" spans="1:19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1082963459</v>
      </c>
      <c r="H9" s="175">
        <v>782963459</v>
      </c>
      <c r="I9" s="175">
        <v>300000000</v>
      </c>
      <c r="J9" s="175">
        <v>0</v>
      </c>
      <c r="K9" s="175">
        <v>622338770</v>
      </c>
      <c r="L9" s="175">
        <v>160624689</v>
      </c>
      <c r="M9" s="175">
        <v>622338770</v>
      </c>
      <c r="N9" s="175">
        <v>0</v>
      </c>
      <c r="O9" s="175">
        <v>622338770</v>
      </c>
      <c r="P9" s="175">
        <v>0</v>
      </c>
      <c r="Q9" s="175">
        <v>622338770</v>
      </c>
      <c r="R9" s="175">
        <v>0</v>
      </c>
      <c r="S9" s="175">
        <v>0</v>
      </c>
    </row>
    <row r="10" spans="1:19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75">
        <v>75889374</v>
      </c>
      <c r="I10" s="175">
        <v>0</v>
      </c>
      <c r="J10" s="175">
        <v>0</v>
      </c>
      <c r="K10" s="175">
        <v>32809569</v>
      </c>
      <c r="L10" s="175">
        <v>43079805</v>
      </c>
      <c r="M10" s="175">
        <v>32809569</v>
      </c>
      <c r="N10" s="175">
        <v>0</v>
      </c>
      <c r="O10" s="175">
        <v>32809569</v>
      </c>
      <c r="P10" s="175">
        <v>0</v>
      </c>
      <c r="Q10" s="175">
        <v>32809569</v>
      </c>
      <c r="R10" s="175">
        <v>0</v>
      </c>
      <c r="S10" s="175">
        <v>0</v>
      </c>
    </row>
    <row r="11" spans="1:19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75">
        <v>149588463</v>
      </c>
      <c r="I11" s="175">
        <v>0</v>
      </c>
      <c r="J11" s="175">
        <v>0</v>
      </c>
      <c r="K11" s="175">
        <v>58693339</v>
      </c>
      <c r="L11" s="175">
        <v>90895124</v>
      </c>
      <c r="M11" s="175">
        <v>58693339</v>
      </c>
      <c r="N11" s="175">
        <v>0</v>
      </c>
      <c r="O11" s="175">
        <v>58693339</v>
      </c>
      <c r="P11" s="175">
        <v>0</v>
      </c>
      <c r="Q11" s="175">
        <v>58693339</v>
      </c>
      <c r="R11" s="175">
        <v>0</v>
      </c>
      <c r="S11" s="175">
        <v>0</v>
      </c>
    </row>
    <row r="12" spans="1:19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75">
        <v>3650014978</v>
      </c>
      <c r="I12" s="175">
        <v>0</v>
      </c>
      <c r="J12" s="175">
        <v>0</v>
      </c>
      <c r="K12" s="175">
        <v>34781849</v>
      </c>
      <c r="L12" s="175">
        <v>3615233129</v>
      </c>
      <c r="M12" s="175">
        <v>34781849</v>
      </c>
      <c r="N12" s="175">
        <v>0</v>
      </c>
      <c r="O12" s="175">
        <v>29858854</v>
      </c>
      <c r="P12" s="175">
        <v>4922995</v>
      </c>
      <c r="Q12" s="175">
        <v>29858854</v>
      </c>
      <c r="R12" s="175">
        <v>0</v>
      </c>
      <c r="S12" s="175">
        <v>0</v>
      </c>
    </row>
    <row r="13" spans="1:19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75">
        <v>2469376580</v>
      </c>
      <c r="I13" s="175">
        <v>0</v>
      </c>
      <c r="J13" s="175">
        <v>0</v>
      </c>
      <c r="K13" s="175">
        <v>975535651</v>
      </c>
      <c r="L13" s="175">
        <v>1493840929</v>
      </c>
      <c r="M13" s="175">
        <v>975535651</v>
      </c>
      <c r="N13" s="175">
        <v>0</v>
      </c>
      <c r="O13" s="175">
        <v>974450168</v>
      </c>
      <c r="P13" s="175">
        <v>1085483</v>
      </c>
      <c r="Q13" s="175">
        <v>974450168</v>
      </c>
      <c r="R13" s="175">
        <v>0</v>
      </c>
      <c r="S13" s="175">
        <v>0</v>
      </c>
    </row>
    <row r="14" spans="1:19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75">
        <v>1013745944</v>
      </c>
      <c r="I14" s="175">
        <v>0</v>
      </c>
      <c r="J14" s="175">
        <v>0</v>
      </c>
      <c r="K14" s="175">
        <v>476495307</v>
      </c>
      <c r="L14" s="175">
        <v>537250637</v>
      </c>
      <c r="M14" s="175">
        <v>476495307</v>
      </c>
      <c r="N14" s="175">
        <v>0</v>
      </c>
      <c r="O14" s="175">
        <v>476495307</v>
      </c>
      <c r="P14" s="175">
        <v>0</v>
      </c>
      <c r="Q14" s="175">
        <v>476495307</v>
      </c>
      <c r="R14" s="175">
        <v>0</v>
      </c>
      <c r="S14" s="175">
        <v>0</v>
      </c>
    </row>
    <row r="15" spans="1:19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75">
        <v>7810936712</v>
      </c>
      <c r="I15" s="175">
        <v>0</v>
      </c>
      <c r="J15" s="175">
        <v>0</v>
      </c>
      <c r="K15" s="175">
        <v>18584240</v>
      </c>
      <c r="L15" s="175">
        <v>7792352472</v>
      </c>
      <c r="M15" s="175">
        <v>18584240</v>
      </c>
      <c r="N15" s="175">
        <v>0</v>
      </c>
      <c r="O15" s="175">
        <v>15056350</v>
      </c>
      <c r="P15" s="175">
        <v>3527890</v>
      </c>
      <c r="Q15" s="175">
        <v>15056350</v>
      </c>
      <c r="R15" s="175">
        <v>0</v>
      </c>
      <c r="S15" s="175">
        <v>0</v>
      </c>
    </row>
    <row r="16" spans="1:19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75">
        <v>4113853888</v>
      </c>
      <c r="I16" s="175">
        <v>0</v>
      </c>
      <c r="J16" s="175">
        <v>0</v>
      </c>
      <c r="K16" s="175">
        <v>1323959375</v>
      </c>
      <c r="L16" s="175">
        <v>2789894513</v>
      </c>
      <c r="M16" s="175">
        <v>1323959375</v>
      </c>
      <c r="N16" s="175">
        <v>0</v>
      </c>
      <c r="O16" s="175">
        <v>1317535432</v>
      </c>
      <c r="P16" s="175">
        <v>6423943</v>
      </c>
      <c r="Q16" s="175">
        <v>1317535432</v>
      </c>
      <c r="R16" s="175">
        <v>0</v>
      </c>
      <c r="S16" s="175">
        <v>0</v>
      </c>
    </row>
    <row r="17" spans="1:19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73">
        <v>39917436000</v>
      </c>
      <c r="I17" s="173">
        <v>0</v>
      </c>
      <c r="J17" s="173">
        <v>0</v>
      </c>
      <c r="K17" s="173">
        <v>14441281655</v>
      </c>
      <c r="L17" s="173">
        <v>25476154345</v>
      </c>
      <c r="M17" s="173">
        <v>14441281655</v>
      </c>
      <c r="N17" s="173">
        <v>0</v>
      </c>
      <c r="O17" s="173">
        <v>14441281655</v>
      </c>
      <c r="P17" s="173">
        <v>0</v>
      </c>
      <c r="Q17" s="173">
        <v>14441281655</v>
      </c>
      <c r="R17" s="173">
        <v>0</v>
      </c>
      <c r="S17" s="173">
        <v>0</v>
      </c>
    </row>
    <row r="18" spans="1:19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75">
        <v>10320136887</v>
      </c>
      <c r="I18" s="175">
        <v>0</v>
      </c>
      <c r="J18" s="175">
        <v>0</v>
      </c>
      <c r="K18" s="175">
        <v>4477996300</v>
      </c>
      <c r="L18" s="175">
        <v>5842140587</v>
      </c>
      <c r="M18" s="175">
        <v>4477996300</v>
      </c>
      <c r="N18" s="175">
        <v>0</v>
      </c>
      <c r="O18" s="175">
        <v>4477996300</v>
      </c>
      <c r="P18" s="175">
        <v>0</v>
      </c>
      <c r="Q18" s="175">
        <v>4477996300</v>
      </c>
      <c r="R18" s="175">
        <v>0</v>
      </c>
      <c r="S18" s="175">
        <v>0</v>
      </c>
    </row>
    <row r="19" spans="1:19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75">
        <v>8250053100</v>
      </c>
      <c r="I19" s="175">
        <v>0</v>
      </c>
      <c r="J19" s="175">
        <v>0</v>
      </c>
      <c r="K19" s="175">
        <v>2653646800</v>
      </c>
      <c r="L19" s="175">
        <v>5596406300</v>
      </c>
      <c r="M19" s="175">
        <v>2653646800</v>
      </c>
      <c r="N19" s="175">
        <v>0</v>
      </c>
      <c r="O19" s="175">
        <v>2653646800</v>
      </c>
      <c r="P19" s="175">
        <v>0</v>
      </c>
      <c r="Q19" s="175">
        <v>2653646800</v>
      </c>
      <c r="R19" s="175">
        <v>0</v>
      </c>
      <c r="S19" s="175">
        <v>0</v>
      </c>
    </row>
    <row r="20" spans="1:19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75">
        <v>9342401348</v>
      </c>
      <c r="I20" s="175">
        <v>0</v>
      </c>
      <c r="J20" s="175">
        <v>0</v>
      </c>
      <c r="K20" s="175">
        <v>2692403155</v>
      </c>
      <c r="L20" s="175">
        <v>6649998193</v>
      </c>
      <c r="M20" s="175">
        <v>2692403155</v>
      </c>
      <c r="N20" s="175">
        <v>0</v>
      </c>
      <c r="O20" s="175">
        <v>2692403155</v>
      </c>
      <c r="P20" s="175">
        <v>0</v>
      </c>
      <c r="Q20" s="175">
        <v>2692403155</v>
      </c>
      <c r="R20" s="175">
        <v>0</v>
      </c>
      <c r="S20" s="175">
        <v>0</v>
      </c>
    </row>
    <row r="21" spans="1:19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75">
        <v>3911852941</v>
      </c>
      <c r="I21" s="175">
        <v>0</v>
      </c>
      <c r="J21" s="175">
        <v>0</v>
      </c>
      <c r="K21" s="175">
        <v>1560220100</v>
      </c>
      <c r="L21" s="175">
        <v>2351632841</v>
      </c>
      <c r="M21" s="175">
        <v>1560220100</v>
      </c>
      <c r="N21" s="175">
        <v>0</v>
      </c>
      <c r="O21" s="175">
        <v>1560220100</v>
      </c>
      <c r="P21" s="175">
        <v>0</v>
      </c>
      <c r="Q21" s="175">
        <v>1560220100</v>
      </c>
      <c r="R21" s="175">
        <v>0</v>
      </c>
      <c r="S21" s="175">
        <v>0</v>
      </c>
    </row>
    <row r="22" spans="1:19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75">
        <v>3287587376</v>
      </c>
      <c r="I22" s="175">
        <v>0</v>
      </c>
      <c r="J22" s="175">
        <v>0</v>
      </c>
      <c r="K22" s="175">
        <v>1106350100</v>
      </c>
      <c r="L22" s="175">
        <v>2181237276</v>
      </c>
      <c r="M22" s="175">
        <v>1106350100</v>
      </c>
      <c r="N22" s="175">
        <v>0</v>
      </c>
      <c r="O22" s="175">
        <v>1106350100</v>
      </c>
      <c r="P22" s="175">
        <v>0</v>
      </c>
      <c r="Q22" s="175">
        <v>1106350100</v>
      </c>
      <c r="R22" s="175">
        <v>0</v>
      </c>
      <c r="S22" s="175">
        <v>0</v>
      </c>
    </row>
    <row r="23" spans="1:19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75">
        <v>2920158360</v>
      </c>
      <c r="I23" s="175">
        <v>0</v>
      </c>
      <c r="J23" s="175">
        <v>0</v>
      </c>
      <c r="K23" s="175">
        <v>1170309700</v>
      </c>
      <c r="L23" s="175">
        <v>1</v>
      </c>
      <c r="M23" s="175">
        <v>1170309700</v>
      </c>
      <c r="N23" s="175">
        <v>0</v>
      </c>
      <c r="O23" s="175">
        <v>1170309700</v>
      </c>
      <c r="P23" s="175">
        <v>0</v>
      </c>
      <c r="Q23" s="175">
        <v>1170309700</v>
      </c>
      <c r="R23" s="175">
        <v>0</v>
      </c>
      <c r="S23" s="175">
        <v>0</v>
      </c>
    </row>
    <row r="24" spans="1:19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75">
        <v>1885245988</v>
      </c>
      <c r="I24" s="175">
        <v>0</v>
      </c>
      <c r="J24" s="175">
        <v>0</v>
      </c>
      <c r="K24" s="175">
        <v>780355500</v>
      </c>
      <c r="L24" s="175">
        <v>1104890488</v>
      </c>
      <c r="M24" s="175">
        <v>780355500</v>
      </c>
      <c r="N24" s="175">
        <v>0</v>
      </c>
      <c r="O24" s="175">
        <v>780355500</v>
      </c>
      <c r="P24" s="175">
        <v>0</v>
      </c>
      <c r="Q24" s="175">
        <v>780355500</v>
      </c>
      <c r="R24" s="175">
        <v>0</v>
      </c>
      <c r="S24" s="175">
        <v>0</v>
      </c>
    </row>
    <row r="25" spans="1:19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73">
        <v>8518531730</v>
      </c>
      <c r="I25" s="173">
        <v>1450270</v>
      </c>
      <c r="J25" s="173">
        <v>0</v>
      </c>
      <c r="K25" s="173">
        <v>2964783545</v>
      </c>
      <c r="L25" s="173">
        <v>5553748185</v>
      </c>
      <c r="M25" s="173">
        <v>2964783545</v>
      </c>
      <c r="N25" s="173">
        <v>0</v>
      </c>
      <c r="O25" s="173">
        <v>2955139953</v>
      </c>
      <c r="P25" s="173">
        <v>9643592</v>
      </c>
      <c r="Q25" s="173">
        <v>2955139953</v>
      </c>
      <c r="R25" s="173">
        <v>0</v>
      </c>
      <c r="S25" s="173">
        <v>1473037</v>
      </c>
    </row>
    <row r="26" spans="1:19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73">
        <v>6462320554</v>
      </c>
      <c r="I26" s="173">
        <v>0</v>
      </c>
      <c r="J26" s="173">
        <v>0</v>
      </c>
      <c r="K26" s="173">
        <v>2117753695</v>
      </c>
      <c r="L26" s="173">
        <v>4344566859</v>
      </c>
      <c r="M26" s="173">
        <v>2117753695</v>
      </c>
      <c r="N26" s="173">
        <v>0</v>
      </c>
      <c r="O26" s="173">
        <v>2108110103</v>
      </c>
      <c r="P26" s="173">
        <v>9643592</v>
      </c>
      <c r="Q26" s="173">
        <v>2108110103</v>
      </c>
      <c r="R26" s="173">
        <v>0</v>
      </c>
      <c r="S26" s="173">
        <v>0</v>
      </c>
    </row>
    <row r="27" spans="1:19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75">
        <v>5420101963</v>
      </c>
      <c r="I27" s="175">
        <v>0</v>
      </c>
      <c r="J27" s="175">
        <v>0</v>
      </c>
      <c r="K27" s="175">
        <v>1808521929</v>
      </c>
      <c r="L27" s="175">
        <v>3611580034</v>
      </c>
      <c r="M27" s="175">
        <v>1808521929</v>
      </c>
      <c r="N27" s="175">
        <v>0</v>
      </c>
      <c r="O27" s="175">
        <v>1808521929</v>
      </c>
      <c r="P27" s="175">
        <v>0</v>
      </c>
      <c r="Q27" s="175">
        <v>1808521929</v>
      </c>
      <c r="R27" s="175">
        <v>0</v>
      </c>
      <c r="S27" s="175">
        <v>0</v>
      </c>
    </row>
    <row r="28" spans="1:19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75">
        <v>537127592</v>
      </c>
      <c r="I28" s="175">
        <v>0</v>
      </c>
      <c r="J28" s="175">
        <v>0</v>
      </c>
      <c r="K28" s="175">
        <v>146253626</v>
      </c>
      <c r="L28" s="175">
        <v>390873966</v>
      </c>
      <c r="M28" s="175">
        <v>146253626</v>
      </c>
      <c r="N28" s="175">
        <v>0</v>
      </c>
      <c r="O28" s="175">
        <v>137391549</v>
      </c>
      <c r="P28" s="175">
        <v>8862077</v>
      </c>
      <c r="Q28" s="175">
        <v>137391549</v>
      </c>
      <c r="R28" s="175">
        <v>0</v>
      </c>
      <c r="S28" s="175">
        <v>0</v>
      </c>
    </row>
    <row r="29" spans="1:19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75">
        <v>505090999</v>
      </c>
      <c r="I29" s="175">
        <v>0</v>
      </c>
      <c r="J29" s="175">
        <v>0</v>
      </c>
      <c r="K29" s="175">
        <v>162978140</v>
      </c>
      <c r="L29" s="175">
        <v>342112859</v>
      </c>
      <c r="M29" s="175">
        <v>162978140</v>
      </c>
      <c r="N29" s="175">
        <v>0</v>
      </c>
      <c r="O29" s="175">
        <v>162196625</v>
      </c>
      <c r="P29" s="175">
        <v>781515</v>
      </c>
      <c r="Q29" s="175">
        <v>162196625</v>
      </c>
      <c r="R29" s="175">
        <v>0</v>
      </c>
      <c r="S29" s="175">
        <v>0</v>
      </c>
    </row>
    <row r="30" spans="1:19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75">
        <v>556936842</v>
      </c>
      <c r="I30" s="175">
        <v>0</v>
      </c>
      <c r="J30" s="175">
        <v>0</v>
      </c>
      <c r="K30" s="175">
        <v>230988891</v>
      </c>
      <c r="L30" s="175">
        <v>325947951</v>
      </c>
      <c r="M30" s="175">
        <v>230988891</v>
      </c>
      <c r="N30" s="175">
        <v>0</v>
      </c>
      <c r="O30" s="175">
        <v>230988891</v>
      </c>
      <c r="P30" s="175">
        <v>0</v>
      </c>
      <c r="Q30" s="175">
        <v>230988891</v>
      </c>
      <c r="R30" s="175">
        <v>0</v>
      </c>
      <c r="S30" s="175">
        <v>0</v>
      </c>
    </row>
    <row r="31" spans="1:19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24062750</v>
      </c>
      <c r="H31" s="175">
        <v>22612480</v>
      </c>
      <c r="I31" s="175">
        <v>1450270</v>
      </c>
      <c r="J31" s="175">
        <v>0</v>
      </c>
      <c r="K31" s="175">
        <v>1062750</v>
      </c>
      <c r="L31" s="175">
        <v>21549730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</row>
    <row r="32" spans="1:19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1384108748</v>
      </c>
      <c r="H32" s="175">
        <v>1384108748</v>
      </c>
      <c r="I32" s="175">
        <v>0</v>
      </c>
      <c r="J32" s="175">
        <v>0</v>
      </c>
      <c r="K32" s="175">
        <v>559326853</v>
      </c>
      <c r="L32" s="175">
        <v>824781895</v>
      </c>
      <c r="M32" s="175">
        <v>559326853</v>
      </c>
      <c r="N32" s="175">
        <v>0</v>
      </c>
      <c r="O32" s="175">
        <v>559326853</v>
      </c>
      <c r="P32" s="175">
        <v>0</v>
      </c>
      <c r="Q32" s="175">
        <v>559326853</v>
      </c>
      <c r="R32" s="175">
        <v>0</v>
      </c>
      <c r="S32" s="175">
        <v>1473037</v>
      </c>
    </row>
    <row r="33" spans="1:19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75">
        <v>92553106</v>
      </c>
      <c r="I33" s="175">
        <v>0</v>
      </c>
      <c r="J33" s="175">
        <v>0</v>
      </c>
      <c r="K33" s="175">
        <v>55651356</v>
      </c>
      <c r="L33" s="175">
        <v>36901750</v>
      </c>
      <c r="M33" s="175">
        <v>55651356</v>
      </c>
      <c r="N33" s="175">
        <v>0</v>
      </c>
      <c r="O33" s="175">
        <v>55651356</v>
      </c>
      <c r="P33" s="175">
        <v>0</v>
      </c>
      <c r="Q33" s="175">
        <v>55651356</v>
      </c>
      <c r="R33" s="175">
        <v>0</v>
      </c>
      <c r="S33" s="175">
        <v>0</v>
      </c>
    </row>
    <row r="34" spans="1:19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73">
        <v>20494630532.220001</v>
      </c>
      <c r="I34" s="173">
        <v>5836198467.7799997</v>
      </c>
      <c r="J34" s="173">
        <v>550000000</v>
      </c>
      <c r="K34" s="173">
        <v>18968951008.490002</v>
      </c>
      <c r="L34" s="173">
        <v>1525679523.73</v>
      </c>
      <c r="M34" s="173">
        <v>7708808909.5699997</v>
      </c>
      <c r="N34" s="173">
        <v>11260142098.92</v>
      </c>
      <c r="O34" s="173">
        <v>7708808909.5699997</v>
      </c>
      <c r="P34" s="173">
        <v>0</v>
      </c>
      <c r="Q34" s="173">
        <v>7621953740.7700005</v>
      </c>
      <c r="R34" s="173">
        <v>86855168.799999997</v>
      </c>
      <c r="S34" s="173">
        <v>4988476</v>
      </c>
    </row>
    <row r="35" spans="1:19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42054396</v>
      </c>
      <c r="H35" s="173">
        <v>0</v>
      </c>
      <c r="I35" s="173">
        <v>42054396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</row>
    <row r="36" spans="1:19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42054396</v>
      </c>
      <c r="H36" s="173">
        <v>0</v>
      </c>
      <c r="I36" s="173">
        <v>42054396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</row>
    <row r="37" spans="1:19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</row>
    <row r="38" spans="1:19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</row>
    <row r="39" spans="1:19" ht="27.75" customHeight="1" x14ac:dyDescent="0.3">
      <c r="A39" s="124" t="s">
        <v>586</v>
      </c>
      <c r="B39" s="107" t="s">
        <v>94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42000000</v>
      </c>
      <c r="H39" s="173">
        <v>0</v>
      </c>
      <c r="I39" s="173">
        <v>42000000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</row>
    <row r="40" spans="1:19" ht="27.75" customHeight="1" x14ac:dyDescent="0.3">
      <c r="A40" s="124" t="s">
        <v>585</v>
      </c>
      <c r="B40" s="111" t="s">
        <v>97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42000000</v>
      </c>
      <c r="H40" s="175">
        <v>0</v>
      </c>
      <c r="I40" s="175">
        <v>42000000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</row>
    <row r="41" spans="1:19" x14ac:dyDescent="0.3">
      <c r="A41" s="124" t="s">
        <v>101</v>
      </c>
      <c r="B41" s="107" t="s">
        <v>102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27198</v>
      </c>
      <c r="H41" s="173">
        <v>0</v>
      </c>
      <c r="I41" s="173">
        <v>27198</v>
      </c>
      <c r="J41" s="173">
        <v>0</v>
      </c>
      <c r="K41" s="173">
        <v>0</v>
      </c>
      <c r="L41" s="173">
        <v>0</v>
      </c>
      <c r="M41" s="173">
        <v>0</v>
      </c>
      <c r="N41" s="173">
        <v>0</v>
      </c>
      <c r="O41" s="173">
        <v>0</v>
      </c>
      <c r="P41" s="173">
        <v>0</v>
      </c>
      <c r="Q41" s="173">
        <v>0</v>
      </c>
      <c r="R41" s="173">
        <v>0</v>
      </c>
      <c r="S41" s="173">
        <v>0</v>
      </c>
    </row>
    <row r="42" spans="1:19" ht="15" customHeight="1" x14ac:dyDescent="0.3">
      <c r="A42" s="124" t="s">
        <v>584</v>
      </c>
      <c r="B42" s="107" t="s">
        <v>104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27198</v>
      </c>
      <c r="H42" s="173">
        <v>0</v>
      </c>
      <c r="I42" s="173">
        <v>27198</v>
      </c>
      <c r="J42" s="173">
        <v>0</v>
      </c>
      <c r="K42" s="173">
        <v>0</v>
      </c>
      <c r="L42" s="173">
        <v>0</v>
      </c>
      <c r="M42" s="173">
        <v>0</v>
      </c>
      <c r="N42" s="173">
        <v>0</v>
      </c>
      <c r="O42" s="173">
        <v>0</v>
      </c>
      <c r="P42" s="173">
        <v>0</v>
      </c>
      <c r="Q42" s="173">
        <v>0</v>
      </c>
      <c r="R42" s="173">
        <v>0</v>
      </c>
      <c r="S42" s="173">
        <v>0</v>
      </c>
    </row>
    <row r="43" spans="1:19" x14ac:dyDescent="0.3">
      <c r="A43" s="124" t="s">
        <v>105</v>
      </c>
      <c r="B43" s="107" t="s">
        <v>106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26288774604</v>
      </c>
      <c r="H43" s="173">
        <v>20494630532.220001</v>
      </c>
      <c r="I43" s="173">
        <v>5794144071.7799997</v>
      </c>
      <c r="J43" s="173">
        <v>0</v>
      </c>
      <c r="K43" s="173">
        <v>18968951008.490002</v>
      </c>
      <c r="L43" s="173">
        <v>1525679523.73</v>
      </c>
      <c r="M43" s="173">
        <v>7708808909.5699997</v>
      </c>
      <c r="N43" s="173">
        <v>11260142098.92</v>
      </c>
      <c r="O43" s="173">
        <v>7708808909.5699997</v>
      </c>
      <c r="P43" s="173">
        <v>0</v>
      </c>
      <c r="Q43" s="173">
        <v>7621953740.7700005</v>
      </c>
      <c r="R43" s="173">
        <v>86855168.799999997</v>
      </c>
      <c r="S43" s="173">
        <v>4988476</v>
      </c>
    </row>
    <row r="44" spans="1:19" ht="15" customHeight="1" x14ac:dyDescent="0.3">
      <c r="A44" s="124" t="s">
        <v>107</v>
      </c>
      <c r="B44" s="111" t="s">
        <v>108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1181945715</v>
      </c>
      <c r="H44" s="175">
        <v>211244542.22</v>
      </c>
      <c r="I44" s="175">
        <v>970701172.77999997</v>
      </c>
      <c r="J44" s="175">
        <v>0</v>
      </c>
      <c r="K44" s="175">
        <v>68529863.219999999</v>
      </c>
      <c r="L44" s="175">
        <v>142714679</v>
      </c>
      <c r="M44" s="175">
        <v>26236529.440000001</v>
      </c>
      <c r="N44" s="175">
        <v>42293333.780000001</v>
      </c>
      <c r="O44" s="175">
        <v>26236529.440000001</v>
      </c>
      <c r="P44" s="175">
        <v>0</v>
      </c>
      <c r="Q44" s="175">
        <v>26236529.440000001</v>
      </c>
      <c r="R44" s="175">
        <v>0</v>
      </c>
      <c r="S44" s="175">
        <v>0</v>
      </c>
    </row>
    <row r="45" spans="1:19" ht="15" customHeight="1" x14ac:dyDescent="0.3">
      <c r="A45" s="124" t="s">
        <v>109</v>
      </c>
      <c r="B45" s="111" t="s">
        <v>110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377444506</v>
      </c>
      <c r="H45" s="175">
        <v>113296979</v>
      </c>
      <c r="I45" s="175">
        <v>264147527</v>
      </c>
      <c r="J45" s="175">
        <v>0</v>
      </c>
      <c r="K45" s="175">
        <v>1547000</v>
      </c>
      <c r="L45" s="175">
        <v>111749979</v>
      </c>
      <c r="M45" s="175">
        <v>1547000</v>
      </c>
      <c r="N45" s="175">
        <v>0</v>
      </c>
      <c r="O45" s="175">
        <v>1547000</v>
      </c>
      <c r="P45" s="175">
        <v>0</v>
      </c>
      <c r="Q45" s="175">
        <v>1547000</v>
      </c>
      <c r="R45" s="175">
        <v>0</v>
      </c>
      <c r="S45" s="175">
        <v>0</v>
      </c>
    </row>
    <row r="46" spans="1:19" ht="24.75" x14ac:dyDescent="0.3">
      <c r="A46" s="124" t="s">
        <v>111</v>
      </c>
      <c r="B46" s="111" t="s">
        <v>112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9758022</v>
      </c>
      <c r="H46" s="175">
        <v>1547000</v>
      </c>
      <c r="I46" s="175">
        <v>8211022</v>
      </c>
      <c r="J46" s="175">
        <v>0</v>
      </c>
      <c r="K46" s="175">
        <v>1547000</v>
      </c>
      <c r="L46" s="175">
        <v>0</v>
      </c>
      <c r="M46" s="175">
        <v>1547000</v>
      </c>
      <c r="N46" s="175">
        <v>0</v>
      </c>
      <c r="O46" s="175">
        <v>1547000</v>
      </c>
      <c r="P46" s="175">
        <v>0</v>
      </c>
      <c r="Q46" s="175">
        <v>1547000</v>
      </c>
      <c r="R46" s="175">
        <v>0</v>
      </c>
      <c r="S46" s="175">
        <v>0</v>
      </c>
    </row>
    <row r="47" spans="1:19" x14ac:dyDescent="0.3">
      <c r="A47" s="124" t="s">
        <v>113</v>
      </c>
      <c r="B47" s="111" t="s">
        <v>114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108794</v>
      </c>
      <c r="H47" s="175">
        <v>0</v>
      </c>
      <c r="I47" s="175">
        <v>108794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</row>
    <row r="48" spans="1:19" x14ac:dyDescent="0.3">
      <c r="A48" s="124" t="s">
        <v>115</v>
      </c>
      <c r="B48" s="111" t="s">
        <v>116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5439699</v>
      </c>
      <c r="H48" s="175">
        <v>0</v>
      </c>
      <c r="I48" s="175">
        <v>5439699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</row>
    <row r="49" spans="1:19" x14ac:dyDescent="0.3">
      <c r="A49" s="124" t="s">
        <v>117</v>
      </c>
      <c r="B49" s="111" t="s">
        <v>118</v>
      </c>
      <c r="C49" s="112" t="s">
        <v>19</v>
      </c>
      <c r="D49" s="112" t="s">
        <v>20</v>
      </c>
      <c r="E49" s="141" t="s">
        <v>309</v>
      </c>
      <c r="F49" s="142" t="s">
        <v>21</v>
      </c>
      <c r="G49" s="113">
        <v>37214139</v>
      </c>
      <c r="H49" s="175">
        <v>0</v>
      </c>
      <c r="I49" s="175">
        <v>37214139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</row>
    <row r="50" spans="1:19" x14ac:dyDescent="0.3">
      <c r="A50" s="124" t="s">
        <v>119</v>
      </c>
      <c r="B50" s="111" t="s">
        <v>120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324923852</v>
      </c>
      <c r="H50" s="175">
        <v>111749979</v>
      </c>
      <c r="I50" s="175">
        <v>213173873</v>
      </c>
      <c r="J50" s="175">
        <v>0</v>
      </c>
      <c r="K50" s="175">
        <v>0</v>
      </c>
      <c r="L50" s="175">
        <v>111749979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</row>
    <row r="51" spans="1:19" ht="15" customHeight="1" x14ac:dyDescent="0.3">
      <c r="A51" s="124" t="s">
        <v>121</v>
      </c>
      <c r="B51" s="111" t="s">
        <v>122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404028703</v>
      </c>
      <c r="H51" s="175">
        <v>75102173.219999999</v>
      </c>
      <c r="I51" s="175">
        <v>328926529.77999997</v>
      </c>
      <c r="J51" s="175">
        <v>0</v>
      </c>
      <c r="K51" s="175">
        <v>65982863.219999999</v>
      </c>
      <c r="L51" s="175">
        <v>9119310</v>
      </c>
      <c r="M51" s="175">
        <v>23689529.440000001</v>
      </c>
      <c r="N51" s="175">
        <v>42293333.780000001</v>
      </c>
      <c r="O51" s="175">
        <v>23689529.440000001</v>
      </c>
      <c r="P51" s="175">
        <v>0</v>
      </c>
      <c r="Q51" s="175">
        <v>23689529.440000001</v>
      </c>
      <c r="R51" s="175">
        <v>0</v>
      </c>
      <c r="S51" s="175">
        <v>0</v>
      </c>
    </row>
    <row r="52" spans="1:19" x14ac:dyDescent="0.3">
      <c r="A52" s="124" t="s">
        <v>123</v>
      </c>
      <c r="B52" s="111" t="s">
        <v>124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1888885</v>
      </c>
      <c r="H52" s="175">
        <v>0</v>
      </c>
      <c r="I52" s="175">
        <v>1888885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</row>
    <row r="53" spans="1:19" ht="15" customHeight="1" x14ac:dyDescent="0.3">
      <c r="A53" s="124" t="s">
        <v>125</v>
      </c>
      <c r="B53" s="111" t="s">
        <v>502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73890882</v>
      </c>
      <c r="H53" s="175">
        <v>0</v>
      </c>
      <c r="I53" s="175">
        <v>73890882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</row>
    <row r="54" spans="1:19" ht="24.75" x14ac:dyDescent="0.3">
      <c r="A54" s="124" t="s">
        <v>127</v>
      </c>
      <c r="B54" s="111" t="s">
        <v>128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66727510</v>
      </c>
      <c r="H54" s="175">
        <v>64982863.219999999</v>
      </c>
      <c r="I54" s="175">
        <v>1744646.78</v>
      </c>
      <c r="J54" s="175">
        <v>0</v>
      </c>
      <c r="K54" s="175">
        <v>64982863.219999999</v>
      </c>
      <c r="L54" s="175">
        <v>0</v>
      </c>
      <c r="M54" s="175">
        <v>22689529.440000001</v>
      </c>
      <c r="N54" s="175">
        <v>42293333.780000001</v>
      </c>
      <c r="O54" s="175">
        <v>22689529.440000001</v>
      </c>
      <c r="P54" s="175">
        <v>0</v>
      </c>
      <c r="Q54" s="175">
        <v>22689529.440000001</v>
      </c>
      <c r="R54" s="175">
        <v>0</v>
      </c>
      <c r="S54" s="175">
        <v>0</v>
      </c>
    </row>
    <row r="55" spans="1:19" x14ac:dyDescent="0.3">
      <c r="A55" s="124" t="s">
        <v>129</v>
      </c>
      <c r="B55" s="111" t="s">
        <v>130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10068663</v>
      </c>
      <c r="H55" s="175">
        <v>1742500</v>
      </c>
      <c r="I55" s="175">
        <v>8326163</v>
      </c>
      <c r="J55" s="175">
        <v>0</v>
      </c>
      <c r="K55" s="175">
        <v>0</v>
      </c>
      <c r="L55" s="175">
        <v>1742500</v>
      </c>
      <c r="M55" s="175">
        <v>0</v>
      </c>
      <c r="N55" s="175">
        <v>0</v>
      </c>
      <c r="O55" s="175">
        <v>0</v>
      </c>
      <c r="P55" s="175">
        <v>0</v>
      </c>
      <c r="Q55" s="175">
        <v>0</v>
      </c>
      <c r="R55" s="175">
        <v>0</v>
      </c>
      <c r="S55" s="175">
        <v>0</v>
      </c>
    </row>
    <row r="56" spans="1:19" ht="15" customHeight="1" x14ac:dyDescent="0.3">
      <c r="A56" s="124" t="s">
        <v>131</v>
      </c>
      <c r="B56" s="111" t="s">
        <v>132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67187166</v>
      </c>
      <c r="H56" s="175">
        <v>0</v>
      </c>
      <c r="I56" s="175">
        <v>67187166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</row>
    <row r="57" spans="1:19" ht="15" customHeight="1" x14ac:dyDescent="0.3">
      <c r="A57" s="124" t="s">
        <v>133</v>
      </c>
      <c r="B57" s="111" t="s">
        <v>134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152957783</v>
      </c>
      <c r="H57" s="175">
        <v>7089610</v>
      </c>
      <c r="I57" s="175">
        <v>145868173</v>
      </c>
      <c r="J57" s="175">
        <v>0</v>
      </c>
      <c r="K57" s="175">
        <v>1000000</v>
      </c>
      <c r="L57" s="175">
        <v>6089610</v>
      </c>
      <c r="M57" s="175">
        <v>1000000</v>
      </c>
      <c r="N57" s="175">
        <v>0</v>
      </c>
      <c r="O57" s="175">
        <v>1000000</v>
      </c>
      <c r="P57" s="175">
        <v>0</v>
      </c>
      <c r="Q57" s="175">
        <v>1000000</v>
      </c>
      <c r="R57" s="175">
        <v>0</v>
      </c>
      <c r="S57" s="175">
        <v>0</v>
      </c>
    </row>
    <row r="58" spans="1:19" ht="15" customHeight="1" x14ac:dyDescent="0.3">
      <c r="A58" s="124" t="s">
        <v>135</v>
      </c>
      <c r="B58" s="107" t="s">
        <v>136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1300000</v>
      </c>
      <c r="H58" s="173">
        <v>1287200</v>
      </c>
      <c r="I58" s="173">
        <v>12800</v>
      </c>
      <c r="J58" s="173">
        <v>0</v>
      </c>
      <c r="K58" s="173">
        <v>0</v>
      </c>
      <c r="L58" s="173">
        <v>1287200</v>
      </c>
      <c r="M58" s="173">
        <v>0</v>
      </c>
      <c r="N58" s="173">
        <v>0</v>
      </c>
      <c r="O58" s="173">
        <v>0</v>
      </c>
      <c r="P58" s="173">
        <v>0</v>
      </c>
      <c r="Q58" s="173">
        <v>0</v>
      </c>
      <c r="R58" s="173">
        <v>0</v>
      </c>
      <c r="S58" s="173">
        <v>0</v>
      </c>
    </row>
    <row r="59" spans="1:19" ht="15" customHeight="1" x14ac:dyDescent="0.3">
      <c r="A59" s="124" t="s">
        <v>137</v>
      </c>
      <c r="B59" s="111" t="s">
        <v>138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30007814</v>
      </c>
      <c r="H59" s="175">
        <v>0</v>
      </c>
      <c r="I59" s="175">
        <v>30007814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</row>
    <row r="60" spans="1:19" x14ac:dyDescent="0.3">
      <c r="A60" s="124" t="s">
        <v>139</v>
      </c>
      <c r="B60" s="111" t="s">
        <v>140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400472506</v>
      </c>
      <c r="H60" s="175">
        <v>22845390</v>
      </c>
      <c r="I60" s="175">
        <v>377627116</v>
      </c>
      <c r="J60" s="175">
        <v>0</v>
      </c>
      <c r="K60" s="175">
        <v>1000000</v>
      </c>
      <c r="L60" s="175">
        <v>21845390</v>
      </c>
      <c r="M60" s="175">
        <v>1000000</v>
      </c>
      <c r="N60" s="175">
        <v>0</v>
      </c>
      <c r="O60" s="175">
        <v>1000000</v>
      </c>
      <c r="P60" s="175">
        <v>0</v>
      </c>
      <c r="Q60" s="175">
        <v>1000000</v>
      </c>
      <c r="R60" s="175">
        <v>0</v>
      </c>
      <c r="S60" s="175">
        <v>0</v>
      </c>
    </row>
    <row r="61" spans="1:19" ht="15" customHeight="1" x14ac:dyDescent="0.3">
      <c r="A61" s="124" t="s">
        <v>141</v>
      </c>
      <c r="B61" s="111" t="s">
        <v>142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340089</v>
      </c>
      <c r="H61" s="175">
        <v>0</v>
      </c>
      <c r="I61" s="175">
        <v>340089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</row>
    <row r="62" spans="1:19" x14ac:dyDescent="0.3">
      <c r="A62" s="124" t="s">
        <v>143</v>
      </c>
      <c r="B62" s="111" t="s">
        <v>144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14621466</v>
      </c>
      <c r="H62" s="175">
        <v>1797710</v>
      </c>
      <c r="I62" s="175">
        <v>12823756</v>
      </c>
      <c r="J62" s="175">
        <v>0</v>
      </c>
      <c r="K62" s="175">
        <v>0</v>
      </c>
      <c r="L62" s="175">
        <v>1797710</v>
      </c>
      <c r="M62" s="175">
        <v>0</v>
      </c>
      <c r="N62" s="175">
        <v>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</row>
    <row r="63" spans="1:19" ht="15" customHeight="1" x14ac:dyDescent="0.3">
      <c r="A63" s="124" t="s">
        <v>145</v>
      </c>
      <c r="B63" s="111" t="s">
        <v>95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8870892</v>
      </c>
      <c r="H63" s="175">
        <v>0</v>
      </c>
      <c r="I63" s="175">
        <v>8870892</v>
      </c>
      <c r="J63" s="175">
        <v>0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</row>
    <row r="64" spans="1:19" x14ac:dyDescent="0.3">
      <c r="A64" s="124" t="s">
        <v>146</v>
      </c>
      <c r="B64" s="111" t="s">
        <v>96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28682269</v>
      </c>
      <c r="H64" s="175">
        <v>14496680</v>
      </c>
      <c r="I64" s="175">
        <v>14185589</v>
      </c>
      <c r="J64" s="175">
        <v>0</v>
      </c>
      <c r="K64" s="175">
        <v>0</v>
      </c>
      <c r="L64" s="175">
        <v>14496680</v>
      </c>
      <c r="M64" s="175">
        <v>0</v>
      </c>
      <c r="N64" s="175">
        <v>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</row>
    <row r="65" spans="1:19" x14ac:dyDescent="0.3">
      <c r="A65" s="124" t="s">
        <v>147</v>
      </c>
      <c r="B65" s="111" t="s">
        <v>97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281313497</v>
      </c>
      <c r="H65" s="175">
        <v>1000000</v>
      </c>
      <c r="I65" s="175">
        <v>280313497</v>
      </c>
      <c r="J65" s="175">
        <v>0</v>
      </c>
      <c r="K65" s="175">
        <v>1000000</v>
      </c>
      <c r="L65" s="175">
        <v>0</v>
      </c>
      <c r="M65" s="175">
        <v>1000000</v>
      </c>
      <c r="N65" s="175">
        <v>0</v>
      </c>
      <c r="O65" s="175">
        <v>1000000</v>
      </c>
      <c r="P65" s="175">
        <v>0</v>
      </c>
      <c r="Q65" s="175">
        <v>1000000</v>
      </c>
      <c r="R65" s="175">
        <v>0</v>
      </c>
      <c r="S65" s="175">
        <v>0</v>
      </c>
    </row>
    <row r="66" spans="1:19" x14ac:dyDescent="0.3">
      <c r="A66" s="124" t="s">
        <v>148</v>
      </c>
      <c r="B66" s="111" t="s">
        <v>98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46254045</v>
      </c>
      <c r="H66" s="175">
        <v>5551000</v>
      </c>
      <c r="I66" s="175">
        <v>40703045</v>
      </c>
      <c r="J66" s="175">
        <v>0</v>
      </c>
      <c r="K66" s="175">
        <v>0</v>
      </c>
      <c r="L66" s="175">
        <v>5551000</v>
      </c>
      <c r="M66" s="175">
        <v>0</v>
      </c>
      <c r="N66" s="175">
        <v>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</row>
    <row r="67" spans="1:19" x14ac:dyDescent="0.3">
      <c r="A67" s="124" t="s">
        <v>149</v>
      </c>
      <c r="B67" s="111" t="s">
        <v>99</v>
      </c>
      <c r="C67" s="112" t="s">
        <v>19</v>
      </c>
      <c r="D67" s="112" t="s">
        <v>20</v>
      </c>
      <c r="E67" s="141" t="s">
        <v>309</v>
      </c>
      <c r="F67" s="142" t="s">
        <v>21</v>
      </c>
      <c r="G67" s="113">
        <v>19400088</v>
      </c>
      <c r="H67" s="175">
        <v>0</v>
      </c>
      <c r="I67" s="175">
        <v>19400088</v>
      </c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  <c r="S67" s="175">
        <v>0</v>
      </c>
    </row>
    <row r="68" spans="1:19" x14ac:dyDescent="0.3">
      <c r="A68" s="124" t="s">
        <v>150</v>
      </c>
      <c r="B68" s="111" t="s">
        <v>100</v>
      </c>
      <c r="C68" s="112" t="s">
        <v>19</v>
      </c>
      <c r="D68" s="112" t="s">
        <v>20</v>
      </c>
      <c r="E68" s="141" t="s">
        <v>309</v>
      </c>
      <c r="F68" s="142" t="s">
        <v>21</v>
      </c>
      <c r="G68" s="113">
        <v>990160</v>
      </c>
      <c r="H68" s="175">
        <v>0</v>
      </c>
      <c r="I68" s="175">
        <v>990160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</row>
    <row r="69" spans="1:19" ht="15" customHeight="1" x14ac:dyDescent="0.3">
      <c r="A69" s="124" t="s">
        <v>151</v>
      </c>
      <c r="B69" s="107" t="s">
        <v>152</v>
      </c>
      <c r="C69" s="108" t="s">
        <v>19</v>
      </c>
      <c r="D69" s="108" t="s">
        <v>20</v>
      </c>
      <c r="E69" s="138" t="s">
        <v>309</v>
      </c>
      <c r="F69" s="139" t="s">
        <v>21</v>
      </c>
      <c r="G69" s="109">
        <v>25106828889</v>
      </c>
      <c r="H69" s="173">
        <v>20283385990</v>
      </c>
      <c r="I69" s="173">
        <v>4823442899</v>
      </c>
      <c r="J69" s="173">
        <v>0</v>
      </c>
      <c r="K69" s="173">
        <v>18900421145.27</v>
      </c>
      <c r="L69" s="173">
        <v>1382964844.73</v>
      </c>
      <c r="M69" s="173">
        <v>7682572380.1300001</v>
      </c>
      <c r="N69" s="173">
        <v>11217848765.139999</v>
      </c>
      <c r="O69" s="173">
        <v>7682572380.1300001</v>
      </c>
      <c r="P69" s="173">
        <v>0</v>
      </c>
      <c r="Q69" s="173">
        <v>7595717211.3299999</v>
      </c>
      <c r="R69" s="173">
        <v>86855168.799999997</v>
      </c>
      <c r="S69" s="173">
        <v>4988476</v>
      </c>
    </row>
    <row r="70" spans="1:19" x14ac:dyDescent="0.3">
      <c r="A70" s="124" t="s">
        <v>153</v>
      </c>
      <c r="B70" s="111" t="s">
        <v>154</v>
      </c>
      <c r="C70" s="112" t="s">
        <v>19</v>
      </c>
      <c r="D70" s="112" t="s">
        <v>20</v>
      </c>
      <c r="E70" s="141" t="s">
        <v>309</v>
      </c>
      <c r="F70" s="142" t="s">
        <v>21</v>
      </c>
      <c r="G70" s="113">
        <v>65037086</v>
      </c>
      <c r="H70" s="175">
        <v>30744660</v>
      </c>
      <c r="I70" s="175">
        <v>34292426</v>
      </c>
      <c r="J70" s="175">
        <v>0</v>
      </c>
      <c r="K70" s="175">
        <v>30744660</v>
      </c>
      <c r="L70" s="175">
        <v>0</v>
      </c>
      <c r="M70" s="175">
        <v>30744660</v>
      </c>
      <c r="N70" s="175">
        <v>0</v>
      </c>
      <c r="O70" s="175">
        <v>30744660</v>
      </c>
      <c r="P70" s="175">
        <v>0</v>
      </c>
      <c r="Q70" s="175">
        <v>30744660</v>
      </c>
      <c r="R70" s="175">
        <v>0</v>
      </c>
      <c r="S70" s="175">
        <v>0</v>
      </c>
    </row>
    <row r="71" spans="1:19" x14ac:dyDescent="0.3">
      <c r="A71" s="124" t="s">
        <v>155</v>
      </c>
      <c r="B71" s="111" t="s">
        <v>156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65037086</v>
      </c>
      <c r="H71" s="175">
        <v>30744660</v>
      </c>
      <c r="I71" s="175">
        <v>34292426</v>
      </c>
      <c r="J71" s="175">
        <v>0</v>
      </c>
      <c r="K71" s="175">
        <v>30744660</v>
      </c>
      <c r="L71" s="175">
        <v>0</v>
      </c>
      <c r="M71" s="175">
        <v>30744660</v>
      </c>
      <c r="N71" s="175">
        <v>0</v>
      </c>
      <c r="O71" s="175">
        <v>30744660</v>
      </c>
      <c r="P71" s="175">
        <v>0</v>
      </c>
      <c r="Q71" s="175">
        <v>30744660</v>
      </c>
      <c r="R71" s="175">
        <v>0</v>
      </c>
      <c r="S71" s="175">
        <v>0</v>
      </c>
    </row>
    <row r="72" spans="1:19" ht="15" customHeight="1" x14ac:dyDescent="0.3">
      <c r="A72" s="124" t="s">
        <v>157</v>
      </c>
      <c r="B72" s="111" t="s">
        <v>503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2295531748</v>
      </c>
      <c r="H72" s="175">
        <v>2003491285.5899999</v>
      </c>
      <c r="I72" s="175">
        <v>292040462.41000003</v>
      </c>
      <c r="J72" s="175">
        <v>0</v>
      </c>
      <c r="K72" s="175">
        <v>1406589148.8599999</v>
      </c>
      <c r="L72" s="175">
        <v>596902136.73000002</v>
      </c>
      <c r="M72" s="175">
        <v>857048216.86000001</v>
      </c>
      <c r="N72" s="175">
        <v>549540932</v>
      </c>
      <c r="O72" s="175">
        <v>857048216.86000001</v>
      </c>
      <c r="P72" s="175">
        <v>0</v>
      </c>
      <c r="Q72" s="175">
        <v>856565296.86000001</v>
      </c>
      <c r="R72" s="175">
        <v>482920</v>
      </c>
      <c r="S72" s="175">
        <v>118625</v>
      </c>
    </row>
    <row r="73" spans="1:19" ht="15" customHeight="1" x14ac:dyDescent="0.3">
      <c r="A73" s="124" t="s">
        <v>159</v>
      </c>
      <c r="B73" s="111" t="s">
        <v>160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102406024</v>
      </c>
      <c r="H73" s="175">
        <v>21000000</v>
      </c>
      <c r="I73" s="175">
        <v>81406024</v>
      </c>
      <c r="J73" s="175">
        <v>0</v>
      </c>
      <c r="K73" s="175">
        <v>3880392</v>
      </c>
      <c r="L73" s="175">
        <v>17119608</v>
      </c>
      <c r="M73" s="175">
        <v>3880392</v>
      </c>
      <c r="N73" s="175">
        <v>0</v>
      </c>
      <c r="O73" s="175">
        <v>3880392</v>
      </c>
      <c r="P73" s="175">
        <v>0</v>
      </c>
      <c r="Q73" s="175">
        <v>3880392</v>
      </c>
      <c r="R73" s="175">
        <v>0</v>
      </c>
      <c r="S73" s="175">
        <v>0</v>
      </c>
    </row>
    <row r="74" spans="1:19" x14ac:dyDescent="0.3">
      <c r="A74" s="124" t="s">
        <v>161</v>
      </c>
      <c r="B74" s="111" t="s">
        <v>162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590000000</v>
      </c>
      <c r="H74" s="175">
        <v>561573371</v>
      </c>
      <c r="I74" s="175">
        <v>28426629</v>
      </c>
      <c r="J74" s="175">
        <v>0</v>
      </c>
      <c r="K74" s="175">
        <v>555413881</v>
      </c>
      <c r="L74" s="175">
        <v>6159490</v>
      </c>
      <c r="M74" s="175">
        <v>173226392</v>
      </c>
      <c r="N74" s="175">
        <v>382187489</v>
      </c>
      <c r="O74" s="175">
        <v>173226392</v>
      </c>
      <c r="P74" s="175">
        <v>0</v>
      </c>
      <c r="Q74" s="175">
        <v>173226392</v>
      </c>
      <c r="R74" s="175">
        <v>0</v>
      </c>
      <c r="S74" s="175">
        <v>118625</v>
      </c>
    </row>
    <row r="75" spans="1:19" x14ac:dyDescent="0.3">
      <c r="A75" s="124" t="s">
        <v>163</v>
      </c>
      <c r="B75" s="111" t="s">
        <v>164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84831782</v>
      </c>
      <c r="H75" s="175">
        <v>84831782</v>
      </c>
      <c r="I75" s="175">
        <v>0</v>
      </c>
      <c r="J75" s="175">
        <v>0</v>
      </c>
      <c r="K75" s="175">
        <v>84831782</v>
      </c>
      <c r="L75" s="175">
        <v>0</v>
      </c>
      <c r="M75" s="175">
        <v>11037460</v>
      </c>
      <c r="N75" s="175">
        <v>73794322</v>
      </c>
      <c r="O75" s="175">
        <v>11037460</v>
      </c>
      <c r="P75" s="175">
        <v>0</v>
      </c>
      <c r="Q75" s="175">
        <v>11037460</v>
      </c>
      <c r="R75" s="175">
        <v>0</v>
      </c>
      <c r="S75" s="175">
        <v>0</v>
      </c>
    </row>
    <row r="76" spans="1:19" x14ac:dyDescent="0.3">
      <c r="A76" s="124" t="s">
        <v>165</v>
      </c>
      <c r="B76" s="111" t="s">
        <v>166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3136536</v>
      </c>
      <c r="H76" s="175">
        <v>350000</v>
      </c>
      <c r="I76" s="175">
        <v>2786536</v>
      </c>
      <c r="J76" s="175">
        <v>0</v>
      </c>
      <c r="K76" s="175">
        <v>350000</v>
      </c>
      <c r="L76" s="175">
        <v>0</v>
      </c>
      <c r="M76" s="175">
        <v>350000</v>
      </c>
      <c r="N76" s="175">
        <v>0</v>
      </c>
      <c r="O76" s="175">
        <v>350000</v>
      </c>
      <c r="P76" s="175">
        <v>0</v>
      </c>
      <c r="Q76" s="175">
        <v>350000</v>
      </c>
      <c r="R76" s="175">
        <v>0</v>
      </c>
      <c r="S76" s="175">
        <v>0</v>
      </c>
    </row>
    <row r="77" spans="1:19" ht="15" customHeight="1" x14ac:dyDescent="0.3">
      <c r="A77" s="124" t="s">
        <v>167</v>
      </c>
      <c r="B77" s="107" t="s">
        <v>168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133330028</v>
      </c>
      <c r="H77" s="173">
        <v>133330028</v>
      </c>
      <c r="I77" s="173">
        <v>0</v>
      </c>
      <c r="J77" s="173">
        <v>0</v>
      </c>
      <c r="K77" s="173">
        <v>133330028</v>
      </c>
      <c r="L77" s="173">
        <v>0</v>
      </c>
      <c r="M77" s="173">
        <v>39770907</v>
      </c>
      <c r="N77" s="173">
        <v>93559121</v>
      </c>
      <c r="O77" s="173">
        <v>39770907</v>
      </c>
      <c r="P77" s="173">
        <v>0</v>
      </c>
      <c r="Q77" s="173">
        <v>39770907</v>
      </c>
      <c r="R77" s="173">
        <v>0</v>
      </c>
      <c r="S77" s="173">
        <v>0</v>
      </c>
    </row>
    <row r="78" spans="1:19" ht="15" customHeight="1" x14ac:dyDescent="0.3">
      <c r="A78" s="124" t="s">
        <v>169</v>
      </c>
      <c r="B78" s="111" t="s">
        <v>170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1381827378</v>
      </c>
      <c r="H78" s="175">
        <v>1202406104.5899999</v>
      </c>
      <c r="I78" s="175">
        <v>179421273.41</v>
      </c>
      <c r="J78" s="175">
        <v>0</v>
      </c>
      <c r="K78" s="175">
        <v>628783065.86000001</v>
      </c>
      <c r="L78" s="175">
        <v>573623038.73000002</v>
      </c>
      <c r="M78" s="175">
        <v>628783065.86000001</v>
      </c>
      <c r="N78" s="175">
        <v>0</v>
      </c>
      <c r="O78" s="175">
        <v>628783065.86000001</v>
      </c>
      <c r="P78" s="175">
        <v>0</v>
      </c>
      <c r="Q78" s="175">
        <v>628300145.86000001</v>
      </c>
      <c r="R78" s="175">
        <v>482920</v>
      </c>
      <c r="S78" s="175">
        <v>0</v>
      </c>
    </row>
    <row r="79" spans="1:19" ht="24.75" x14ac:dyDescent="0.3">
      <c r="A79" s="124" t="s">
        <v>171</v>
      </c>
      <c r="B79" s="111" t="s">
        <v>504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1586629065</v>
      </c>
      <c r="H79" s="175">
        <v>295633104.23000002</v>
      </c>
      <c r="I79" s="175">
        <v>1290995960.77</v>
      </c>
      <c r="J79" s="175">
        <v>0</v>
      </c>
      <c r="K79" s="175">
        <v>247673357.22999999</v>
      </c>
      <c r="L79" s="175">
        <v>47959747</v>
      </c>
      <c r="M79" s="175">
        <v>174394021.06</v>
      </c>
      <c r="N79" s="175">
        <v>73279336.170000002</v>
      </c>
      <c r="O79" s="175">
        <v>174394021.06</v>
      </c>
      <c r="P79" s="175">
        <v>0</v>
      </c>
      <c r="Q79" s="175">
        <v>174394021.06</v>
      </c>
      <c r="R79" s="175">
        <v>0</v>
      </c>
      <c r="S79" s="175">
        <v>0</v>
      </c>
    </row>
    <row r="80" spans="1:19" x14ac:dyDescent="0.3">
      <c r="A80" s="124" t="s">
        <v>173</v>
      </c>
      <c r="B80" s="107" t="s">
        <v>174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1321734729</v>
      </c>
      <c r="H80" s="173">
        <v>64157647</v>
      </c>
      <c r="I80" s="173">
        <v>1257577082</v>
      </c>
      <c r="J80" s="173">
        <v>0</v>
      </c>
      <c r="K80" s="173">
        <v>61044348</v>
      </c>
      <c r="L80" s="173">
        <v>3113299</v>
      </c>
      <c r="M80" s="173">
        <v>51771446.539999999</v>
      </c>
      <c r="N80" s="173">
        <v>9272901.4600000009</v>
      </c>
      <c r="O80" s="173">
        <v>51771446.539999999</v>
      </c>
      <c r="P80" s="173">
        <v>0</v>
      </c>
      <c r="Q80" s="173">
        <v>51771446.539999999</v>
      </c>
      <c r="R80" s="173">
        <v>0</v>
      </c>
      <c r="S80" s="173">
        <v>0</v>
      </c>
    </row>
    <row r="81" spans="1:19" x14ac:dyDescent="0.3">
      <c r="A81" s="124" t="s">
        <v>175</v>
      </c>
      <c r="B81" s="111" t="s">
        <v>176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264894336</v>
      </c>
      <c r="H81" s="175">
        <v>231475457.22999999</v>
      </c>
      <c r="I81" s="175">
        <v>33418878.77</v>
      </c>
      <c r="J81" s="175">
        <v>0</v>
      </c>
      <c r="K81" s="175">
        <v>186629009.22999999</v>
      </c>
      <c r="L81" s="175">
        <v>44846448</v>
      </c>
      <c r="M81" s="175">
        <v>122622574.52</v>
      </c>
      <c r="N81" s="175">
        <v>64006434.710000001</v>
      </c>
      <c r="O81" s="175">
        <v>122622574.52</v>
      </c>
      <c r="P81" s="175">
        <v>0</v>
      </c>
      <c r="Q81" s="175">
        <v>122622574.52</v>
      </c>
      <c r="R81" s="175">
        <v>0</v>
      </c>
      <c r="S81" s="175">
        <v>0</v>
      </c>
    </row>
    <row r="82" spans="1:19" x14ac:dyDescent="0.3">
      <c r="A82" s="124" t="s">
        <v>178</v>
      </c>
      <c r="B82" s="111" t="s">
        <v>179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19696066743</v>
      </c>
      <c r="H82" s="175">
        <v>17481291917.529999</v>
      </c>
      <c r="I82" s="175">
        <v>2214774825.4699998</v>
      </c>
      <c r="J82" s="175">
        <v>0</v>
      </c>
      <c r="K82" s="175">
        <v>16954841345.389999</v>
      </c>
      <c r="L82" s="175">
        <v>526450572.13999999</v>
      </c>
      <c r="M82" s="175">
        <v>6359812848.4200001</v>
      </c>
      <c r="N82" s="175">
        <v>10595028496.969999</v>
      </c>
      <c r="O82" s="175">
        <v>6359812848.4200001</v>
      </c>
      <c r="P82" s="175">
        <v>0</v>
      </c>
      <c r="Q82" s="175">
        <v>6273556549.6199999</v>
      </c>
      <c r="R82" s="175">
        <v>86256298.799999997</v>
      </c>
      <c r="S82" s="175">
        <v>0</v>
      </c>
    </row>
    <row r="83" spans="1:19" ht="15" customHeight="1" x14ac:dyDescent="0.3">
      <c r="A83" s="124" t="s">
        <v>180</v>
      </c>
      <c r="B83" s="111" t="s">
        <v>181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54397</v>
      </c>
      <c r="H83" s="175">
        <v>0</v>
      </c>
      <c r="I83" s="175">
        <v>54397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</row>
    <row r="84" spans="1:19" ht="15" customHeight="1" x14ac:dyDescent="0.3">
      <c r="A84" s="124" t="s">
        <v>182</v>
      </c>
      <c r="B84" s="111" t="s">
        <v>183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3950728000</v>
      </c>
      <c r="H84" s="175">
        <v>3391392601.3299999</v>
      </c>
      <c r="I84" s="175">
        <v>559335398.66999996</v>
      </c>
      <c r="J84" s="175">
        <v>0</v>
      </c>
      <c r="K84" s="175">
        <v>3391392601.3299999</v>
      </c>
      <c r="L84" s="175">
        <v>0</v>
      </c>
      <c r="M84" s="175">
        <v>1519928233</v>
      </c>
      <c r="N84" s="175">
        <v>1871464368.3299999</v>
      </c>
      <c r="O84" s="175">
        <v>1519928233</v>
      </c>
      <c r="P84" s="175">
        <v>0</v>
      </c>
      <c r="Q84" s="175">
        <v>1502704233</v>
      </c>
      <c r="R84" s="175">
        <v>17224000</v>
      </c>
      <c r="S84" s="175">
        <v>0</v>
      </c>
    </row>
    <row r="85" spans="1:19" ht="15" customHeight="1" x14ac:dyDescent="0.3">
      <c r="A85" s="124" t="s">
        <v>184</v>
      </c>
      <c r="B85" s="111" t="s">
        <v>505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3120299033</v>
      </c>
      <c r="H85" s="175">
        <v>2812940821.8000002</v>
      </c>
      <c r="I85" s="175">
        <v>307358211.19999999</v>
      </c>
      <c r="J85" s="175">
        <v>0</v>
      </c>
      <c r="K85" s="175">
        <v>2783930038</v>
      </c>
      <c r="L85" s="175">
        <v>29010783.800000001</v>
      </c>
      <c r="M85" s="175">
        <v>1120099233</v>
      </c>
      <c r="N85" s="175">
        <v>1663830805</v>
      </c>
      <c r="O85" s="175">
        <v>1120099233</v>
      </c>
      <c r="P85" s="175">
        <v>0</v>
      </c>
      <c r="Q85" s="175">
        <v>1120099233</v>
      </c>
      <c r="R85" s="175">
        <v>0</v>
      </c>
      <c r="S85" s="175">
        <v>0</v>
      </c>
    </row>
    <row r="86" spans="1:19" ht="24.75" x14ac:dyDescent="0.3">
      <c r="A86" s="124" t="s">
        <v>186</v>
      </c>
      <c r="B86" s="111" t="s">
        <v>187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3748039260</v>
      </c>
      <c r="H86" s="175">
        <v>3535148577.6399999</v>
      </c>
      <c r="I86" s="175">
        <v>212890682.36000001</v>
      </c>
      <c r="J86" s="175">
        <v>0</v>
      </c>
      <c r="K86" s="175">
        <v>3534468211.8000002</v>
      </c>
      <c r="L86" s="175">
        <v>680365.84</v>
      </c>
      <c r="M86" s="175">
        <v>818271674.79999995</v>
      </c>
      <c r="N86" s="175">
        <v>2716196537</v>
      </c>
      <c r="O86" s="175">
        <v>818271674.79999995</v>
      </c>
      <c r="P86" s="175">
        <v>0</v>
      </c>
      <c r="Q86" s="175">
        <v>818271674.79999995</v>
      </c>
      <c r="R86" s="175">
        <v>0</v>
      </c>
      <c r="S86" s="175">
        <v>0</v>
      </c>
    </row>
    <row r="87" spans="1:19" ht="15" customHeight="1" x14ac:dyDescent="0.3">
      <c r="A87" s="124" t="s">
        <v>188</v>
      </c>
      <c r="B87" s="111" t="s">
        <v>189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8276525067.46</v>
      </c>
      <c r="H87" s="175">
        <v>7245714056.2600002</v>
      </c>
      <c r="I87" s="175">
        <v>1030811011.2</v>
      </c>
      <c r="J87" s="175">
        <v>0</v>
      </c>
      <c r="K87" s="175">
        <v>6748954633.7600002</v>
      </c>
      <c r="L87" s="175">
        <v>496759422.5</v>
      </c>
      <c r="M87" s="175">
        <v>2824855757.6399999</v>
      </c>
      <c r="N87" s="175">
        <v>3924098876.1199999</v>
      </c>
      <c r="O87" s="175">
        <v>2824855757.6399999</v>
      </c>
      <c r="P87" s="175">
        <v>0</v>
      </c>
      <c r="Q87" s="175">
        <v>2783233940.8200002</v>
      </c>
      <c r="R87" s="175">
        <v>41621816.82</v>
      </c>
      <c r="S87" s="175">
        <v>0</v>
      </c>
    </row>
    <row r="88" spans="1:19" ht="15" customHeight="1" x14ac:dyDescent="0.3">
      <c r="A88" s="124" t="s">
        <v>190</v>
      </c>
      <c r="B88" s="107" t="s">
        <v>191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600257793.53999996</v>
      </c>
      <c r="H88" s="173">
        <v>496095860.5</v>
      </c>
      <c r="I88" s="173">
        <v>104161933.04000001</v>
      </c>
      <c r="J88" s="173">
        <v>0</v>
      </c>
      <c r="K88" s="173">
        <v>496095860.5</v>
      </c>
      <c r="L88" s="173">
        <v>0</v>
      </c>
      <c r="M88" s="173">
        <v>76657949.980000004</v>
      </c>
      <c r="N88" s="173">
        <v>419437910.51999998</v>
      </c>
      <c r="O88" s="173">
        <v>76657949.980000004</v>
      </c>
      <c r="P88" s="173">
        <v>0</v>
      </c>
      <c r="Q88" s="173">
        <v>49247468</v>
      </c>
      <c r="R88" s="173">
        <v>27410481.98</v>
      </c>
      <c r="S88" s="173">
        <v>0</v>
      </c>
    </row>
    <row r="89" spans="1:19" ht="33" x14ac:dyDescent="0.3">
      <c r="A89" s="124" t="s">
        <v>579</v>
      </c>
      <c r="B89" s="111" t="s">
        <v>192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163192</v>
      </c>
      <c r="H89" s="175">
        <v>0</v>
      </c>
      <c r="I89" s="175">
        <v>163192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</row>
    <row r="90" spans="1:19" ht="15" customHeight="1" x14ac:dyDescent="0.3">
      <c r="A90" s="124" t="s">
        <v>193</v>
      </c>
      <c r="B90" s="111" t="s">
        <v>194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1130084209</v>
      </c>
      <c r="H90" s="175">
        <v>199163193.65000001</v>
      </c>
      <c r="I90" s="175">
        <v>930921015.35000002</v>
      </c>
      <c r="J90" s="175">
        <v>0</v>
      </c>
      <c r="K90" s="175">
        <v>66936531.789999999</v>
      </c>
      <c r="L90" s="175">
        <v>132226661.86</v>
      </c>
      <c r="M90" s="175">
        <v>66936531.789999999</v>
      </c>
      <c r="N90" s="175">
        <v>0</v>
      </c>
      <c r="O90" s="175">
        <v>66936531.789999999</v>
      </c>
      <c r="P90" s="175">
        <v>0</v>
      </c>
      <c r="Q90" s="175">
        <v>66820581.789999999</v>
      </c>
      <c r="R90" s="175">
        <v>115950</v>
      </c>
      <c r="S90" s="175">
        <v>0</v>
      </c>
    </row>
    <row r="91" spans="1:19" ht="15" customHeight="1" x14ac:dyDescent="0.3">
      <c r="A91" s="124" t="s">
        <v>195</v>
      </c>
      <c r="B91" s="111" t="s">
        <v>196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32348424</v>
      </c>
      <c r="H91" s="175">
        <v>32348424</v>
      </c>
      <c r="I91" s="175">
        <v>0</v>
      </c>
      <c r="J91" s="175">
        <v>0</v>
      </c>
      <c r="K91" s="175">
        <v>0</v>
      </c>
      <c r="L91" s="175">
        <v>32348424</v>
      </c>
      <c r="M91" s="175">
        <v>0</v>
      </c>
      <c r="N91" s="175">
        <v>0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</row>
    <row r="92" spans="1:19" x14ac:dyDescent="0.3">
      <c r="A92" s="124" t="s">
        <v>197</v>
      </c>
      <c r="B92" s="111" t="s">
        <v>198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326382512</v>
      </c>
      <c r="H92" s="175">
        <v>0</v>
      </c>
      <c r="I92" s="175">
        <v>326382512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</row>
    <row r="93" spans="1:19" ht="15" customHeight="1" x14ac:dyDescent="0.3">
      <c r="A93" s="124" t="s">
        <v>199</v>
      </c>
      <c r="B93" s="111" t="s">
        <v>200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195590736</v>
      </c>
      <c r="H93" s="175">
        <v>166814769.65000001</v>
      </c>
      <c r="I93" s="175">
        <v>28775966.350000001</v>
      </c>
      <c r="J93" s="175">
        <v>0</v>
      </c>
      <c r="K93" s="175">
        <v>66936531.789999999</v>
      </c>
      <c r="L93" s="175">
        <v>99878237.859999999</v>
      </c>
      <c r="M93" s="175">
        <v>66936531.789999999</v>
      </c>
      <c r="N93" s="175">
        <v>0</v>
      </c>
      <c r="O93" s="175">
        <v>66936531.789999999</v>
      </c>
      <c r="P93" s="175">
        <v>0</v>
      </c>
      <c r="Q93" s="175">
        <v>66820581.789999999</v>
      </c>
      <c r="R93" s="175">
        <v>115950</v>
      </c>
      <c r="S93" s="175">
        <v>0</v>
      </c>
    </row>
    <row r="94" spans="1:19" ht="15" customHeight="1" x14ac:dyDescent="0.3">
      <c r="A94" s="124" t="s">
        <v>201</v>
      </c>
      <c r="B94" s="111" t="s">
        <v>506</v>
      </c>
      <c r="C94" s="112" t="s">
        <v>19</v>
      </c>
      <c r="D94" s="112" t="s">
        <v>20</v>
      </c>
      <c r="E94" s="141" t="s">
        <v>309</v>
      </c>
      <c r="F94" s="142" t="s">
        <v>21</v>
      </c>
      <c r="G94" s="113">
        <v>575762537</v>
      </c>
      <c r="H94" s="175">
        <v>0</v>
      </c>
      <c r="I94" s="175">
        <v>575762537</v>
      </c>
      <c r="J94" s="175">
        <v>0</v>
      </c>
      <c r="K94" s="175">
        <v>0</v>
      </c>
      <c r="L94" s="175">
        <v>0</v>
      </c>
      <c r="M94" s="175">
        <v>0</v>
      </c>
      <c r="N94" s="175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</row>
    <row r="95" spans="1:19" ht="15" customHeight="1" x14ac:dyDescent="0.3">
      <c r="A95" s="124" t="s">
        <v>203</v>
      </c>
      <c r="B95" s="111" t="s">
        <v>204</v>
      </c>
      <c r="C95" s="112" t="s">
        <v>19</v>
      </c>
      <c r="D95" s="112" t="s">
        <v>20</v>
      </c>
      <c r="E95" s="141" t="s">
        <v>309</v>
      </c>
      <c r="F95" s="142" t="s">
        <v>21</v>
      </c>
      <c r="G95" s="113">
        <v>333480038</v>
      </c>
      <c r="H95" s="175">
        <v>273061829</v>
      </c>
      <c r="I95" s="175">
        <v>60418209</v>
      </c>
      <c r="J95" s="175">
        <v>0</v>
      </c>
      <c r="K95" s="175">
        <v>193636102</v>
      </c>
      <c r="L95" s="175">
        <v>79425727</v>
      </c>
      <c r="M95" s="175">
        <v>193636102</v>
      </c>
      <c r="N95" s="175">
        <v>0</v>
      </c>
      <c r="O95" s="175">
        <v>193636102</v>
      </c>
      <c r="P95" s="175">
        <v>0</v>
      </c>
      <c r="Q95" s="175">
        <v>193636102</v>
      </c>
      <c r="R95" s="175">
        <v>0</v>
      </c>
      <c r="S95" s="175">
        <v>4869851</v>
      </c>
    </row>
    <row r="96" spans="1:19" ht="21.75" customHeight="1" x14ac:dyDescent="0.3">
      <c r="A96" s="124" t="s">
        <v>205</v>
      </c>
      <c r="B96" s="107" t="s">
        <v>206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1090717000</v>
      </c>
      <c r="H96" s="173">
        <v>1021491848</v>
      </c>
      <c r="I96" s="173">
        <v>69225152</v>
      </c>
      <c r="J96" s="173">
        <v>0</v>
      </c>
      <c r="K96" s="173">
        <v>768637971</v>
      </c>
      <c r="L96" s="173">
        <v>252853877</v>
      </c>
      <c r="M96" s="173">
        <v>768637971</v>
      </c>
      <c r="N96" s="173">
        <v>0</v>
      </c>
      <c r="O96" s="173">
        <v>768637971</v>
      </c>
      <c r="P96" s="173">
        <v>0</v>
      </c>
      <c r="Q96" s="173">
        <v>768637971</v>
      </c>
      <c r="R96" s="173">
        <v>0</v>
      </c>
      <c r="S96" s="173">
        <v>51537195</v>
      </c>
    </row>
    <row r="97" spans="1:19" ht="15" customHeight="1" x14ac:dyDescent="0.3">
      <c r="A97" s="124" t="s">
        <v>207</v>
      </c>
      <c r="B97" s="107" t="s">
        <v>208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73">
        <v>601102000</v>
      </c>
      <c r="I97" s="173">
        <v>61000000</v>
      </c>
      <c r="J97" s="173">
        <v>0</v>
      </c>
      <c r="K97" s="173">
        <v>348248123</v>
      </c>
      <c r="L97" s="173">
        <v>252853877</v>
      </c>
      <c r="M97" s="173">
        <v>348248123</v>
      </c>
      <c r="N97" s="173">
        <v>0</v>
      </c>
      <c r="O97" s="173">
        <v>348248123</v>
      </c>
      <c r="P97" s="173">
        <v>0</v>
      </c>
      <c r="Q97" s="173">
        <v>348248123</v>
      </c>
      <c r="R97" s="173">
        <v>0</v>
      </c>
      <c r="S97" s="173">
        <v>51537195</v>
      </c>
    </row>
    <row r="98" spans="1:19" ht="15" customHeight="1" x14ac:dyDescent="0.3">
      <c r="A98" s="124" t="s">
        <v>209</v>
      </c>
      <c r="B98" s="111" t="s">
        <v>210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662102000</v>
      </c>
      <c r="H98" s="175">
        <v>601102000</v>
      </c>
      <c r="I98" s="175">
        <v>61000000</v>
      </c>
      <c r="J98" s="175">
        <v>0</v>
      </c>
      <c r="K98" s="175">
        <v>348248123</v>
      </c>
      <c r="L98" s="175">
        <v>252853877</v>
      </c>
      <c r="M98" s="175">
        <v>348248123</v>
      </c>
      <c r="N98" s="175">
        <v>0</v>
      </c>
      <c r="O98" s="175">
        <v>348248123</v>
      </c>
      <c r="P98" s="175">
        <v>0</v>
      </c>
      <c r="Q98" s="175">
        <v>348248123</v>
      </c>
      <c r="R98" s="175">
        <v>0</v>
      </c>
      <c r="S98" s="175">
        <v>51537195</v>
      </c>
    </row>
    <row r="99" spans="1:19" ht="15" customHeight="1" x14ac:dyDescent="0.3">
      <c r="A99" s="124" t="s">
        <v>211</v>
      </c>
      <c r="B99" s="111" t="s">
        <v>212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662102000</v>
      </c>
      <c r="H99" s="175">
        <v>601102000</v>
      </c>
      <c r="I99" s="175">
        <v>61000000</v>
      </c>
      <c r="J99" s="175">
        <v>0</v>
      </c>
      <c r="K99" s="175">
        <v>348248123</v>
      </c>
      <c r="L99" s="175">
        <v>252853877</v>
      </c>
      <c r="M99" s="175">
        <v>348248123</v>
      </c>
      <c r="N99" s="175">
        <v>0</v>
      </c>
      <c r="O99" s="175">
        <v>348248123</v>
      </c>
      <c r="P99" s="175">
        <v>0</v>
      </c>
      <c r="Q99" s="175">
        <v>348248123</v>
      </c>
      <c r="R99" s="175">
        <v>0</v>
      </c>
      <c r="S99" s="175">
        <v>51537195</v>
      </c>
    </row>
    <row r="100" spans="1:19" ht="15" customHeight="1" x14ac:dyDescent="0.3">
      <c r="A100" s="124" t="s">
        <v>213</v>
      </c>
      <c r="B100" s="107" t="s">
        <v>214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401657620</v>
      </c>
      <c r="H100" s="173">
        <v>340657620</v>
      </c>
      <c r="I100" s="173">
        <v>61000000</v>
      </c>
      <c r="J100" s="173">
        <v>0</v>
      </c>
      <c r="K100" s="173">
        <v>275968928</v>
      </c>
      <c r="L100" s="173">
        <v>64688692</v>
      </c>
      <c r="M100" s="173">
        <v>275968928</v>
      </c>
      <c r="N100" s="173">
        <v>0</v>
      </c>
      <c r="O100" s="173">
        <v>275968928</v>
      </c>
      <c r="P100" s="173">
        <v>0</v>
      </c>
      <c r="Q100" s="173">
        <v>275968928</v>
      </c>
      <c r="R100" s="173">
        <v>0</v>
      </c>
      <c r="S100" s="173">
        <v>41135282</v>
      </c>
    </row>
    <row r="101" spans="1:19" x14ac:dyDescent="0.3">
      <c r="A101" s="124" t="s">
        <v>215</v>
      </c>
      <c r="B101" s="107" t="s">
        <v>216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260444380</v>
      </c>
      <c r="H101" s="173">
        <v>260444380</v>
      </c>
      <c r="I101" s="173">
        <v>0</v>
      </c>
      <c r="J101" s="173">
        <v>0</v>
      </c>
      <c r="K101" s="173">
        <v>72279195</v>
      </c>
      <c r="L101" s="173">
        <v>188165185</v>
      </c>
      <c r="M101" s="173">
        <v>72279195</v>
      </c>
      <c r="N101" s="173">
        <v>0</v>
      </c>
      <c r="O101" s="173">
        <v>72279195</v>
      </c>
      <c r="P101" s="173">
        <v>0</v>
      </c>
      <c r="Q101" s="173">
        <v>72279195</v>
      </c>
      <c r="R101" s="173">
        <v>0</v>
      </c>
      <c r="S101" s="173">
        <v>10401913</v>
      </c>
    </row>
    <row r="102" spans="1:19" x14ac:dyDescent="0.3">
      <c r="A102" s="124" t="s">
        <v>217</v>
      </c>
      <c r="B102" s="107" t="s">
        <v>218</v>
      </c>
      <c r="C102" s="108" t="s">
        <v>19</v>
      </c>
      <c r="D102" s="108" t="s">
        <v>20</v>
      </c>
      <c r="E102" s="138" t="s">
        <v>309</v>
      </c>
      <c r="F102" s="139" t="s">
        <v>21</v>
      </c>
      <c r="G102" s="109">
        <v>428615000</v>
      </c>
      <c r="H102" s="173">
        <v>420389848</v>
      </c>
      <c r="I102" s="173">
        <v>8225152</v>
      </c>
      <c r="J102" s="173">
        <v>0</v>
      </c>
      <c r="K102" s="173">
        <v>420389848</v>
      </c>
      <c r="L102" s="173">
        <v>0</v>
      </c>
      <c r="M102" s="173">
        <v>420389848</v>
      </c>
      <c r="N102" s="173">
        <v>0</v>
      </c>
      <c r="O102" s="173">
        <v>420389848</v>
      </c>
      <c r="P102" s="173">
        <v>0</v>
      </c>
      <c r="Q102" s="173">
        <v>420389848</v>
      </c>
      <c r="R102" s="173">
        <v>0</v>
      </c>
      <c r="S102" s="173">
        <v>0</v>
      </c>
    </row>
    <row r="103" spans="1:19" x14ac:dyDescent="0.3">
      <c r="A103" s="124" t="s">
        <v>499</v>
      </c>
      <c r="B103" s="107" t="s">
        <v>384</v>
      </c>
      <c r="C103" s="108" t="s">
        <v>19</v>
      </c>
      <c r="D103" s="108" t="s">
        <v>20</v>
      </c>
      <c r="E103" s="138" t="s">
        <v>309</v>
      </c>
      <c r="F103" s="139" t="s">
        <v>21</v>
      </c>
      <c r="G103" s="109">
        <v>428615000</v>
      </c>
      <c r="H103" s="173">
        <v>420389848</v>
      </c>
      <c r="I103" s="173">
        <v>8225152</v>
      </c>
      <c r="J103" s="173">
        <v>0</v>
      </c>
      <c r="K103" s="173">
        <v>420389848</v>
      </c>
      <c r="L103" s="173">
        <v>0</v>
      </c>
      <c r="M103" s="173">
        <v>420389848</v>
      </c>
      <c r="N103" s="173">
        <v>0</v>
      </c>
      <c r="O103" s="173">
        <v>420389848</v>
      </c>
      <c r="P103" s="173">
        <v>0</v>
      </c>
      <c r="Q103" s="173">
        <v>420389848</v>
      </c>
      <c r="R103" s="173">
        <v>0</v>
      </c>
      <c r="S103" s="173">
        <v>0</v>
      </c>
    </row>
    <row r="104" spans="1:19" s="206" customFormat="1" x14ac:dyDescent="0.3">
      <c r="A104" s="205" t="s">
        <v>500</v>
      </c>
      <c r="B104" s="111" t="s">
        <v>385</v>
      </c>
      <c r="C104" s="112" t="s">
        <v>19</v>
      </c>
      <c r="D104" s="112" t="s">
        <v>20</v>
      </c>
      <c r="E104" s="141" t="s">
        <v>309</v>
      </c>
      <c r="F104" s="142" t="s">
        <v>21</v>
      </c>
      <c r="G104" s="113">
        <v>420567508</v>
      </c>
      <c r="H104" s="175">
        <v>420389848</v>
      </c>
      <c r="I104" s="175">
        <v>177660</v>
      </c>
      <c r="J104" s="175">
        <v>0</v>
      </c>
      <c r="K104" s="175">
        <v>420389848</v>
      </c>
      <c r="L104" s="175">
        <v>0</v>
      </c>
      <c r="M104" s="175">
        <v>420389848</v>
      </c>
      <c r="N104" s="175">
        <v>0</v>
      </c>
      <c r="O104" s="175">
        <v>420389848</v>
      </c>
      <c r="P104" s="175">
        <v>0</v>
      </c>
      <c r="Q104" s="175">
        <v>420389848</v>
      </c>
      <c r="R104" s="175">
        <v>0</v>
      </c>
      <c r="S104" s="175">
        <v>0</v>
      </c>
    </row>
    <row r="105" spans="1:19" s="206" customFormat="1" x14ac:dyDescent="0.3">
      <c r="A105" s="205" t="s">
        <v>501</v>
      </c>
      <c r="B105" s="111" t="s">
        <v>386</v>
      </c>
      <c r="C105" s="112" t="s">
        <v>19</v>
      </c>
      <c r="D105" s="112" t="s">
        <v>20</v>
      </c>
      <c r="E105" s="141" t="s">
        <v>309</v>
      </c>
      <c r="F105" s="142" t="s">
        <v>21</v>
      </c>
      <c r="G105" s="113">
        <v>8047492</v>
      </c>
      <c r="H105" s="175">
        <v>0</v>
      </c>
      <c r="I105" s="175">
        <v>8047492</v>
      </c>
      <c r="J105" s="175">
        <v>0</v>
      </c>
      <c r="K105" s="175">
        <v>0</v>
      </c>
      <c r="L105" s="175">
        <v>0</v>
      </c>
      <c r="M105" s="175">
        <v>0</v>
      </c>
      <c r="N105" s="175">
        <v>0</v>
      </c>
      <c r="O105" s="175">
        <v>0</v>
      </c>
      <c r="P105" s="175">
        <v>0</v>
      </c>
      <c r="Q105" s="175">
        <v>0</v>
      </c>
      <c r="R105" s="175">
        <v>0</v>
      </c>
      <c r="S105" s="175">
        <v>0</v>
      </c>
    </row>
    <row r="106" spans="1:19" x14ac:dyDescent="0.3">
      <c r="A106" s="124" t="s">
        <v>219</v>
      </c>
      <c r="B106" s="107" t="s">
        <v>220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1231217000</v>
      </c>
      <c r="H106" s="173">
        <v>392339390.69999999</v>
      </c>
      <c r="I106" s="173">
        <v>748491805.29999995</v>
      </c>
      <c r="J106" s="173">
        <v>90385804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4160000</v>
      </c>
    </row>
    <row r="107" spans="1:19" x14ac:dyDescent="0.3">
      <c r="A107" s="124" t="s">
        <v>221</v>
      </c>
      <c r="B107" s="107" t="s">
        <v>222</v>
      </c>
      <c r="C107" s="108" t="s">
        <v>19</v>
      </c>
      <c r="D107" s="108" t="s">
        <v>20</v>
      </c>
      <c r="E107" s="138" t="s">
        <v>309</v>
      </c>
      <c r="F107" s="139" t="s">
        <v>21</v>
      </c>
      <c r="G107" s="109">
        <v>439912000</v>
      </c>
      <c r="H107" s="173">
        <v>392339390.69999999</v>
      </c>
      <c r="I107" s="173">
        <v>1744805.3</v>
      </c>
      <c r="J107" s="173">
        <v>45827804</v>
      </c>
      <c r="K107" s="173">
        <v>392339390.69999999</v>
      </c>
      <c r="L107" s="173">
        <v>0</v>
      </c>
      <c r="M107" s="173">
        <v>392339390.69999999</v>
      </c>
      <c r="N107" s="173">
        <v>0</v>
      </c>
      <c r="O107" s="173">
        <v>392339390.69999999</v>
      </c>
      <c r="P107" s="173">
        <v>0</v>
      </c>
      <c r="Q107" s="173">
        <v>392339390.69999999</v>
      </c>
      <c r="R107" s="173">
        <v>0</v>
      </c>
      <c r="S107" s="173">
        <v>0</v>
      </c>
    </row>
    <row r="108" spans="1:19" x14ac:dyDescent="0.3">
      <c r="A108" s="124" t="s">
        <v>223</v>
      </c>
      <c r="B108" s="111" t="s">
        <v>224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394084196</v>
      </c>
      <c r="H108" s="175">
        <v>392339390.69999999</v>
      </c>
      <c r="I108" s="175">
        <v>1744805.3</v>
      </c>
      <c r="J108" s="175">
        <v>0</v>
      </c>
      <c r="K108" s="175">
        <v>392339390.69999999</v>
      </c>
      <c r="L108" s="175">
        <v>0</v>
      </c>
      <c r="M108" s="175">
        <v>392339390.69999999</v>
      </c>
      <c r="N108" s="175">
        <v>0</v>
      </c>
      <c r="O108" s="175">
        <v>392339390.69999999</v>
      </c>
      <c r="P108" s="175">
        <v>0</v>
      </c>
      <c r="Q108" s="175">
        <v>392339390.69999999</v>
      </c>
      <c r="R108" s="175">
        <v>0</v>
      </c>
      <c r="S108" s="175">
        <v>0</v>
      </c>
    </row>
    <row r="109" spans="1:19" x14ac:dyDescent="0.3">
      <c r="A109" s="124" t="s">
        <v>225</v>
      </c>
      <c r="B109" s="111" t="s">
        <v>226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390853791</v>
      </c>
      <c r="H109" s="175">
        <v>390853790.69999999</v>
      </c>
      <c r="I109" s="175">
        <v>0.3</v>
      </c>
      <c r="J109" s="175">
        <v>0</v>
      </c>
      <c r="K109" s="175">
        <v>390853790.69999999</v>
      </c>
      <c r="L109" s="175">
        <v>0</v>
      </c>
      <c r="M109" s="175">
        <v>390853790.69999999</v>
      </c>
      <c r="N109" s="175">
        <v>0</v>
      </c>
      <c r="O109" s="175">
        <v>390853790.69999999</v>
      </c>
      <c r="P109" s="175">
        <v>0</v>
      </c>
      <c r="Q109" s="175">
        <v>390853790.69999999</v>
      </c>
      <c r="R109" s="175">
        <v>0</v>
      </c>
      <c r="S109" s="175">
        <v>0</v>
      </c>
    </row>
    <row r="110" spans="1:19" x14ac:dyDescent="0.3">
      <c r="A110" s="124" t="s">
        <v>227</v>
      </c>
      <c r="B110" s="111" t="s">
        <v>228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79016</v>
      </c>
      <c r="H110" s="175">
        <v>0</v>
      </c>
      <c r="I110" s="175">
        <v>79016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</row>
    <row r="111" spans="1:19" ht="15" customHeight="1" x14ac:dyDescent="0.3">
      <c r="A111" s="124" t="s">
        <v>229</v>
      </c>
      <c r="B111" s="107" t="s">
        <v>230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3151389</v>
      </c>
      <c r="H111" s="173">
        <v>1485600</v>
      </c>
      <c r="I111" s="173">
        <v>1665789</v>
      </c>
      <c r="J111" s="173">
        <v>0</v>
      </c>
      <c r="K111" s="173">
        <v>1485600</v>
      </c>
      <c r="L111" s="173">
        <v>0</v>
      </c>
      <c r="M111" s="173">
        <v>1485600</v>
      </c>
      <c r="N111" s="173">
        <v>0</v>
      </c>
      <c r="O111" s="173">
        <v>1485600</v>
      </c>
      <c r="P111" s="173">
        <v>0</v>
      </c>
      <c r="Q111" s="173">
        <v>1485600</v>
      </c>
      <c r="R111" s="173">
        <v>0</v>
      </c>
      <c r="S111" s="173">
        <v>0</v>
      </c>
    </row>
    <row r="112" spans="1:19" x14ac:dyDescent="0.3">
      <c r="A112" s="124" t="s">
        <v>231</v>
      </c>
      <c r="B112" s="107" t="s">
        <v>232</v>
      </c>
      <c r="C112" s="108" t="s">
        <v>19</v>
      </c>
      <c r="D112" s="108" t="s">
        <v>20</v>
      </c>
      <c r="E112" s="138" t="s">
        <v>309</v>
      </c>
      <c r="F112" s="139" t="s">
        <v>21</v>
      </c>
      <c r="G112" s="109">
        <v>44558000</v>
      </c>
      <c r="H112" s="173">
        <v>0</v>
      </c>
      <c r="I112" s="173">
        <v>0</v>
      </c>
      <c r="J112" s="173">
        <v>44558000</v>
      </c>
      <c r="K112" s="173">
        <v>0</v>
      </c>
      <c r="L112" s="173">
        <v>0</v>
      </c>
      <c r="M112" s="173">
        <v>0</v>
      </c>
      <c r="N112" s="173">
        <v>0</v>
      </c>
      <c r="O112" s="173">
        <v>0</v>
      </c>
      <c r="P112" s="173">
        <v>0</v>
      </c>
      <c r="Q112" s="173">
        <v>0</v>
      </c>
      <c r="R112" s="173">
        <v>0</v>
      </c>
      <c r="S112" s="173">
        <v>4160000</v>
      </c>
    </row>
    <row r="113" spans="1:23" x14ac:dyDescent="0.3">
      <c r="A113" s="124" t="s">
        <v>233</v>
      </c>
      <c r="B113" s="107" t="s">
        <v>234</v>
      </c>
      <c r="C113" s="108" t="s">
        <v>19</v>
      </c>
      <c r="D113" s="108" t="s">
        <v>20</v>
      </c>
      <c r="E113" s="138" t="s">
        <v>309</v>
      </c>
      <c r="F113" s="139" t="s">
        <v>21</v>
      </c>
      <c r="G113" s="109">
        <v>746747000</v>
      </c>
      <c r="H113" s="173">
        <v>0</v>
      </c>
      <c r="I113" s="173">
        <v>746747000</v>
      </c>
      <c r="J113" s="173">
        <v>0</v>
      </c>
      <c r="K113" s="173">
        <v>0</v>
      </c>
      <c r="L113" s="173">
        <v>0</v>
      </c>
      <c r="M113" s="173">
        <v>0</v>
      </c>
      <c r="N113" s="173">
        <v>0</v>
      </c>
      <c r="O113" s="173">
        <v>0</v>
      </c>
      <c r="P113" s="173">
        <v>0</v>
      </c>
      <c r="Q113" s="173">
        <v>0</v>
      </c>
      <c r="R113" s="173">
        <v>0</v>
      </c>
      <c r="S113" s="173">
        <v>0</v>
      </c>
    </row>
    <row r="114" spans="1:23" x14ac:dyDescent="0.3">
      <c r="A114" s="124" t="s">
        <v>235</v>
      </c>
      <c r="B114" s="111" t="s">
        <v>236</v>
      </c>
      <c r="C114" s="112" t="s">
        <v>19</v>
      </c>
      <c r="D114" s="112" t="s">
        <v>20</v>
      </c>
      <c r="E114" s="141" t="s">
        <v>309</v>
      </c>
      <c r="F114" s="142" t="s">
        <v>21</v>
      </c>
      <c r="G114" s="113">
        <v>746747000</v>
      </c>
      <c r="H114" s="175">
        <v>0</v>
      </c>
      <c r="I114" s="175">
        <v>746747000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</row>
    <row r="115" spans="1:23" s="201" customFormat="1" x14ac:dyDescent="0.15">
      <c r="A115" s="107" t="s">
        <v>237</v>
      </c>
      <c r="B115" s="125" t="s">
        <v>238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13">
        <v>25088761562</v>
      </c>
      <c r="H115" s="113">
        <v>24324266624.350006</v>
      </c>
      <c r="I115" s="113">
        <v>764494937.64999998</v>
      </c>
      <c r="J115" s="113">
        <v>0</v>
      </c>
      <c r="K115" s="113">
        <v>15406111270.859999</v>
      </c>
      <c r="L115" s="113">
        <v>8918155353.4899998</v>
      </c>
      <c r="M115" s="113">
        <v>6935486119.6000004</v>
      </c>
      <c r="N115" s="113">
        <v>8470625151.2600002</v>
      </c>
      <c r="O115" s="113">
        <v>6928623950.6000004</v>
      </c>
      <c r="P115" s="113">
        <v>6862169</v>
      </c>
      <c r="Q115" s="113">
        <v>6877158754.6000004</v>
      </c>
      <c r="R115" s="113">
        <v>51465196</v>
      </c>
      <c r="S115" s="113">
        <v>28241068</v>
      </c>
      <c r="T115" s="113"/>
      <c r="U115" s="113"/>
      <c r="V115" s="113"/>
      <c r="W115" s="113"/>
    </row>
    <row r="116" spans="1:23" s="201" customFormat="1" x14ac:dyDescent="0.15">
      <c r="A116" s="107" t="s">
        <v>240</v>
      </c>
      <c r="B116" s="125" t="s">
        <v>241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13">
        <v>25088761562</v>
      </c>
      <c r="H116" s="113">
        <v>24324266624.350006</v>
      </c>
      <c r="I116" s="113">
        <v>764494937.64999998</v>
      </c>
      <c r="J116" s="113">
        <v>0</v>
      </c>
      <c r="K116" s="113">
        <v>15406111270.859999</v>
      </c>
      <c r="L116" s="113">
        <v>8918155353.4899998</v>
      </c>
      <c r="M116" s="113">
        <v>6935486119.6000004</v>
      </c>
      <c r="N116" s="113">
        <v>8470625151.2600002</v>
      </c>
      <c r="O116" s="113">
        <v>6928623950.6000004</v>
      </c>
      <c r="P116" s="113">
        <v>6862169</v>
      </c>
      <c r="Q116" s="113">
        <v>6877158754.6000004</v>
      </c>
      <c r="R116" s="113">
        <v>51465196</v>
      </c>
      <c r="S116" s="113">
        <v>28241068</v>
      </c>
      <c r="T116" s="113"/>
      <c r="U116" s="113"/>
      <c r="V116" s="113"/>
      <c r="W116" s="113"/>
    </row>
    <row r="117" spans="1:23" s="201" customFormat="1" x14ac:dyDescent="0.15">
      <c r="A117" s="107" t="s">
        <v>242</v>
      </c>
      <c r="B117" s="125" t="s">
        <v>243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13">
        <v>25088761562</v>
      </c>
      <c r="H117" s="113">
        <v>24324266624.350006</v>
      </c>
      <c r="I117" s="113">
        <v>764494937.64999998</v>
      </c>
      <c r="J117" s="113">
        <v>0</v>
      </c>
      <c r="K117" s="113">
        <v>15406111270.859999</v>
      </c>
      <c r="L117" s="113">
        <v>8918155353.4899998</v>
      </c>
      <c r="M117" s="113">
        <v>6935486119.6000004</v>
      </c>
      <c r="N117" s="113">
        <v>8470625151.2600002</v>
      </c>
      <c r="O117" s="113">
        <v>6928623950.6000004</v>
      </c>
      <c r="P117" s="113">
        <v>6862169</v>
      </c>
      <c r="Q117" s="113">
        <v>6877158754.6000004</v>
      </c>
      <c r="R117" s="113">
        <v>51465196</v>
      </c>
      <c r="S117" s="113">
        <v>28241068</v>
      </c>
      <c r="T117" s="113"/>
      <c r="U117" s="113"/>
      <c r="V117" s="113"/>
      <c r="W117" s="113"/>
    </row>
    <row r="118" spans="1:23" s="201" customFormat="1" ht="33" x14ac:dyDescent="0.15">
      <c r="A118" s="107" t="s">
        <v>524</v>
      </c>
      <c r="B118" s="125" t="s">
        <v>507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13">
        <v>25088761562</v>
      </c>
      <c r="H118" s="113">
        <v>24324266624.350006</v>
      </c>
      <c r="I118" s="113">
        <v>764494937.64999998</v>
      </c>
      <c r="J118" s="113">
        <v>0</v>
      </c>
      <c r="K118" s="113">
        <v>15406111270.859999</v>
      </c>
      <c r="L118" s="113">
        <v>8918155353.4899998</v>
      </c>
      <c r="M118" s="113">
        <v>6935486119.6000004</v>
      </c>
      <c r="N118" s="113">
        <v>8470625151.2600002</v>
      </c>
      <c r="O118" s="113">
        <v>6928623950.6000004</v>
      </c>
      <c r="P118" s="113">
        <v>6862169</v>
      </c>
      <c r="Q118" s="113">
        <v>6877158754.6000004</v>
      </c>
      <c r="R118" s="113">
        <v>51465196</v>
      </c>
      <c r="S118" s="113">
        <v>28241068</v>
      </c>
      <c r="T118" s="113"/>
      <c r="U118" s="113"/>
      <c r="V118" s="113"/>
      <c r="W118" s="113"/>
    </row>
    <row r="119" spans="1:23" s="201" customFormat="1" ht="24.75" x14ac:dyDescent="0.15">
      <c r="A119" s="107" t="s">
        <v>531</v>
      </c>
      <c r="B119" s="125" t="s">
        <v>514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13">
        <v>25088761562</v>
      </c>
      <c r="H119" s="113">
        <v>24324266624.350006</v>
      </c>
      <c r="I119" s="113">
        <v>764494937.64999998</v>
      </c>
      <c r="J119" s="113">
        <v>0</v>
      </c>
      <c r="K119" s="113">
        <v>15406111270.859999</v>
      </c>
      <c r="L119" s="113">
        <v>8918155353.4899998</v>
      </c>
      <c r="M119" s="113">
        <v>6935486119.6000004</v>
      </c>
      <c r="N119" s="113">
        <v>8470625151.2600002</v>
      </c>
      <c r="O119" s="113">
        <v>6928623950.6000004</v>
      </c>
      <c r="P119" s="113">
        <v>6862169</v>
      </c>
      <c r="Q119" s="113">
        <v>6877158754.6000004</v>
      </c>
      <c r="R119" s="113">
        <v>51465196</v>
      </c>
      <c r="S119" s="113">
        <v>28241068</v>
      </c>
      <c r="T119" s="113"/>
      <c r="U119" s="113"/>
      <c r="V119" s="113"/>
      <c r="W119" s="113"/>
    </row>
    <row r="120" spans="1:23" s="201" customFormat="1" x14ac:dyDescent="0.15">
      <c r="A120" s="107" t="s">
        <v>528</v>
      </c>
      <c r="B120" s="125" t="s">
        <v>253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13">
        <v>10000000</v>
      </c>
      <c r="H120" s="113">
        <v>0</v>
      </c>
      <c r="I120" s="113">
        <v>10000000</v>
      </c>
      <c r="J120" s="113">
        <v>0</v>
      </c>
      <c r="K120" s="113">
        <v>0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s="201" customFormat="1" ht="41.25" x14ac:dyDescent="0.15">
      <c r="A121" s="107" t="s">
        <v>540</v>
      </c>
      <c r="B121" s="125" t="s">
        <v>541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13">
        <v>10000000</v>
      </c>
      <c r="H121" s="113">
        <v>0</v>
      </c>
      <c r="I121" s="113">
        <v>10000000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s="201" customFormat="1" x14ac:dyDescent="0.15">
      <c r="A122" s="107" t="s">
        <v>529</v>
      </c>
      <c r="B122" s="125" t="s">
        <v>254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13">
        <v>4728131300</v>
      </c>
      <c r="H122" s="113">
        <v>4606177058.2800007</v>
      </c>
      <c r="I122" s="113">
        <v>121954241.72</v>
      </c>
      <c r="J122" s="113">
        <v>0</v>
      </c>
      <c r="K122" s="113">
        <v>4558802181.2800007</v>
      </c>
      <c r="L122" s="113">
        <v>47374877</v>
      </c>
      <c r="M122" s="113">
        <v>1820635967</v>
      </c>
      <c r="N122" s="113">
        <v>2738166214.2799997</v>
      </c>
      <c r="O122" s="113">
        <v>1820635967</v>
      </c>
      <c r="P122" s="113">
        <v>0</v>
      </c>
      <c r="Q122" s="113">
        <v>1774136967</v>
      </c>
      <c r="R122" s="113">
        <v>46499000</v>
      </c>
      <c r="S122" s="113">
        <v>0</v>
      </c>
      <c r="T122" s="113"/>
      <c r="U122" s="113"/>
      <c r="V122" s="113"/>
      <c r="W122" s="113"/>
    </row>
    <row r="123" spans="1:23" s="201" customFormat="1" ht="41.25" x14ac:dyDescent="0.15">
      <c r="A123" s="107" t="s">
        <v>542</v>
      </c>
      <c r="B123" s="125" t="s">
        <v>543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13">
        <v>4728131300</v>
      </c>
      <c r="H123" s="113">
        <v>4606177058.2800007</v>
      </c>
      <c r="I123" s="113">
        <v>121954241.72</v>
      </c>
      <c r="J123" s="113">
        <v>0</v>
      </c>
      <c r="K123" s="113">
        <v>4558802181.2800007</v>
      </c>
      <c r="L123" s="113">
        <v>47374877</v>
      </c>
      <c r="M123" s="113">
        <v>1820635967</v>
      </c>
      <c r="N123" s="113">
        <v>2738166214.2799997</v>
      </c>
      <c r="O123" s="113">
        <v>1820635967</v>
      </c>
      <c r="P123" s="113">
        <v>0</v>
      </c>
      <c r="Q123" s="113">
        <v>1774136967</v>
      </c>
      <c r="R123" s="113">
        <v>46499000</v>
      </c>
      <c r="S123" s="113">
        <v>0</v>
      </c>
      <c r="T123" s="113"/>
      <c r="U123" s="113"/>
      <c r="V123" s="113"/>
      <c r="W123" s="113"/>
    </row>
    <row r="124" spans="1:23" s="201" customFormat="1" x14ac:dyDescent="0.15">
      <c r="A124" s="107" t="s">
        <v>530</v>
      </c>
      <c r="B124" s="125" t="s">
        <v>255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13">
        <v>207427024</v>
      </c>
      <c r="H124" s="113">
        <v>196617024</v>
      </c>
      <c r="I124" s="113">
        <v>10810000</v>
      </c>
      <c r="J124" s="113">
        <v>0</v>
      </c>
      <c r="K124" s="113">
        <v>196581208</v>
      </c>
      <c r="L124" s="113">
        <v>35816</v>
      </c>
      <c r="M124" s="113">
        <v>126849356</v>
      </c>
      <c r="N124" s="113">
        <v>69731852</v>
      </c>
      <c r="O124" s="113">
        <v>126849356</v>
      </c>
      <c r="P124" s="113">
        <v>0</v>
      </c>
      <c r="Q124" s="113">
        <v>126849356</v>
      </c>
      <c r="R124" s="113">
        <v>0</v>
      </c>
      <c r="S124" s="113">
        <v>0</v>
      </c>
      <c r="T124" s="113"/>
      <c r="U124" s="113"/>
      <c r="V124" s="113"/>
      <c r="W124" s="113"/>
    </row>
    <row r="125" spans="1:23" s="201" customFormat="1" ht="41.25" x14ac:dyDescent="0.15">
      <c r="A125" s="107" t="s">
        <v>544</v>
      </c>
      <c r="B125" s="125" t="s">
        <v>545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13">
        <v>207427024</v>
      </c>
      <c r="H125" s="113">
        <v>196617024</v>
      </c>
      <c r="I125" s="113">
        <v>10810000</v>
      </c>
      <c r="J125" s="113">
        <v>0</v>
      </c>
      <c r="K125" s="113">
        <v>196581208</v>
      </c>
      <c r="L125" s="113">
        <v>35816</v>
      </c>
      <c r="M125" s="113">
        <v>126849356</v>
      </c>
      <c r="N125" s="113">
        <v>69731852</v>
      </c>
      <c r="O125" s="113">
        <v>126849356</v>
      </c>
      <c r="P125" s="113">
        <v>0</v>
      </c>
      <c r="Q125" s="113">
        <v>126849356</v>
      </c>
      <c r="R125" s="113">
        <v>0</v>
      </c>
      <c r="S125" s="113">
        <v>0</v>
      </c>
      <c r="T125" s="113"/>
      <c r="U125" s="113"/>
      <c r="V125" s="113"/>
      <c r="W125" s="113"/>
    </row>
    <row r="126" spans="1:23" s="201" customFormat="1" x14ac:dyDescent="0.15">
      <c r="A126" s="107" t="s">
        <v>526</v>
      </c>
      <c r="B126" s="125" t="s">
        <v>256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13">
        <v>16143888138</v>
      </c>
      <c r="H126" s="113">
        <v>16124938583.700001</v>
      </c>
      <c r="I126" s="113">
        <v>18949554.300000001</v>
      </c>
      <c r="J126" s="113">
        <v>0</v>
      </c>
      <c r="K126" s="113">
        <v>8431250598.2099991</v>
      </c>
      <c r="L126" s="113">
        <v>7693687985.4899998</v>
      </c>
      <c r="M126" s="113">
        <v>4409586297</v>
      </c>
      <c r="N126" s="113">
        <v>4021664301.21</v>
      </c>
      <c r="O126" s="113">
        <v>4404262297</v>
      </c>
      <c r="P126" s="113">
        <v>5324000</v>
      </c>
      <c r="Q126" s="113">
        <v>4399296101</v>
      </c>
      <c r="R126" s="113">
        <v>4966196</v>
      </c>
      <c r="S126" s="113">
        <v>25140569</v>
      </c>
      <c r="T126" s="113"/>
      <c r="U126" s="113"/>
      <c r="V126" s="113"/>
      <c r="W126" s="113"/>
    </row>
    <row r="127" spans="1:23" s="201" customFormat="1" ht="41.25" x14ac:dyDescent="0.15">
      <c r="A127" s="107" t="s">
        <v>536</v>
      </c>
      <c r="B127" s="125" t="s">
        <v>537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13">
        <v>16143888138</v>
      </c>
      <c r="H127" s="113">
        <v>16124938583.700001</v>
      </c>
      <c r="I127" s="113">
        <v>18949554.300000001</v>
      </c>
      <c r="J127" s="113">
        <v>0</v>
      </c>
      <c r="K127" s="113">
        <v>8431250598.2099991</v>
      </c>
      <c r="L127" s="113">
        <v>7693687985.4899998</v>
      </c>
      <c r="M127" s="113">
        <v>4409586297</v>
      </c>
      <c r="N127" s="113">
        <v>4021664301.21</v>
      </c>
      <c r="O127" s="113">
        <v>4404262297</v>
      </c>
      <c r="P127" s="113">
        <v>5324000</v>
      </c>
      <c r="Q127" s="113">
        <v>4399296101</v>
      </c>
      <c r="R127" s="113">
        <v>4966196</v>
      </c>
      <c r="S127" s="113">
        <v>25140569</v>
      </c>
      <c r="T127" s="113"/>
      <c r="U127" s="113"/>
      <c r="V127" s="113"/>
      <c r="W127" s="113"/>
    </row>
    <row r="128" spans="1:23" s="201" customFormat="1" x14ac:dyDescent="0.15">
      <c r="A128" s="107" t="s">
        <v>535</v>
      </c>
      <c r="B128" s="125" t="s">
        <v>258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13">
        <v>825840207</v>
      </c>
      <c r="H128" s="113">
        <v>721991277.22000003</v>
      </c>
      <c r="I128" s="113">
        <v>103848929.78</v>
      </c>
      <c r="J128" s="113">
        <v>0</v>
      </c>
      <c r="K128" s="113">
        <v>363692785.22000003</v>
      </c>
      <c r="L128" s="113">
        <v>358298492</v>
      </c>
      <c r="M128" s="113">
        <v>187787734.59999999</v>
      </c>
      <c r="N128" s="113">
        <v>175905050.62</v>
      </c>
      <c r="O128" s="113">
        <v>186249565.59999999</v>
      </c>
      <c r="P128" s="113">
        <v>1538169</v>
      </c>
      <c r="Q128" s="113">
        <v>186249565.59999999</v>
      </c>
      <c r="R128" s="113">
        <v>0</v>
      </c>
      <c r="S128" s="113">
        <v>1809141</v>
      </c>
      <c r="T128" s="113"/>
      <c r="U128" s="113"/>
      <c r="V128" s="113"/>
      <c r="W128" s="113"/>
    </row>
    <row r="129" spans="1:23" s="201" customFormat="1" ht="49.5" x14ac:dyDescent="0.15">
      <c r="A129" s="107" t="s">
        <v>552</v>
      </c>
      <c r="B129" s="125" t="s">
        <v>553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13">
        <v>825840207</v>
      </c>
      <c r="H129" s="113">
        <v>721991277.22000003</v>
      </c>
      <c r="I129" s="113">
        <v>103848929.78</v>
      </c>
      <c r="J129" s="113">
        <v>0</v>
      </c>
      <c r="K129" s="113">
        <v>363692785.22000003</v>
      </c>
      <c r="L129" s="113">
        <v>358298492</v>
      </c>
      <c r="M129" s="113">
        <v>187787734.59999999</v>
      </c>
      <c r="N129" s="113">
        <v>175905050.62</v>
      </c>
      <c r="O129" s="113">
        <v>186249565.59999999</v>
      </c>
      <c r="P129" s="113">
        <v>1538169</v>
      </c>
      <c r="Q129" s="113">
        <v>186249565.59999999</v>
      </c>
      <c r="R129" s="113">
        <v>0</v>
      </c>
      <c r="S129" s="113">
        <v>1809141</v>
      </c>
      <c r="T129" s="113"/>
      <c r="U129" s="113"/>
      <c r="V129" s="113"/>
      <c r="W129" s="113"/>
    </row>
    <row r="130" spans="1:23" s="201" customFormat="1" x14ac:dyDescent="0.15">
      <c r="A130" s="107" t="s">
        <v>532</v>
      </c>
      <c r="B130" s="125" t="s">
        <v>508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13">
        <v>2918720324</v>
      </c>
      <c r="H130" s="113">
        <v>2469788112.1500001</v>
      </c>
      <c r="I130" s="113">
        <v>448932211.84999996</v>
      </c>
      <c r="J130" s="113">
        <v>0</v>
      </c>
      <c r="K130" s="113">
        <v>1651029929.1499999</v>
      </c>
      <c r="L130" s="113">
        <v>818758183</v>
      </c>
      <c r="M130" s="113">
        <v>328704515</v>
      </c>
      <c r="N130" s="113">
        <v>1322325414.1500001</v>
      </c>
      <c r="O130" s="113">
        <v>328704515</v>
      </c>
      <c r="P130" s="113">
        <v>0</v>
      </c>
      <c r="Q130" s="113">
        <v>328704515</v>
      </c>
      <c r="R130" s="113">
        <v>0</v>
      </c>
      <c r="S130" s="113">
        <v>1291358</v>
      </c>
      <c r="T130" s="113"/>
      <c r="U130" s="113"/>
      <c r="V130" s="113"/>
      <c r="W130" s="113"/>
    </row>
    <row r="131" spans="1:23" s="201" customFormat="1" ht="41.25" x14ac:dyDescent="0.15">
      <c r="A131" s="107" t="s">
        <v>546</v>
      </c>
      <c r="B131" s="125" t="s">
        <v>547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13">
        <v>2918720324</v>
      </c>
      <c r="H131" s="113">
        <v>2469788112.1500001</v>
      </c>
      <c r="I131" s="113">
        <v>448932211.84999996</v>
      </c>
      <c r="J131" s="113">
        <v>0</v>
      </c>
      <c r="K131" s="113">
        <v>1651029929.1499999</v>
      </c>
      <c r="L131" s="113">
        <v>818758183</v>
      </c>
      <c r="M131" s="113">
        <v>328704515</v>
      </c>
      <c r="N131" s="113">
        <v>1322325414.1500001</v>
      </c>
      <c r="O131" s="113">
        <v>328704515</v>
      </c>
      <c r="P131" s="113">
        <v>0</v>
      </c>
      <c r="Q131" s="113">
        <v>328704515</v>
      </c>
      <c r="R131" s="113">
        <v>0</v>
      </c>
      <c r="S131" s="113">
        <v>1291358</v>
      </c>
      <c r="T131" s="113"/>
      <c r="U131" s="113"/>
      <c r="V131" s="113"/>
      <c r="W131" s="113"/>
    </row>
    <row r="132" spans="1:23" s="201" customFormat="1" x14ac:dyDescent="0.15">
      <c r="A132" s="107" t="s">
        <v>533</v>
      </c>
      <c r="B132" s="125" t="s">
        <v>251</v>
      </c>
      <c r="C132" s="108" t="s">
        <v>19</v>
      </c>
      <c r="D132" s="108" t="s">
        <v>20</v>
      </c>
      <c r="E132" s="108">
        <v>20</v>
      </c>
      <c r="F132" s="126" t="s">
        <v>21</v>
      </c>
      <c r="G132" s="113">
        <v>50000000</v>
      </c>
      <c r="H132" s="113">
        <v>0</v>
      </c>
      <c r="I132" s="113">
        <v>50000000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  <c r="T132" s="113"/>
      <c r="U132" s="113"/>
      <c r="V132" s="113"/>
      <c r="W132" s="113"/>
    </row>
    <row r="133" spans="1:23" s="201" customFormat="1" ht="49.5" x14ac:dyDescent="0.15">
      <c r="A133" s="107" t="s">
        <v>548</v>
      </c>
      <c r="B133" s="125" t="s">
        <v>549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13">
        <v>50000000</v>
      </c>
      <c r="H133" s="113">
        <v>0</v>
      </c>
      <c r="I133" s="113">
        <v>50000000</v>
      </c>
      <c r="J133" s="113">
        <v>0</v>
      </c>
      <c r="K133" s="113">
        <v>0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0</v>
      </c>
      <c r="S133" s="113">
        <v>0</v>
      </c>
      <c r="T133" s="113"/>
      <c r="U133" s="113"/>
      <c r="V133" s="113"/>
      <c r="W133" s="113"/>
    </row>
    <row r="134" spans="1:23" s="201" customFormat="1" ht="24.75" x14ac:dyDescent="0.15">
      <c r="A134" s="107" t="s">
        <v>534</v>
      </c>
      <c r="B134" s="125" t="s">
        <v>252</v>
      </c>
      <c r="C134" s="108" t="s">
        <v>19</v>
      </c>
      <c r="D134" s="108" t="s">
        <v>20</v>
      </c>
      <c r="E134" s="108">
        <v>20</v>
      </c>
      <c r="F134" s="126" t="s">
        <v>21</v>
      </c>
      <c r="G134" s="113">
        <v>204754569</v>
      </c>
      <c r="H134" s="113">
        <v>204754569</v>
      </c>
      <c r="I134" s="113">
        <v>0</v>
      </c>
      <c r="J134" s="113">
        <v>0</v>
      </c>
      <c r="K134" s="113">
        <v>204754569</v>
      </c>
      <c r="L134" s="113">
        <v>0</v>
      </c>
      <c r="M134" s="113">
        <v>61922250</v>
      </c>
      <c r="N134" s="113">
        <v>142832319</v>
      </c>
      <c r="O134" s="113">
        <v>61922250</v>
      </c>
      <c r="P134" s="113">
        <v>0</v>
      </c>
      <c r="Q134" s="113">
        <v>61922250</v>
      </c>
      <c r="R134" s="113">
        <v>0</v>
      </c>
      <c r="S134" s="113">
        <v>0</v>
      </c>
      <c r="T134" s="113"/>
      <c r="U134" s="113"/>
      <c r="V134" s="113"/>
      <c r="W134" s="113"/>
    </row>
    <row r="135" spans="1:23" s="201" customFormat="1" ht="49.5" x14ac:dyDescent="0.15">
      <c r="A135" s="107" t="s">
        <v>550</v>
      </c>
      <c r="B135" s="125" t="s">
        <v>551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13">
        <v>204754569</v>
      </c>
      <c r="H135" s="113">
        <v>204754569</v>
      </c>
      <c r="I135" s="113">
        <v>0</v>
      </c>
      <c r="J135" s="113">
        <v>0</v>
      </c>
      <c r="K135" s="113">
        <v>204754569</v>
      </c>
      <c r="L135" s="113">
        <v>0</v>
      </c>
      <c r="M135" s="113">
        <v>61922250</v>
      </c>
      <c r="N135" s="113">
        <v>142832319</v>
      </c>
      <c r="O135" s="113">
        <v>61922250</v>
      </c>
      <c r="P135" s="113">
        <v>0</v>
      </c>
      <c r="Q135" s="113">
        <v>61922250</v>
      </c>
      <c r="R135" s="113">
        <v>0</v>
      </c>
      <c r="S135" s="113">
        <v>0</v>
      </c>
      <c r="T135" s="113"/>
      <c r="U135" s="113"/>
      <c r="V135" s="113"/>
      <c r="W135" s="113"/>
    </row>
    <row r="136" spans="1:23" s="201" customFormat="1" x14ac:dyDescent="0.15">
      <c r="A136" s="125" t="s">
        <v>237</v>
      </c>
      <c r="B136" s="125" t="s">
        <v>238</v>
      </c>
      <c r="C136" s="125" t="s">
        <v>19</v>
      </c>
      <c r="D136" s="125" t="s">
        <v>20</v>
      </c>
      <c r="E136" s="125">
        <v>21</v>
      </c>
      <c r="F136" s="125" t="s">
        <v>239</v>
      </c>
      <c r="G136" s="109">
        <f>+G137+G163</f>
        <v>35432000000</v>
      </c>
      <c r="H136" s="109">
        <f>+H137+H163</f>
        <v>26012299047.349998</v>
      </c>
      <c r="I136" s="109">
        <f t="shared" ref="I136:S136" si="1">+I137+I163</f>
        <v>9419700952.6500015</v>
      </c>
      <c r="J136" s="109">
        <f t="shared" si="1"/>
        <v>0</v>
      </c>
      <c r="K136" s="109">
        <f t="shared" si="1"/>
        <v>21681457715.68</v>
      </c>
      <c r="L136" s="109">
        <f t="shared" si="1"/>
        <v>4330841331.6700001</v>
      </c>
      <c r="M136" s="109">
        <f t="shared" si="1"/>
        <v>9311606752.5299988</v>
      </c>
      <c r="N136" s="109">
        <f t="shared" si="1"/>
        <v>12369850963.15</v>
      </c>
      <c r="O136" s="109">
        <f t="shared" si="1"/>
        <v>6063589413.5300007</v>
      </c>
      <c r="P136" s="109">
        <f t="shared" si="1"/>
        <v>3248017339</v>
      </c>
      <c r="Q136" s="109">
        <f t="shared" si="1"/>
        <v>5975535483.5300007</v>
      </c>
      <c r="R136" s="109">
        <f t="shared" si="1"/>
        <v>88053930</v>
      </c>
      <c r="S136" s="109">
        <f t="shared" si="1"/>
        <v>1448319</v>
      </c>
      <c r="T136" s="109"/>
      <c r="U136" s="109"/>
      <c r="V136" s="109"/>
      <c r="W136" s="109"/>
    </row>
    <row r="137" spans="1:23" s="201" customFormat="1" x14ac:dyDescent="0.15">
      <c r="A137" s="125" t="s">
        <v>240</v>
      </c>
      <c r="B137" s="125" t="s">
        <v>241</v>
      </c>
      <c r="C137" s="125" t="s">
        <v>19</v>
      </c>
      <c r="D137" s="125" t="s">
        <v>20</v>
      </c>
      <c r="E137" s="125">
        <v>21</v>
      </c>
      <c r="F137" s="125" t="s">
        <v>239</v>
      </c>
      <c r="G137" s="109">
        <v>18002977744</v>
      </c>
      <c r="H137" s="109">
        <v>12957248887.870001</v>
      </c>
      <c r="I137" s="109">
        <v>5045728856.1300001</v>
      </c>
      <c r="J137" s="109">
        <v>0</v>
      </c>
      <c r="K137" s="109">
        <v>9187593813.1999989</v>
      </c>
      <c r="L137" s="109">
        <v>3769655074.6700001</v>
      </c>
      <c r="M137" s="109">
        <v>3537347909.9200001</v>
      </c>
      <c r="N137" s="109">
        <v>5650245903.2799997</v>
      </c>
      <c r="O137" s="109">
        <v>3523952715.9200001</v>
      </c>
      <c r="P137" s="109">
        <v>13395194</v>
      </c>
      <c r="Q137" s="109">
        <v>3435898785.9200001</v>
      </c>
      <c r="R137" s="109">
        <v>88053930</v>
      </c>
      <c r="S137" s="109">
        <v>1448319</v>
      </c>
      <c r="T137" s="109"/>
      <c r="U137" s="109"/>
      <c r="V137" s="109"/>
      <c r="W137" s="109"/>
    </row>
    <row r="138" spans="1:23" s="201" customFormat="1" x14ac:dyDescent="0.15">
      <c r="A138" s="126" t="s">
        <v>242</v>
      </c>
      <c r="B138" s="126" t="s">
        <v>243</v>
      </c>
      <c r="C138" s="126" t="s">
        <v>19</v>
      </c>
      <c r="D138" s="126" t="s">
        <v>20</v>
      </c>
      <c r="E138" s="126">
        <v>21</v>
      </c>
      <c r="F138" s="126" t="s">
        <v>239</v>
      </c>
      <c r="G138" s="113">
        <v>18002977744</v>
      </c>
      <c r="H138" s="113">
        <v>12957248887.870001</v>
      </c>
      <c r="I138" s="113">
        <v>5045728856.1300001</v>
      </c>
      <c r="J138" s="113">
        <v>0</v>
      </c>
      <c r="K138" s="113">
        <v>9187593813.1999989</v>
      </c>
      <c r="L138" s="113">
        <v>3769655074.6700001</v>
      </c>
      <c r="M138" s="113">
        <v>3537347909.9200001</v>
      </c>
      <c r="N138" s="113">
        <v>5650245903.2799997</v>
      </c>
      <c r="O138" s="113">
        <v>3523952715.9200001</v>
      </c>
      <c r="P138" s="113">
        <v>13395194</v>
      </c>
      <c r="Q138" s="113">
        <v>3435898785.9200001</v>
      </c>
      <c r="R138" s="113">
        <v>88053930</v>
      </c>
      <c r="S138" s="113">
        <v>1448319</v>
      </c>
      <c r="T138" s="113"/>
      <c r="U138" s="113"/>
      <c r="V138" s="113"/>
      <c r="W138" s="113"/>
    </row>
    <row r="139" spans="1:23" s="201" customFormat="1" ht="41.25" x14ac:dyDescent="0.15">
      <c r="A139" s="126" t="s">
        <v>515</v>
      </c>
      <c r="B139" s="126" t="s">
        <v>516</v>
      </c>
      <c r="C139" s="126" t="s">
        <v>19</v>
      </c>
      <c r="D139" s="126" t="s">
        <v>20</v>
      </c>
      <c r="E139" s="126">
        <v>21</v>
      </c>
      <c r="F139" s="126" t="s">
        <v>239</v>
      </c>
      <c r="G139" s="113">
        <v>1000000000</v>
      </c>
      <c r="H139" s="113">
        <v>908083164.66999996</v>
      </c>
      <c r="I139" s="113">
        <v>91916835.329999998</v>
      </c>
      <c r="J139" s="113">
        <v>0</v>
      </c>
      <c r="K139" s="113">
        <v>904864797.66999996</v>
      </c>
      <c r="L139" s="113">
        <v>3218367</v>
      </c>
      <c r="M139" s="113">
        <v>312911000</v>
      </c>
      <c r="N139" s="113">
        <v>591953797.67000008</v>
      </c>
      <c r="O139" s="113">
        <v>312911000</v>
      </c>
      <c r="P139" s="113">
        <v>0</v>
      </c>
      <c r="Q139" s="113">
        <v>305484000</v>
      </c>
      <c r="R139" s="113">
        <v>7427000</v>
      </c>
      <c r="S139" s="113">
        <v>0</v>
      </c>
      <c r="T139" s="113"/>
      <c r="U139" s="113"/>
      <c r="V139" s="113"/>
      <c r="W139" s="113"/>
    </row>
    <row r="140" spans="1:23" s="201" customFormat="1" ht="41.25" x14ac:dyDescent="0.15">
      <c r="A140" s="126" t="s">
        <v>517</v>
      </c>
      <c r="B140" s="126" t="s">
        <v>577</v>
      </c>
      <c r="C140" s="126" t="s">
        <v>19</v>
      </c>
      <c r="D140" s="126" t="s">
        <v>20</v>
      </c>
      <c r="E140" s="126">
        <v>21</v>
      </c>
      <c r="F140" s="126" t="s">
        <v>239</v>
      </c>
      <c r="G140" s="113">
        <v>1000000000</v>
      </c>
      <c r="H140" s="113">
        <v>908083164.66999996</v>
      </c>
      <c r="I140" s="113">
        <v>91916835.329999998</v>
      </c>
      <c r="J140" s="113">
        <v>0</v>
      </c>
      <c r="K140" s="113">
        <v>904864797.66999996</v>
      </c>
      <c r="L140" s="113">
        <v>3218367</v>
      </c>
      <c r="M140" s="113">
        <v>312911000</v>
      </c>
      <c r="N140" s="113">
        <v>591953797.67000008</v>
      </c>
      <c r="O140" s="113">
        <v>312911000</v>
      </c>
      <c r="P140" s="113">
        <v>0</v>
      </c>
      <c r="Q140" s="113">
        <v>305484000</v>
      </c>
      <c r="R140" s="113">
        <v>7427000</v>
      </c>
      <c r="S140" s="113">
        <v>0</v>
      </c>
      <c r="T140" s="113"/>
      <c r="U140" s="113"/>
      <c r="V140" s="113"/>
      <c r="W140" s="113"/>
    </row>
    <row r="141" spans="1:23" s="201" customFormat="1" ht="24.75" x14ac:dyDescent="0.15">
      <c r="A141" s="126" t="s">
        <v>518</v>
      </c>
      <c r="B141" s="126" t="s">
        <v>246</v>
      </c>
      <c r="C141" s="126" t="s">
        <v>19</v>
      </c>
      <c r="D141" s="126" t="s">
        <v>20</v>
      </c>
      <c r="E141" s="126">
        <v>21</v>
      </c>
      <c r="F141" s="126" t="s">
        <v>239</v>
      </c>
      <c r="G141" s="113">
        <v>703167784</v>
      </c>
      <c r="H141" s="113">
        <v>651463265.66999996</v>
      </c>
      <c r="I141" s="113">
        <v>51704518.329999998</v>
      </c>
      <c r="J141" s="113">
        <v>0</v>
      </c>
      <c r="K141" s="113">
        <v>651463265.66999996</v>
      </c>
      <c r="L141" s="113">
        <v>0</v>
      </c>
      <c r="M141" s="113">
        <v>241690000</v>
      </c>
      <c r="N141" s="113">
        <v>409773265.67000002</v>
      </c>
      <c r="O141" s="113">
        <v>241690000</v>
      </c>
      <c r="P141" s="113">
        <v>0</v>
      </c>
      <c r="Q141" s="113">
        <v>234263000</v>
      </c>
      <c r="R141" s="113">
        <v>7427000</v>
      </c>
      <c r="S141" s="113">
        <v>0</v>
      </c>
      <c r="T141" s="113"/>
      <c r="U141" s="113"/>
      <c r="V141" s="113"/>
      <c r="W141" s="113"/>
    </row>
    <row r="142" spans="1:23" s="201" customFormat="1" ht="66" x14ac:dyDescent="0.15">
      <c r="A142" s="126" t="s">
        <v>520</v>
      </c>
      <c r="B142" s="126" t="s">
        <v>521</v>
      </c>
      <c r="C142" s="126" t="s">
        <v>19</v>
      </c>
      <c r="D142" s="126" t="s">
        <v>20</v>
      </c>
      <c r="E142" s="126">
        <v>21</v>
      </c>
      <c r="F142" s="126" t="s">
        <v>239</v>
      </c>
      <c r="G142" s="113">
        <v>703167784</v>
      </c>
      <c r="H142" s="113">
        <v>651463265.66999996</v>
      </c>
      <c r="I142" s="113">
        <v>51704518.329999998</v>
      </c>
      <c r="J142" s="113">
        <v>0</v>
      </c>
      <c r="K142" s="113">
        <v>651463265.66999996</v>
      </c>
      <c r="L142" s="113">
        <v>0</v>
      </c>
      <c r="M142" s="113">
        <v>241690000</v>
      </c>
      <c r="N142" s="113">
        <v>409773265.67000002</v>
      </c>
      <c r="O142" s="113">
        <v>241690000</v>
      </c>
      <c r="P142" s="113">
        <v>0</v>
      </c>
      <c r="Q142" s="113">
        <v>234263000</v>
      </c>
      <c r="R142" s="113">
        <v>7427000</v>
      </c>
      <c r="S142" s="113">
        <v>0</v>
      </c>
      <c r="T142" s="113"/>
      <c r="U142" s="113"/>
      <c r="V142" s="113"/>
      <c r="W142" s="113"/>
    </row>
    <row r="143" spans="1:23" s="201" customFormat="1" x14ac:dyDescent="0.15">
      <c r="A143" s="126" t="s">
        <v>519</v>
      </c>
      <c r="B143" s="126" t="s">
        <v>247</v>
      </c>
      <c r="C143" s="126" t="s">
        <v>19</v>
      </c>
      <c r="D143" s="126" t="s">
        <v>20</v>
      </c>
      <c r="E143" s="126">
        <v>21</v>
      </c>
      <c r="F143" s="126" t="s">
        <v>239</v>
      </c>
      <c r="G143" s="113">
        <v>296832216</v>
      </c>
      <c r="H143" s="113">
        <v>256619899</v>
      </c>
      <c r="I143" s="113">
        <v>40212317</v>
      </c>
      <c r="J143" s="113">
        <v>0</v>
      </c>
      <c r="K143" s="113">
        <v>253401532</v>
      </c>
      <c r="L143" s="113">
        <v>3218367</v>
      </c>
      <c r="M143" s="113">
        <v>71221000</v>
      </c>
      <c r="N143" s="113">
        <v>182180532</v>
      </c>
      <c r="O143" s="113">
        <v>71221000</v>
      </c>
      <c r="P143" s="113">
        <v>0</v>
      </c>
      <c r="Q143" s="113">
        <v>71221000</v>
      </c>
      <c r="R143" s="113">
        <v>0</v>
      </c>
      <c r="S143" s="113">
        <v>0</v>
      </c>
      <c r="T143" s="113"/>
      <c r="U143" s="113"/>
      <c r="V143" s="113"/>
      <c r="W143" s="113"/>
    </row>
    <row r="144" spans="1:23" s="201" customFormat="1" ht="49.5" x14ac:dyDescent="0.15">
      <c r="A144" s="126" t="s">
        <v>522</v>
      </c>
      <c r="B144" s="126" t="s">
        <v>523</v>
      </c>
      <c r="C144" s="126" t="s">
        <v>19</v>
      </c>
      <c r="D144" s="126" t="s">
        <v>20</v>
      </c>
      <c r="E144" s="126">
        <v>21</v>
      </c>
      <c r="F144" s="126" t="s">
        <v>239</v>
      </c>
      <c r="G144" s="113">
        <v>296832216</v>
      </c>
      <c r="H144" s="113">
        <v>256619899</v>
      </c>
      <c r="I144" s="113">
        <v>40212317</v>
      </c>
      <c r="J144" s="113">
        <v>0</v>
      </c>
      <c r="K144" s="113">
        <v>253401532</v>
      </c>
      <c r="L144" s="113">
        <v>3218367</v>
      </c>
      <c r="M144" s="113">
        <v>71221000</v>
      </c>
      <c r="N144" s="113">
        <v>182180532</v>
      </c>
      <c r="O144" s="113">
        <v>71221000</v>
      </c>
      <c r="P144" s="113">
        <v>0</v>
      </c>
      <c r="Q144" s="113">
        <v>71221000</v>
      </c>
      <c r="R144" s="113">
        <v>0</v>
      </c>
      <c r="S144" s="113">
        <v>0</v>
      </c>
      <c r="T144" s="113"/>
      <c r="U144" s="113"/>
      <c r="V144" s="113"/>
      <c r="W144" s="113"/>
    </row>
    <row r="145" spans="1:23" s="201" customFormat="1" ht="41.25" x14ac:dyDescent="0.15">
      <c r="A145" s="126" t="s">
        <v>525</v>
      </c>
      <c r="B145" s="126" t="s">
        <v>507</v>
      </c>
      <c r="C145" s="126" t="s">
        <v>19</v>
      </c>
      <c r="D145" s="126" t="s">
        <v>20</v>
      </c>
      <c r="E145" s="126">
        <v>21</v>
      </c>
      <c r="F145" s="126" t="s">
        <v>239</v>
      </c>
      <c r="G145" s="113">
        <v>17002977744</v>
      </c>
      <c r="H145" s="113">
        <v>12049165723.200001</v>
      </c>
      <c r="I145" s="113">
        <v>4953812020.8000002</v>
      </c>
      <c r="J145" s="113">
        <v>0</v>
      </c>
      <c r="K145" s="113">
        <v>8282729015.5299997</v>
      </c>
      <c r="L145" s="113">
        <v>3766436707.6700001</v>
      </c>
      <c r="M145" s="113">
        <v>3224436909.9200001</v>
      </c>
      <c r="N145" s="113">
        <v>5058292105.6099997</v>
      </c>
      <c r="O145" s="113">
        <v>3211041715.9200001</v>
      </c>
      <c r="P145" s="113">
        <v>13395194</v>
      </c>
      <c r="Q145" s="113">
        <v>3130414785.9200001</v>
      </c>
      <c r="R145" s="113">
        <v>80626930</v>
      </c>
      <c r="S145" s="113">
        <v>1448319</v>
      </c>
      <c r="T145" s="113"/>
      <c r="U145" s="113"/>
      <c r="V145" s="113"/>
      <c r="W145" s="113"/>
    </row>
    <row r="146" spans="1:23" s="201" customFormat="1" ht="33" x14ac:dyDescent="0.15">
      <c r="A146" s="126" t="s">
        <v>531</v>
      </c>
      <c r="B146" s="126" t="s">
        <v>514</v>
      </c>
      <c r="C146" s="126" t="s">
        <v>19</v>
      </c>
      <c r="D146" s="126" t="s">
        <v>20</v>
      </c>
      <c r="E146" s="126">
        <v>21</v>
      </c>
      <c r="F146" s="126" t="s">
        <v>239</v>
      </c>
      <c r="G146" s="113">
        <v>17002977744</v>
      </c>
      <c r="H146" s="113">
        <v>12049165723.200001</v>
      </c>
      <c r="I146" s="113">
        <v>4953812020.8000002</v>
      </c>
      <c r="J146" s="113">
        <v>0</v>
      </c>
      <c r="K146" s="113">
        <v>8282729015.5299997</v>
      </c>
      <c r="L146" s="113">
        <v>3766436707.6700001</v>
      </c>
      <c r="M146" s="113">
        <v>3224436909.9200001</v>
      </c>
      <c r="N146" s="113">
        <v>5058292105.6099997</v>
      </c>
      <c r="O146" s="113">
        <v>3211041715.9200001</v>
      </c>
      <c r="P146" s="113">
        <v>13395194</v>
      </c>
      <c r="Q146" s="113">
        <v>3130414785.9200001</v>
      </c>
      <c r="R146" s="113">
        <v>80626930</v>
      </c>
      <c r="S146" s="113">
        <v>1448319</v>
      </c>
      <c r="T146" s="113"/>
      <c r="U146" s="113"/>
      <c r="V146" s="113"/>
      <c r="W146" s="113"/>
    </row>
    <row r="147" spans="1:23" s="201" customFormat="1" x14ac:dyDescent="0.15">
      <c r="A147" s="126" t="s">
        <v>528</v>
      </c>
      <c r="B147" s="126" t="s">
        <v>253</v>
      </c>
      <c r="C147" s="126" t="s">
        <v>19</v>
      </c>
      <c r="D147" s="126" t="s">
        <v>20</v>
      </c>
      <c r="E147" s="126">
        <v>21</v>
      </c>
      <c r="F147" s="126" t="s">
        <v>239</v>
      </c>
      <c r="G147" s="113">
        <v>958198317</v>
      </c>
      <c r="H147" s="113">
        <v>716636244.29000008</v>
      </c>
      <c r="I147" s="113">
        <v>241562072.70999998</v>
      </c>
      <c r="J147" s="113">
        <v>0</v>
      </c>
      <c r="K147" s="113">
        <v>655099950.29000008</v>
      </c>
      <c r="L147" s="113">
        <v>61536294</v>
      </c>
      <c r="M147" s="113">
        <v>228246903.40000001</v>
      </c>
      <c r="N147" s="113">
        <v>426853046.88999999</v>
      </c>
      <c r="O147" s="113">
        <v>228246903.40000001</v>
      </c>
      <c r="P147" s="113">
        <v>0</v>
      </c>
      <c r="Q147" s="113">
        <v>228246903.40000001</v>
      </c>
      <c r="R147" s="113">
        <v>0</v>
      </c>
      <c r="S147" s="113">
        <v>1448319</v>
      </c>
      <c r="T147" s="113"/>
      <c r="U147" s="113"/>
      <c r="V147" s="113"/>
      <c r="W147" s="113"/>
    </row>
    <row r="148" spans="1:23" s="201" customFormat="1" ht="49.5" x14ac:dyDescent="0.15">
      <c r="A148" s="126" t="s">
        <v>540</v>
      </c>
      <c r="B148" s="126" t="s">
        <v>541</v>
      </c>
      <c r="C148" s="126" t="s">
        <v>19</v>
      </c>
      <c r="D148" s="126" t="s">
        <v>20</v>
      </c>
      <c r="E148" s="126">
        <v>21</v>
      </c>
      <c r="F148" s="126" t="s">
        <v>239</v>
      </c>
      <c r="G148" s="113">
        <v>958198317</v>
      </c>
      <c r="H148" s="113">
        <v>716636244.29000008</v>
      </c>
      <c r="I148" s="113">
        <v>241562072.70999998</v>
      </c>
      <c r="J148" s="113">
        <v>0</v>
      </c>
      <c r="K148" s="113">
        <v>655099950.29000008</v>
      </c>
      <c r="L148" s="113">
        <v>61536294</v>
      </c>
      <c r="M148" s="113">
        <v>228246903.40000001</v>
      </c>
      <c r="N148" s="113">
        <v>426853046.88999999</v>
      </c>
      <c r="O148" s="113">
        <v>228246903.40000001</v>
      </c>
      <c r="P148" s="113">
        <v>0</v>
      </c>
      <c r="Q148" s="113">
        <v>228246903.40000001</v>
      </c>
      <c r="R148" s="113">
        <v>0</v>
      </c>
      <c r="S148" s="113">
        <v>1448319</v>
      </c>
      <c r="T148" s="113"/>
      <c r="U148" s="113"/>
      <c r="V148" s="113"/>
      <c r="W148" s="113"/>
    </row>
    <row r="149" spans="1:23" s="201" customFormat="1" x14ac:dyDescent="0.15">
      <c r="A149" s="126" t="s">
        <v>529</v>
      </c>
      <c r="B149" s="126" t="s">
        <v>254</v>
      </c>
      <c r="C149" s="126" t="s">
        <v>19</v>
      </c>
      <c r="D149" s="126" t="s">
        <v>20</v>
      </c>
      <c r="E149" s="126">
        <v>21</v>
      </c>
      <c r="F149" s="126" t="s">
        <v>239</v>
      </c>
      <c r="G149" s="113">
        <v>559741391</v>
      </c>
      <c r="H149" s="113">
        <v>198792000</v>
      </c>
      <c r="I149" s="113">
        <v>360949391</v>
      </c>
      <c r="J149" s="113">
        <v>0</v>
      </c>
      <c r="K149" s="113">
        <v>165660000</v>
      </c>
      <c r="L149" s="113">
        <v>33132000</v>
      </c>
      <c r="M149" s="113">
        <v>0</v>
      </c>
      <c r="N149" s="113">
        <v>165660000</v>
      </c>
      <c r="O149" s="113">
        <v>0</v>
      </c>
      <c r="P149" s="113">
        <v>0</v>
      </c>
      <c r="Q149" s="113">
        <v>0</v>
      </c>
      <c r="R149" s="113">
        <v>0</v>
      </c>
      <c r="S149" s="113">
        <v>0</v>
      </c>
      <c r="T149" s="113"/>
      <c r="U149" s="113"/>
      <c r="V149" s="113"/>
      <c r="W149" s="113"/>
    </row>
    <row r="150" spans="1:23" s="201" customFormat="1" ht="49.5" x14ac:dyDescent="0.15">
      <c r="A150" s="126" t="s">
        <v>542</v>
      </c>
      <c r="B150" s="126" t="s">
        <v>543</v>
      </c>
      <c r="C150" s="126" t="s">
        <v>19</v>
      </c>
      <c r="D150" s="126" t="s">
        <v>20</v>
      </c>
      <c r="E150" s="126">
        <v>21</v>
      </c>
      <c r="F150" s="126" t="s">
        <v>239</v>
      </c>
      <c r="G150" s="113">
        <v>559741391</v>
      </c>
      <c r="H150" s="113">
        <v>198792000</v>
      </c>
      <c r="I150" s="113">
        <v>360949391</v>
      </c>
      <c r="J150" s="113">
        <v>0</v>
      </c>
      <c r="K150" s="113">
        <v>165660000</v>
      </c>
      <c r="L150" s="113">
        <v>33132000</v>
      </c>
      <c r="M150" s="113">
        <v>0</v>
      </c>
      <c r="N150" s="113">
        <v>165660000</v>
      </c>
      <c r="O150" s="113">
        <v>0</v>
      </c>
      <c r="P150" s="113">
        <v>0</v>
      </c>
      <c r="Q150" s="113">
        <v>0</v>
      </c>
      <c r="R150" s="113">
        <v>0</v>
      </c>
      <c r="S150" s="113">
        <v>0</v>
      </c>
      <c r="T150" s="113"/>
      <c r="U150" s="113"/>
      <c r="V150" s="113"/>
      <c r="W150" s="113"/>
    </row>
    <row r="151" spans="1:23" s="201" customFormat="1" x14ac:dyDescent="0.15">
      <c r="A151" s="126" t="s">
        <v>530</v>
      </c>
      <c r="B151" s="126" t="s">
        <v>255</v>
      </c>
      <c r="C151" s="126" t="s">
        <v>19</v>
      </c>
      <c r="D151" s="126" t="s">
        <v>20</v>
      </c>
      <c r="E151" s="126">
        <v>21</v>
      </c>
      <c r="F151" s="126" t="s">
        <v>239</v>
      </c>
      <c r="G151" s="113">
        <v>6823486478</v>
      </c>
      <c r="H151" s="113">
        <v>5404874763.8600006</v>
      </c>
      <c r="I151" s="113">
        <v>1418611714.1400001</v>
      </c>
      <c r="J151" s="113">
        <v>0</v>
      </c>
      <c r="K151" s="113">
        <v>3953392005.8599997</v>
      </c>
      <c r="L151" s="113">
        <v>1451482758</v>
      </c>
      <c r="M151" s="113">
        <v>1774943632</v>
      </c>
      <c r="N151" s="113">
        <v>2178448373.8600001</v>
      </c>
      <c r="O151" s="113">
        <v>1772224688</v>
      </c>
      <c r="P151" s="113">
        <v>2718944</v>
      </c>
      <c r="Q151" s="113">
        <v>1771757648</v>
      </c>
      <c r="R151" s="113">
        <v>467040</v>
      </c>
      <c r="S151" s="113">
        <v>0</v>
      </c>
      <c r="T151" s="113"/>
      <c r="U151" s="113"/>
      <c r="V151" s="113"/>
      <c r="W151" s="113"/>
    </row>
    <row r="152" spans="1:23" s="201" customFormat="1" ht="57.75" x14ac:dyDescent="0.15">
      <c r="A152" s="126" t="s">
        <v>544</v>
      </c>
      <c r="B152" s="126" t="s">
        <v>545</v>
      </c>
      <c r="C152" s="126" t="s">
        <v>19</v>
      </c>
      <c r="D152" s="126" t="s">
        <v>20</v>
      </c>
      <c r="E152" s="126">
        <v>21</v>
      </c>
      <c r="F152" s="126" t="s">
        <v>239</v>
      </c>
      <c r="G152" s="113">
        <v>6823486478</v>
      </c>
      <c r="H152" s="113">
        <v>5404874763.8600006</v>
      </c>
      <c r="I152" s="113">
        <v>1418611714.1400001</v>
      </c>
      <c r="J152" s="113">
        <v>0</v>
      </c>
      <c r="K152" s="113">
        <v>3953392005.8599997</v>
      </c>
      <c r="L152" s="113">
        <v>1451482758</v>
      </c>
      <c r="M152" s="113">
        <v>1774943632</v>
      </c>
      <c r="N152" s="113">
        <v>2178448373.8600001</v>
      </c>
      <c r="O152" s="113">
        <v>1772224688</v>
      </c>
      <c r="P152" s="113">
        <v>2718944</v>
      </c>
      <c r="Q152" s="113">
        <v>1771757648</v>
      </c>
      <c r="R152" s="113">
        <v>467040</v>
      </c>
      <c r="S152" s="113">
        <v>0</v>
      </c>
      <c r="T152" s="113"/>
      <c r="U152" s="113"/>
      <c r="V152" s="113"/>
      <c r="W152" s="113"/>
    </row>
    <row r="153" spans="1:23" s="201" customFormat="1" x14ac:dyDescent="0.15">
      <c r="A153" s="126" t="s">
        <v>526</v>
      </c>
      <c r="B153" s="126" t="s">
        <v>256</v>
      </c>
      <c r="C153" s="126" t="s">
        <v>19</v>
      </c>
      <c r="D153" s="126" t="s">
        <v>20</v>
      </c>
      <c r="E153" s="126">
        <v>21</v>
      </c>
      <c r="F153" s="126" t="s">
        <v>239</v>
      </c>
      <c r="G153" s="113">
        <v>4000000</v>
      </c>
      <c r="H153" s="113">
        <v>0</v>
      </c>
      <c r="I153" s="113">
        <v>4000000</v>
      </c>
      <c r="J153" s="113">
        <v>0</v>
      </c>
      <c r="K153" s="113">
        <v>0</v>
      </c>
      <c r="L153" s="113">
        <v>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0</v>
      </c>
      <c r="S153" s="113">
        <v>0</v>
      </c>
      <c r="T153" s="113"/>
      <c r="U153" s="113"/>
      <c r="V153" s="113"/>
      <c r="W153" s="113"/>
    </row>
    <row r="154" spans="1:23" s="201" customFormat="1" ht="57.75" x14ac:dyDescent="0.15">
      <c r="A154" s="126" t="s">
        <v>536</v>
      </c>
      <c r="B154" s="126" t="s">
        <v>537</v>
      </c>
      <c r="C154" s="126" t="s">
        <v>19</v>
      </c>
      <c r="D154" s="126" t="s">
        <v>20</v>
      </c>
      <c r="E154" s="126">
        <v>21</v>
      </c>
      <c r="F154" s="126" t="s">
        <v>239</v>
      </c>
      <c r="G154" s="113">
        <v>4000000</v>
      </c>
      <c r="H154" s="113">
        <v>0</v>
      </c>
      <c r="I154" s="113">
        <v>4000000</v>
      </c>
      <c r="J154" s="113">
        <v>0</v>
      </c>
      <c r="K154" s="113">
        <v>0</v>
      </c>
      <c r="L154" s="113">
        <v>0</v>
      </c>
      <c r="M154" s="113">
        <v>0</v>
      </c>
      <c r="N154" s="113">
        <v>0</v>
      </c>
      <c r="O154" s="113">
        <v>0</v>
      </c>
      <c r="P154" s="113">
        <v>0</v>
      </c>
      <c r="Q154" s="113">
        <v>0</v>
      </c>
      <c r="R154" s="113">
        <v>0</v>
      </c>
      <c r="S154" s="113">
        <v>0</v>
      </c>
      <c r="T154" s="113"/>
      <c r="U154" s="113"/>
      <c r="V154" s="113"/>
      <c r="W154" s="113"/>
    </row>
    <row r="155" spans="1:23" s="201" customFormat="1" x14ac:dyDescent="0.15">
      <c r="A155" s="126" t="s">
        <v>527</v>
      </c>
      <c r="B155" s="126" t="s">
        <v>257</v>
      </c>
      <c r="C155" s="126" t="s">
        <v>19</v>
      </c>
      <c r="D155" s="126" t="s">
        <v>20</v>
      </c>
      <c r="E155" s="126">
        <v>21</v>
      </c>
      <c r="F155" s="126" t="s">
        <v>239</v>
      </c>
      <c r="G155" s="113">
        <v>6842708317</v>
      </c>
      <c r="H155" s="113">
        <v>3967650967.0500002</v>
      </c>
      <c r="I155" s="113">
        <v>2875057349.9499998</v>
      </c>
      <c r="J155" s="113">
        <v>0</v>
      </c>
      <c r="K155" s="113">
        <v>1939537811.3800001</v>
      </c>
      <c r="L155" s="113">
        <v>2028113155.6700001</v>
      </c>
      <c r="M155" s="113">
        <v>421492124.51999998</v>
      </c>
      <c r="N155" s="113">
        <v>1518045686.8599999</v>
      </c>
      <c r="O155" s="113">
        <v>421492124.51999998</v>
      </c>
      <c r="P155" s="113">
        <v>0</v>
      </c>
      <c r="Q155" s="113">
        <v>341332234.51999998</v>
      </c>
      <c r="R155" s="113">
        <v>80159890</v>
      </c>
      <c r="S155" s="113">
        <v>0</v>
      </c>
      <c r="T155" s="113"/>
      <c r="U155" s="113"/>
      <c r="V155" s="113"/>
      <c r="W155" s="113"/>
    </row>
    <row r="156" spans="1:23" s="201" customFormat="1" ht="49.5" x14ac:dyDescent="0.15">
      <c r="A156" s="126" t="s">
        <v>538</v>
      </c>
      <c r="B156" s="126" t="s">
        <v>539</v>
      </c>
      <c r="C156" s="126" t="s">
        <v>19</v>
      </c>
      <c r="D156" s="126" t="s">
        <v>20</v>
      </c>
      <c r="E156" s="126">
        <v>21</v>
      </c>
      <c r="F156" s="126" t="s">
        <v>239</v>
      </c>
      <c r="G156" s="113">
        <v>6842708317</v>
      </c>
      <c r="H156" s="113">
        <v>3967650967.0500002</v>
      </c>
      <c r="I156" s="113">
        <v>2875057349.9499998</v>
      </c>
      <c r="J156" s="113">
        <v>0</v>
      </c>
      <c r="K156" s="113">
        <v>1939537811.3800001</v>
      </c>
      <c r="L156" s="113">
        <v>2028113155.6700001</v>
      </c>
      <c r="M156" s="113">
        <v>421492124.51999998</v>
      </c>
      <c r="N156" s="113">
        <v>1518045686.8599999</v>
      </c>
      <c r="O156" s="113">
        <v>421492124.51999998</v>
      </c>
      <c r="P156" s="113">
        <v>0</v>
      </c>
      <c r="Q156" s="113">
        <v>341332234.51999998</v>
      </c>
      <c r="R156" s="113">
        <v>80159890</v>
      </c>
      <c r="S156" s="113">
        <v>0</v>
      </c>
      <c r="T156" s="113"/>
      <c r="U156" s="113"/>
      <c r="V156" s="113"/>
      <c r="W156" s="113"/>
    </row>
    <row r="157" spans="1:23" s="201" customFormat="1" x14ac:dyDescent="0.15">
      <c r="A157" s="126" t="s">
        <v>535</v>
      </c>
      <c r="B157" s="126" t="s">
        <v>258</v>
      </c>
      <c r="C157" s="126" t="s">
        <v>19</v>
      </c>
      <c r="D157" s="126" t="s">
        <v>20</v>
      </c>
      <c r="E157" s="126">
        <v>21</v>
      </c>
      <c r="F157" s="126" t="s">
        <v>239</v>
      </c>
      <c r="G157" s="113">
        <v>5000000</v>
      </c>
      <c r="H157" s="113">
        <v>0</v>
      </c>
      <c r="I157" s="113">
        <v>5000000</v>
      </c>
      <c r="J157" s="113">
        <v>0</v>
      </c>
      <c r="K157" s="113">
        <v>0</v>
      </c>
      <c r="L157" s="113">
        <v>0</v>
      </c>
      <c r="M157" s="113">
        <v>0</v>
      </c>
      <c r="N157" s="113">
        <v>0</v>
      </c>
      <c r="O157" s="113">
        <v>0</v>
      </c>
      <c r="P157" s="113">
        <v>0</v>
      </c>
      <c r="Q157" s="113">
        <v>0</v>
      </c>
      <c r="R157" s="113">
        <v>0</v>
      </c>
      <c r="S157" s="113">
        <v>0</v>
      </c>
      <c r="T157" s="113"/>
      <c r="U157" s="113"/>
      <c r="V157" s="113"/>
      <c r="W157" s="113"/>
    </row>
    <row r="158" spans="1:23" s="201" customFormat="1" ht="57.75" x14ac:dyDescent="0.15">
      <c r="A158" s="126" t="s">
        <v>552</v>
      </c>
      <c r="B158" s="126" t="s">
        <v>553</v>
      </c>
      <c r="C158" s="126" t="s">
        <v>19</v>
      </c>
      <c r="D158" s="126" t="s">
        <v>20</v>
      </c>
      <c r="E158" s="126">
        <v>21</v>
      </c>
      <c r="F158" s="126" t="s">
        <v>239</v>
      </c>
      <c r="G158" s="113">
        <v>5000000</v>
      </c>
      <c r="H158" s="113">
        <v>0</v>
      </c>
      <c r="I158" s="113">
        <v>5000000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/>
      <c r="U158" s="113"/>
      <c r="V158" s="113"/>
      <c r="W158" s="113"/>
    </row>
    <row r="159" spans="1:23" s="201" customFormat="1" x14ac:dyDescent="0.15">
      <c r="A159" s="126" t="s">
        <v>532</v>
      </c>
      <c r="B159" s="126" t="s">
        <v>508</v>
      </c>
      <c r="C159" s="126" t="s">
        <v>19</v>
      </c>
      <c r="D159" s="126" t="s">
        <v>20</v>
      </c>
      <c r="E159" s="126">
        <v>21</v>
      </c>
      <c r="F159" s="126" t="s">
        <v>239</v>
      </c>
      <c r="G159" s="113">
        <v>54000000</v>
      </c>
      <c r="H159" s="113">
        <v>21710267</v>
      </c>
      <c r="I159" s="113">
        <v>32289733</v>
      </c>
      <c r="J159" s="113">
        <v>0</v>
      </c>
      <c r="K159" s="113">
        <v>21710267</v>
      </c>
      <c r="L159" s="113">
        <v>0</v>
      </c>
      <c r="M159" s="113">
        <v>0</v>
      </c>
      <c r="N159" s="113">
        <v>21710267</v>
      </c>
      <c r="O159" s="113">
        <v>0</v>
      </c>
      <c r="P159" s="113">
        <v>0</v>
      </c>
      <c r="Q159" s="113">
        <v>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s="201" customFormat="1" ht="57.75" x14ac:dyDescent="0.15">
      <c r="A160" s="126" t="s">
        <v>546</v>
      </c>
      <c r="B160" s="126" t="s">
        <v>547</v>
      </c>
      <c r="C160" s="126" t="s">
        <v>19</v>
      </c>
      <c r="D160" s="126" t="s">
        <v>20</v>
      </c>
      <c r="E160" s="126">
        <v>21</v>
      </c>
      <c r="F160" s="126" t="s">
        <v>239</v>
      </c>
      <c r="G160" s="113">
        <v>54000000</v>
      </c>
      <c r="H160" s="113">
        <v>21710267</v>
      </c>
      <c r="I160" s="113">
        <v>32289733</v>
      </c>
      <c r="J160" s="113">
        <v>0</v>
      </c>
      <c r="K160" s="113">
        <v>21710267</v>
      </c>
      <c r="L160" s="113">
        <v>0</v>
      </c>
      <c r="M160" s="113">
        <v>0</v>
      </c>
      <c r="N160" s="113">
        <v>21710267</v>
      </c>
      <c r="O160" s="113">
        <v>0</v>
      </c>
      <c r="P160" s="113">
        <v>0</v>
      </c>
      <c r="Q160" s="113">
        <v>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s="201" customFormat="1" ht="24.75" x14ac:dyDescent="0.15">
      <c r="A161" s="126" t="s">
        <v>534</v>
      </c>
      <c r="B161" s="126" t="s">
        <v>252</v>
      </c>
      <c r="C161" s="126" t="s">
        <v>19</v>
      </c>
      <c r="D161" s="126" t="s">
        <v>20</v>
      </c>
      <c r="E161" s="126">
        <v>21</v>
      </c>
      <c r="F161" s="126" t="s">
        <v>239</v>
      </c>
      <c r="G161" s="113">
        <v>1755843241</v>
      </c>
      <c r="H161" s="113">
        <v>1739501481</v>
      </c>
      <c r="I161" s="113">
        <v>16341760</v>
      </c>
      <c r="J161" s="113">
        <v>0</v>
      </c>
      <c r="K161" s="113">
        <v>1547328981</v>
      </c>
      <c r="L161" s="113">
        <v>192172500</v>
      </c>
      <c r="M161" s="113">
        <v>799754250</v>
      </c>
      <c r="N161" s="113">
        <v>747574731</v>
      </c>
      <c r="O161" s="113">
        <v>789078000</v>
      </c>
      <c r="P161" s="113">
        <v>10676250</v>
      </c>
      <c r="Q161" s="113">
        <v>789078000</v>
      </c>
      <c r="R161" s="113">
        <v>0</v>
      </c>
      <c r="S161" s="113">
        <v>0</v>
      </c>
      <c r="T161" s="113"/>
      <c r="U161" s="113"/>
      <c r="V161" s="113"/>
      <c r="W161" s="113"/>
    </row>
    <row r="162" spans="1:23" s="201" customFormat="1" ht="57.75" x14ac:dyDescent="0.15">
      <c r="A162" s="126" t="s">
        <v>550</v>
      </c>
      <c r="B162" s="126" t="s">
        <v>551</v>
      </c>
      <c r="C162" s="126" t="s">
        <v>19</v>
      </c>
      <c r="D162" s="126" t="s">
        <v>20</v>
      </c>
      <c r="E162" s="126">
        <v>21</v>
      </c>
      <c r="F162" s="126" t="s">
        <v>239</v>
      </c>
      <c r="G162" s="113">
        <v>1755843241</v>
      </c>
      <c r="H162" s="113">
        <v>1739501481</v>
      </c>
      <c r="I162" s="113">
        <v>16341760</v>
      </c>
      <c r="J162" s="113">
        <v>0</v>
      </c>
      <c r="K162" s="113">
        <v>1547328981</v>
      </c>
      <c r="L162" s="113">
        <v>192172500</v>
      </c>
      <c r="M162" s="113">
        <v>799754250</v>
      </c>
      <c r="N162" s="113">
        <v>747574731</v>
      </c>
      <c r="O162" s="113">
        <v>789078000</v>
      </c>
      <c r="P162" s="113">
        <v>10676250</v>
      </c>
      <c r="Q162" s="113">
        <v>789078000</v>
      </c>
      <c r="R162" s="113">
        <v>0</v>
      </c>
      <c r="S162" s="113">
        <v>0</v>
      </c>
      <c r="T162" s="113"/>
      <c r="U162" s="113"/>
      <c r="V162" s="113"/>
      <c r="W162" s="113"/>
    </row>
    <row r="163" spans="1:23" s="201" customFormat="1" x14ac:dyDescent="0.15">
      <c r="A163" s="125" t="s">
        <v>270</v>
      </c>
      <c r="B163" s="125" t="s">
        <v>576</v>
      </c>
      <c r="C163" s="125" t="s">
        <v>19</v>
      </c>
      <c r="D163" s="125" t="s">
        <v>20</v>
      </c>
      <c r="E163" s="125">
        <v>21</v>
      </c>
      <c r="F163" s="125" t="s">
        <v>239</v>
      </c>
      <c r="G163" s="109">
        <v>17429022256</v>
      </c>
      <c r="H163" s="109">
        <v>13055050159.48</v>
      </c>
      <c r="I163" s="109">
        <v>4373972096.5200005</v>
      </c>
      <c r="J163" s="109">
        <v>0</v>
      </c>
      <c r="K163" s="109">
        <v>12493863902.480001</v>
      </c>
      <c r="L163" s="109">
        <v>561186257</v>
      </c>
      <c r="M163" s="109">
        <v>5774258842.6099997</v>
      </c>
      <c r="N163" s="109">
        <v>6719605059.8699999</v>
      </c>
      <c r="O163" s="109">
        <v>2539636697.6100001</v>
      </c>
      <c r="P163" s="109">
        <v>3234622145</v>
      </c>
      <c r="Q163" s="109">
        <v>2539636697.6100001</v>
      </c>
      <c r="R163" s="109">
        <v>0</v>
      </c>
      <c r="S163" s="109">
        <v>0</v>
      </c>
      <c r="T163" s="109"/>
      <c r="U163" s="109"/>
      <c r="V163" s="109"/>
      <c r="W163" s="109"/>
    </row>
    <row r="164" spans="1:23" s="201" customFormat="1" x14ac:dyDescent="0.15">
      <c r="A164" s="125" t="s">
        <v>272</v>
      </c>
      <c r="B164" s="125" t="s">
        <v>243</v>
      </c>
      <c r="C164" s="125" t="s">
        <v>19</v>
      </c>
      <c r="D164" s="125" t="s">
        <v>20</v>
      </c>
      <c r="E164" s="125">
        <v>21</v>
      </c>
      <c r="F164" s="125" t="s">
        <v>239</v>
      </c>
      <c r="G164" s="109">
        <v>17429022256</v>
      </c>
      <c r="H164" s="109">
        <v>13055050159.48</v>
      </c>
      <c r="I164" s="109">
        <v>4373972096.5200005</v>
      </c>
      <c r="J164" s="109">
        <v>0</v>
      </c>
      <c r="K164" s="109">
        <v>12493863902.480001</v>
      </c>
      <c r="L164" s="109">
        <v>561186257</v>
      </c>
      <c r="M164" s="109">
        <v>5774258842.6099997</v>
      </c>
      <c r="N164" s="109">
        <v>6719605059.8699999</v>
      </c>
      <c r="O164" s="109">
        <v>2539636697.6100001</v>
      </c>
      <c r="P164" s="109">
        <v>3234622145</v>
      </c>
      <c r="Q164" s="109">
        <v>2539636697.6100001</v>
      </c>
      <c r="R164" s="109">
        <v>0</v>
      </c>
      <c r="S164" s="109">
        <v>0</v>
      </c>
      <c r="T164" s="109"/>
      <c r="U164" s="109"/>
      <c r="V164" s="109"/>
      <c r="W164" s="109"/>
    </row>
    <row r="165" spans="1:23" s="201" customFormat="1" ht="41.25" x14ac:dyDescent="0.15">
      <c r="A165" s="126" t="s">
        <v>509</v>
      </c>
      <c r="B165" s="126" t="s">
        <v>510</v>
      </c>
      <c r="C165" s="126" t="s">
        <v>19</v>
      </c>
      <c r="D165" s="126" t="s">
        <v>20</v>
      </c>
      <c r="E165" s="126">
        <v>21</v>
      </c>
      <c r="F165" s="126" t="s">
        <v>239</v>
      </c>
      <c r="G165" s="113">
        <v>2419626406</v>
      </c>
      <c r="H165" s="113">
        <v>2402242485.6999998</v>
      </c>
      <c r="I165" s="113">
        <v>17383920.300000001</v>
      </c>
      <c r="J165" s="113">
        <v>0</v>
      </c>
      <c r="K165" s="113">
        <v>2032754913.7</v>
      </c>
      <c r="L165" s="113">
        <v>369487572</v>
      </c>
      <c r="M165" s="113">
        <v>661634274</v>
      </c>
      <c r="N165" s="113">
        <v>1371120639.7</v>
      </c>
      <c r="O165" s="113">
        <v>661634274</v>
      </c>
      <c r="P165" s="113">
        <v>0</v>
      </c>
      <c r="Q165" s="113">
        <v>661634274</v>
      </c>
      <c r="R165" s="113">
        <v>0</v>
      </c>
      <c r="S165" s="113">
        <v>0</v>
      </c>
      <c r="T165" s="113"/>
      <c r="U165" s="113"/>
      <c r="V165" s="113"/>
      <c r="W165" s="113"/>
    </row>
    <row r="166" spans="1:23" s="201" customFormat="1" ht="24.75" x14ac:dyDescent="0.15">
      <c r="A166" s="126" t="s">
        <v>556</v>
      </c>
      <c r="B166" s="126" t="s">
        <v>557</v>
      </c>
      <c r="C166" s="126" t="s">
        <v>19</v>
      </c>
      <c r="D166" s="126" t="s">
        <v>20</v>
      </c>
      <c r="E166" s="126">
        <v>21</v>
      </c>
      <c r="F166" s="126" t="s">
        <v>239</v>
      </c>
      <c r="G166" s="113">
        <v>2419626406</v>
      </c>
      <c r="H166" s="113">
        <v>2402242485.6999998</v>
      </c>
      <c r="I166" s="113">
        <v>17383920.300000001</v>
      </c>
      <c r="J166" s="113">
        <v>0</v>
      </c>
      <c r="K166" s="113">
        <v>2032754913.7</v>
      </c>
      <c r="L166" s="113">
        <v>369487572</v>
      </c>
      <c r="M166" s="113">
        <v>661634274</v>
      </c>
      <c r="N166" s="113">
        <v>1371120639.7</v>
      </c>
      <c r="O166" s="113">
        <v>661634274</v>
      </c>
      <c r="P166" s="113">
        <v>0</v>
      </c>
      <c r="Q166" s="113">
        <v>661634274</v>
      </c>
      <c r="R166" s="113">
        <v>0</v>
      </c>
      <c r="S166" s="113">
        <v>0</v>
      </c>
      <c r="T166" s="113"/>
      <c r="U166" s="113"/>
      <c r="V166" s="113"/>
      <c r="W166" s="113"/>
    </row>
    <row r="167" spans="1:23" s="201" customFormat="1" x14ac:dyDescent="0.15">
      <c r="A167" s="126" t="s">
        <v>554</v>
      </c>
      <c r="B167" s="126" t="s">
        <v>276</v>
      </c>
      <c r="C167" s="126" t="s">
        <v>19</v>
      </c>
      <c r="D167" s="126" t="s">
        <v>20</v>
      </c>
      <c r="E167" s="126">
        <v>21</v>
      </c>
      <c r="F167" s="126" t="s">
        <v>239</v>
      </c>
      <c r="G167" s="113">
        <v>2017906966</v>
      </c>
      <c r="H167" s="113">
        <v>2017738059.7</v>
      </c>
      <c r="I167" s="113">
        <v>168906.3</v>
      </c>
      <c r="J167" s="113">
        <v>0</v>
      </c>
      <c r="K167" s="113">
        <v>2009254913.7</v>
      </c>
      <c r="L167" s="113">
        <v>8483146</v>
      </c>
      <c r="M167" s="113">
        <v>656934274</v>
      </c>
      <c r="N167" s="113">
        <v>1352320639.7</v>
      </c>
      <c r="O167" s="113">
        <v>656934274</v>
      </c>
      <c r="P167" s="113">
        <v>0</v>
      </c>
      <c r="Q167" s="113">
        <v>656934274</v>
      </c>
      <c r="R167" s="113">
        <v>0</v>
      </c>
      <c r="S167" s="113">
        <v>0</v>
      </c>
      <c r="T167" s="113"/>
      <c r="U167" s="113"/>
      <c r="V167" s="113"/>
      <c r="W167" s="113"/>
    </row>
    <row r="168" spans="1:23" s="201" customFormat="1" ht="57.75" x14ac:dyDescent="0.15">
      <c r="A168" s="126" t="s">
        <v>558</v>
      </c>
      <c r="B168" s="126" t="s">
        <v>559</v>
      </c>
      <c r="C168" s="126" t="s">
        <v>19</v>
      </c>
      <c r="D168" s="126" t="s">
        <v>20</v>
      </c>
      <c r="E168" s="126">
        <v>21</v>
      </c>
      <c r="F168" s="126" t="s">
        <v>239</v>
      </c>
      <c r="G168" s="113">
        <v>2017906966</v>
      </c>
      <c r="H168" s="113">
        <v>2017738059.7</v>
      </c>
      <c r="I168" s="113">
        <v>168906.3</v>
      </c>
      <c r="J168" s="113">
        <v>0</v>
      </c>
      <c r="K168" s="113">
        <v>2009254913.7</v>
      </c>
      <c r="L168" s="113">
        <v>8483146</v>
      </c>
      <c r="M168" s="113">
        <v>656934274</v>
      </c>
      <c r="N168" s="113">
        <v>1352320639.7</v>
      </c>
      <c r="O168" s="113">
        <v>656934274</v>
      </c>
      <c r="P168" s="113">
        <v>0</v>
      </c>
      <c r="Q168" s="113">
        <v>656934274</v>
      </c>
      <c r="R168" s="113">
        <v>0</v>
      </c>
      <c r="S168" s="113">
        <v>0</v>
      </c>
      <c r="T168" s="113"/>
      <c r="U168" s="113"/>
      <c r="V168" s="113"/>
      <c r="W168" s="113"/>
    </row>
    <row r="169" spans="1:23" s="201" customFormat="1" x14ac:dyDescent="0.15">
      <c r="A169" s="126" t="s">
        <v>555</v>
      </c>
      <c r="B169" s="126" t="s">
        <v>278</v>
      </c>
      <c r="C169" s="126" t="s">
        <v>19</v>
      </c>
      <c r="D169" s="126" t="s">
        <v>20</v>
      </c>
      <c r="E169" s="126">
        <v>21</v>
      </c>
      <c r="F169" s="126" t="s">
        <v>239</v>
      </c>
      <c r="G169" s="113">
        <v>401719440</v>
      </c>
      <c r="H169" s="113">
        <v>384504426</v>
      </c>
      <c r="I169" s="113">
        <v>17215014</v>
      </c>
      <c r="J169" s="113">
        <v>0</v>
      </c>
      <c r="K169" s="113">
        <v>23500000</v>
      </c>
      <c r="L169" s="113">
        <v>361004426</v>
      </c>
      <c r="M169" s="113">
        <v>4700000</v>
      </c>
      <c r="N169" s="113">
        <v>18800000</v>
      </c>
      <c r="O169" s="113">
        <v>4700000</v>
      </c>
      <c r="P169" s="113">
        <v>0</v>
      </c>
      <c r="Q169" s="113">
        <v>4700000</v>
      </c>
      <c r="R169" s="113">
        <v>0</v>
      </c>
      <c r="S169" s="113">
        <v>0</v>
      </c>
      <c r="T169" s="113"/>
      <c r="U169" s="113"/>
      <c r="V169" s="113"/>
      <c r="W169" s="113"/>
    </row>
    <row r="170" spans="1:23" s="201" customFormat="1" ht="57.75" x14ac:dyDescent="0.15">
      <c r="A170" s="126" t="s">
        <v>560</v>
      </c>
      <c r="B170" s="126" t="s">
        <v>561</v>
      </c>
      <c r="C170" s="126" t="s">
        <v>19</v>
      </c>
      <c r="D170" s="126" t="s">
        <v>20</v>
      </c>
      <c r="E170" s="126">
        <v>21</v>
      </c>
      <c r="F170" s="126" t="s">
        <v>239</v>
      </c>
      <c r="G170" s="113">
        <v>401719440</v>
      </c>
      <c r="H170" s="113">
        <v>384504426</v>
      </c>
      <c r="I170" s="113">
        <v>17215014</v>
      </c>
      <c r="J170" s="113">
        <v>0</v>
      </c>
      <c r="K170" s="113">
        <v>23500000</v>
      </c>
      <c r="L170" s="113">
        <v>361004426</v>
      </c>
      <c r="M170" s="113">
        <v>4700000</v>
      </c>
      <c r="N170" s="113">
        <v>18800000</v>
      </c>
      <c r="O170" s="113">
        <v>4700000</v>
      </c>
      <c r="P170" s="113">
        <v>0</v>
      </c>
      <c r="Q170" s="113">
        <v>4700000</v>
      </c>
      <c r="R170" s="113">
        <v>0</v>
      </c>
      <c r="S170" s="113">
        <v>0</v>
      </c>
      <c r="T170" s="113"/>
      <c r="U170" s="113"/>
      <c r="V170" s="113"/>
      <c r="W170" s="113"/>
    </row>
    <row r="171" spans="1:23" s="201" customFormat="1" ht="33" x14ac:dyDescent="0.15">
      <c r="A171" s="126" t="s">
        <v>511</v>
      </c>
      <c r="B171" s="126" t="s">
        <v>512</v>
      </c>
      <c r="C171" s="126" t="s">
        <v>19</v>
      </c>
      <c r="D171" s="126" t="s">
        <v>20</v>
      </c>
      <c r="E171" s="126">
        <v>21</v>
      </c>
      <c r="F171" s="126" t="s">
        <v>239</v>
      </c>
      <c r="G171" s="113">
        <v>12969965271</v>
      </c>
      <c r="H171" s="113">
        <v>10284775022.33</v>
      </c>
      <c r="I171" s="113">
        <v>2685190248.6700001</v>
      </c>
      <c r="J171" s="113">
        <v>0</v>
      </c>
      <c r="K171" s="113">
        <v>10132279769.33</v>
      </c>
      <c r="L171" s="113">
        <v>152495253</v>
      </c>
      <c r="M171" s="113">
        <v>4996470497.6099997</v>
      </c>
      <c r="N171" s="113">
        <v>5135809271.7200003</v>
      </c>
      <c r="O171" s="113">
        <v>1761848352.6100001</v>
      </c>
      <c r="P171" s="113">
        <v>3234622145</v>
      </c>
      <c r="Q171" s="113">
        <v>1761848352.6100001</v>
      </c>
      <c r="R171" s="113">
        <v>0</v>
      </c>
      <c r="S171" s="113">
        <v>0</v>
      </c>
      <c r="T171" s="113"/>
      <c r="U171" s="113"/>
      <c r="V171" s="113"/>
      <c r="W171" s="113"/>
    </row>
    <row r="172" spans="1:23" s="201" customFormat="1" ht="33" x14ac:dyDescent="0.15">
      <c r="A172" s="126" t="s">
        <v>565</v>
      </c>
      <c r="B172" s="126" t="s">
        <v>578</v>
      </c>
      <c r="C172" s="126" t="s">
        <v>19</v>
      </c>
      <c r="D172" s="126" t="s">
        <v>20</v>
      </c>
      <c r="E172" s="126">
        <v>21</v>
      </c>
      <c r="F172" s="126" t="s">
        <v>239</v>
      </c>
      <c r="G172" s="113">
        <v>12969965271</v>
      </c>
      <c r="H172" s="113">
        <v>10284775022.33</v>
      </c>
      <c r="I172" s="113">
        <v>2685190248.6700001</v>
      </c>
      <c r="J172" s="113">
        <v>0</v>
      </c>
      <c r="K172" s="113">
        <v>10132279769.33</v>
      </c>
      <c r="L172" s="113">
        <v>152495253</v>
      </c>
      <c r="M172" s="113">
        <v>4996470497.6099997</v>
      </c>
      <c r="N172" s="113">
        <v>5135809271.7200003</v>
      </c>
      <c r="O172" s="113">
        <v>1761848352.6100001</v>
      </c>
      <c r="P172" s="113">
        <v>3234622145</v>
      </c>
      <c r="Q172" s="113">
        <v>1761848352.6100001</v>
      </c>
      <c r="R172" s="113">
        <v>0</v>
      </c>
      <c r="S172" s="113">
        <v>0</v>
      </c>
      <c r="T172" s="113"/>
      <c r="U172" s="113"/>
      <c r="V172" s="113"/>
      <c r="W172" s="113"/>
    </row>
    <row r="173" spans="1:23" s="201" customFormat="1" ht="39" customHeight="1" x14ac:dyDescent="0.15">
      <c r="A173" s="126" t="s">
        <v>562</v>
      </c>
      <c r="B173" s="126" t="s">
        <v>563</v>
      </c>
      <c r="C173" s="126" t="s">
        <v>19</v>
      </c>
      <c r="D173" s="126" t="s">
        <v>20</v>
      </c>
      <c r="E173" s="126">
        <v>21</v>
      </c>
      <c r="F173" s="126" t="s">
        <v>239</v>
      </c>
      <c r="G173" s="113">
        <v>1182191920</v>
      </c>
      <c r="H173" s="113">
        <v>574128394</v>
      </c>
      <c r="I173" s="113">
        <v>608063526</v>
      </c>
      <c r="J173" s="113">
        <v>0</v>
      </c>
      <c r="K173" s="113">
        <v>421633353</v>
      </c>
      <c r="L173" s="113">
        <v>152495041</v>
      </c>
      <c r="M173" s="113">
        <v>156004340.61000001</v>
      </c>
      <c r="N173" s="113">
        <v>265629012.38999999</v>
      </c>
      <c r="O173" s="113">
        <v>156004340.61000001</v>
      </c>
      <c r="P173" s="113">
        <v>0</v>
      </c>
      <c r="Q173" s="113">
        <v>156004340.61000001</v>
      </c>
      <c r="R173" s="113">
        <v>0</v>
      </c>
      <c r="S173" s="113">
        <v>0</v>
      </c>
      <c r="T173" s="113"/>
      <c r="U173" s="113"/>
      <c r="V173" s="113"/>
      <c r="W173" s="113"/>
    </row>
    <row r="174" spans="1:23" s="201" customFormat="1" ht="39" customHeight="1" x14ac:dyDescent="0.15">
      <c r="A174" s="126" t="s">
        <v>566</v>
      </c>
      <c r="B174" s="126" t="s">
        <v>567</v>
      </c>
      <c r="C174" s="126" t="s">
        <v>19</v>
      </c>
      <c r="D174" s="126" t="s">
        <v>20</v>
      </c>
      <c r="E174" s="126">
        <v>21</v>
      </c>
      <c r="F174" s="126" t="s">
        <v>239</v>
      </c>
      <c r="G174" s="113">
        <v>1182191920</v>
      </c>
      <c r="H174" s="113">
        <v>574128394</v>
      </c>
      <c r="I174" s="113">
        <v>608063526</v>
      </c>
      <c r="J174" s="113">
        <v>0</v>
      </c>
      <c r="K174" s="113">
        <v>421633353</v>
      </c>
      <c r="L174" s="113">
        <v>152495041</v>
      </c>
      <c r="M174" s="113">
        <v>156004340.61000001</v>
      </c>
      <c r="N174" s="113">
        <v>265629012.38999999</v>
      </c>
      <c r="O174" s="113">
        <v>156004340.61000001</v>
      </c>
      <c r="P174" s="113">
        <v>0</v>
      </c>
      <c r="Q174" s="113">
        <v>156004340.61000001</v>
      </c>
      <c r="R174" s="113">
        <v>0</v>
      </c>
      <c r="S174" s="113">
        <v>0</v>
      </c>
      <c r="T174" s="113"/>
      <c r="U174" s="113"/>
      <c r="V174" s="113"/>
      <c r="W174" s="113"/>
    </row>
    <row r="175" spans="1:23" s="201" customFormat="1" ht="39" customHeight="1" x14ac:dyDescent="0.15">
      <c r="A175" s="126" t="s">
        <v>564</v>
      </c>
      <c r="B175" s="126" t="s">
        <v>279</v>
      </c>
      <c r="C175" s="126" t="s">
        <v>19</v>
      </c>
      <c r="D175" s="126" t="s">
        <v>20</v>
      </c>
      <c r="E175" s="126">
        <v>21</v>
      </c>
      <c r="F175" s="126" t="s">
        <v>239</v>
      </c>
      <c r="G175" s="113">
        <v>11787773351</v>
      </c>
      <c r="H175" s="113">
        <v>9710646628.3299999</v>
      </c>
      <c r="I175" s="113">
        <v>2077126722.6700001</v>
      </c>
      <c r="J175" s="113">
        <v>0</v>
      </c>
      <c r="K175" s="113">
        <v>9710646416.3299999</v>
      </c>
      <c r="L175" s="113">
        <v>212</v>
      </c>
      <c r="M175" s="113">
        <v>4840466157</v>
      </c>
      <c r="N175" s="113">
        <v>4870180259.3299999</v>
      </c>
      <c r="O175" s="113">
        <v>1605844012</v>
      </c>
      <c r="P175" s="113">
        <v>3234622145</v>
      </c>
      <c r="Q175" s="113">
        <v>1605844012</v>
      </c>
      <c r="R175" s="113">
        <v>0</v>
      </c>
      <c r="S175" s="113">
        <v>0</v>
      </c>
      <c r="T175" s="113"/>
      <c r="U175" s="113"/>
      <c r="V175" s="113"/>
      <c r="W175" s="113"/>
    </row>
    <row r="176" spans="1:23" s="201" customFormat="1" ht="39" customHeight="1" x14ac:dyDescent="0.15">
      <c r="A176" s="126" t="s">
        <v>568</v>
      </c>
      <c r="B176" s="126" t="s">
        <v>569</v>
      </c>
      <c r="C176" s="126" t="s">
        <v>19</v>
      </c>
      <c r="D176" s="126" t="s">
        <v>20</v>
      </c>
      <c r="E176" s="126">
        <v>21</v>
      </c>
      <c r="F176" s="126" t="s">
        <v>239</v>
      </c>
      <c r="G176" s="113">
        <v>11787773351</v>
      </c>
      <c r="H176" s="113">
        <v>9710646628.3299999</v>
      </c>
      <c r="I176" s="113">
        <v>2077126722.6700001</v>
      </c>
      <c r="J176" s="113">
        <v>0</v>
      </c>
      <c r="K176" s="113">
        <v>9710646416.3299999</v>
      </c>
      <c r="L176" s="113">
        <v>212</v>
      </c>
      <c r="M176" s="113">
        <v>4840466157</v>
      </c>
      <c r="N176" s="113">
        <v>4870180259.3299999</v>
      </c>
      <c r="O176" s="113">
        <v>1605844012</v>
      </c>
      <c r="P176" s="113">
        <v>3234622145</v>
      </c>
      <c r="Q176" s="113">
        <v>1605844012</v>
      </c>
      <c r="R176" s="113">
        <v>0</v>
      </c>
      <c r="S176" s="113">
        <v>0</v>
      </c>
      <c r="T176" s="113"/>
      <c r="U176" s="113"/>
      <c r="V176" s="113"/>
      <c r="W176" s="113"/>
    </row>
    <row r="177" spans="1:23" s="201" customFormat="1" ht="39" customHeight="1" x14ac:dyDescent="0.15">
      <c r="A177" s="126" t="s">
        <v>570</v>
      </c>
      <c r="B177" s="126" t="s">
        <v>571</v>
      </c>
      <c r="C177" s="126" t="s">
        <v>19</v>
      </c>
      <c r="D177" s="126" t="s">
        <v>20</v>
      </c>
      <c r="E177" s="126">
        <v>21</v>
      </c>
      <c r="F177" s="126" t="s">
        <v>239</v>
      </c>
      <c r="G177" s="113">
        <v>2039430579</v>
      </c>
      <c r="H177" s="113">
        <v>368032651.44999999</v>
      </c>
      <c r="I177" s="113">
        <v>1671397927.55</v>
      </c>
      <c r="J177" s="113">
        <v>0</v>
      </c>
      <c r="K177" s="113">
        <v>328829219.44999999</v>
      </c>
      <c r="L177" s="113">
        <v>39203432</v>
      </c>
      <c r="M177" s="113">
        <v>116154071</v>
      </c>
      <c r="N177" s="113">
        <v>212675148.44999999</v>
      </c>
      <c r="O177" s="113">
        <v>116154071</v>
      </c>
      <c r="P177" s="113">
        <v>0</v>
      </c>
      <c r="Q177" s="113">
        <v>116154071</v>
      </c>
      <c r="R177" s="113">
        <v>0</v>
      </c>
      <c r="S177" s="113">
        <v>0</v>
      </c>
      <c r="T177" s="113"/>
      <c r="U177" s="113"/>
      <c r="V177" s="113"/>
      <c r="W177" s="113"/>
    </row>
    <row r="178" spans="1:23" s="201" customFormat="1" ht="39" customHeight="1" x14ac:dyDescent="0.15">
      <c r="A178" s="126" t="s">
        <v>575</v>
      </c>
      <c r="B178" s="126" t="s">
        <v>557</v>
      </c>
      <c r="C178" s="126" t="s">
        <v>19</v>
      </c>
      <c r="D178" s="126" t="s">
        <v>20</v>
      </c>
      <c r="E178" s="126">
        <v>21</v>
      </c>
      <c r="F178" s="126" t="s">
        <v>239</v>
      </c>
      <c r="G178" s="113">
        <v>2039430579</v>
      </c>
      <c r="H178" s="113">
        <v>368032651.44999999</v>
      </c>
      <c r="I178" s="113">
        <v>1671397927.55</v>
      </c>
      <c r="J178" s="113">
        <v>0</v>
      </c>
      <c r="K178" s="113">
        <v>328829219.44999999</v>
      </c>
      <c r="L178" s="113">
        <v>39203432</v>
      </c>
      <c r="M178" s="113">
        <v>116154071</v>
      </c>
      <c r="N178" s="113">
        <v>212675148.44999999</v>
      </c>
      <c r="O178" s="113">
        <v>116154071</v>
      </c>
      <c r="P178" s="113">
        <v>0</v>
      </c>
      <c r="Q178" s="113">
        <v>116154071</v>
      </c>
      <c r="R178" s="113">
        <v>0</v>
      </c>
      <c r="S178" s="113">
        <v>0</v>
      </c>
      <c r="T178" s="113"/>
      <c r="U178" s="113"/>
      <c r="V178" s="113"/>
      <c r="W178" s="113"/>
    </row>
    <row r="179" spans="1:23" s="201" customFormat="1" ht="39" customHeight="1" x14ac:dyDescent="0.15">
      <c r="A179" s="126" t="s">
        <v>572</v>
      </c>
      <c r="B179" s="126" t="s">
        <v>275</v>
      </c>
      <c r="C179" s="126" t="s">
        <v>19</v>
      </c>
      <c r="D179" s="126" t="s">
        <v>20</v>
      </c>
      <c r="E179" s="126">
        <v>21</v>
      </c>
      <c r="F179" s="126" t="s">
        <v>239</v>
      </c>
      <c r="G179" s="113">
        <v>2039430579</v>
      </c>
      <c r="H179" s="113">
        <v>368032651.44999999</v>
      </c>
      <c r="I179" s="113">
        <v>1671397927.55</v>
      </c>
      <c r="J179" s="113">
        <v>0</v>
      </c>
      <c r="K179" s="113">
        <v>328829219.44999999</v>
      </c>
      <c r="L179" s="113">
        <v>39203432</v>
      </c>
      <c r="M179" s="113">
        <v>116154071</v>
      </c>
      <c r="N179" s="113">
        <v>212675148.44999999</v>
      </c>
      <c r="O179" s="113">
        <v>116154071</v>
      </c>
      <c r="P179" s="113">
        <v>0</v>
      </c>
      <c r="Q179" s="113">
        <v>116154071</v>
      </c>
      <c r="R179" s="113">
        <v>0</v>
      </c>
      <c r="S179" s="113">
        <v>0</v>
      </c>
      <c r="T179" s="113"/>
      <c r="U179" s="113"/>
      <c r="V179" s="113"/>
      <c r="W179" s="113"/>
    </row>
    <row r="180" spans="1:23" s="201" customFormat="1" ht="39" customHeight="1" x14ac:dyDescent="0.15">
      <c r="A180" s="126" t="s">
        <v>573</v>
      </c>
      <c r="B180" s="126" t="s">
        <v>574</v>
      </c>
      <c r="C180" s="126" t="s">
        <v>19</v>
      </c>
      <c r="D180" s="126" t="s">
        <v>20</v>
      </c>
      <c r="E180" s="126">
        <v>21</v>
      </c>
      <c r="F180" s="126" t="s">
        <v>239</v>
      </c>
      <c r="G180" s="113">
        <v>2039430579</v>
      </c>
      <c r="H180" s="113">
        <v>368032651.44999999</v>
      </c>
      <c r="I180" s="113">
        <v>1671397927.55</v>
      </c>
      <c r="J180" s="113">
        <v>0</v>
      </c>
      <c r="K180" s="113">
        <v>328829219.44999999</v>
      </c>
      <c r="L180" s="113">
        <v>39203432</v>
      </c>
      <c r="M180" s="113">
        <v>116154071</v>
      </c>
      <c r="N180" s="113">
        <v>212675148.44999999</v>
      </c>
      <c r="O180" s="113">
        <v>116154071</v>
      </c>
      <c r="P180" s="113">
        <v>0</v>
      </c>
      <c r="Q180" s="113">
        <v>116154071</v>
      </c>
      <c r="R180" s="113">
        <v>0</v>
      </c>
      <c r="S180" s="113">
        <v>0</v>
      </c>
      <c r="T180" s="113"/>
      <c r="U180" s="113"/>
      <c r="V180" s="113"/>
      <c r="W180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3C16-1678-4415-97D1-D9FD25F2ED6B}">
  <dimension ref="A1:W180"/>
  <sheetViews>
    <sheetView showGridLines="0" zoomScale="130" zoomScaleNormal="130" workbookViewId="0">
      <selection sqref="A1:XFD1048576"/>
    </sheetView>
  </sheetViews>
  <sheetFormatPr baseColWidth="10" defaultColWidth="11.42578125" defaultRowHeight="16.5" x14ac:dyDescent="0.3"/>
  <cols>
    <col min="1" max="1" width="29.28515625" style="202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+G3+G115+G136</f>
        <v>217618334306</v>
      </c>
      <c r="H2" s="186">
        <f t="shared" ref="H2:S2" si="0">+H3+H115+H136</f>
        <v>205665722692.67001</v>
      </c>
      <c r="I2" s="186">
        <f t="shared" si="0"/>
        <v>11312225809.33</v>
      </c>
      <c r="J2" s="186">
        <f t="shared" si="0"/>
        <v>640385804</v>
      </c>
      <c r="K2" s="186">
        <f>+K3+K115+K136</f>
        <v>117439439195.16</v>
      </c>
      <c r="L2" s="186">
        <f t="shared" si="0"/>
        <v>88093458508.51001</v>
      </c>
      <c r="M2" s="186">
        <f>+M3+M115+M136</f>
        <v>93931465943.630005</v>
      </c>
      <c r="N2" s="186">
        <f t="shared" si="0"/>
        <v>23507973251.529999</v>
      </c>
      <c r="O2" s="186">
        <f t="shared" si="0"/>
        <v>93771318624.630005</v>
      </c>
      <c r="P2" s="186">
        <f t="shared" si="0"/>
        <v>160147319</v>
      </c>
      <c r="Q2" s="186">
        <f t="shared" si="0"/>
        <v>93658768856.759995</v>
      </c>
      <c r="R2" s="186">
        <f t="shared" si="0"/>
        <v>112549767.87</v>
      </c>
      <c r="S2" s="186">
        <f t="shared" si="0"/>
        <v>148836891</v>
      </c>
    </row>
    <row r="3" spans="1:19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73">
        <v>168181185507.92001</v>
      </c>
      <c r="I3" s="173">
        <v>5705023688.0799999</v>
      </c>
      <c r="J3" s="173">
        <v>640385804</v>
      </c>
      <c r="K3" s="173">
        <v>90725103333.5</v>
      </c>
      <c r="L3" s="173">
        <v>77456082174.419998</v>
      </c>
      <c r="M3" s="173">
        <v>80916345839.160004</v>
      </c>
      <c r="N3" s="173">
        <v>9808757494.3400002</v>
      </c>
      <c r="O3" s="173">
        <v>80912576886.160004</v>
      </c>
      <c r="P3" s="173">
        <v>3768953</v>
      </c>
      <c r="Q3" s="173">
        <v>80800027118.289993</v>
      </c>
      <c r="R3" s="173">
        <v>112549767.87</v>
      </c>
      <c r="S3" s="173">
        <v>106675850</v>
      </c>
    </row>
    <row r="4" spans="1:19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73">
        <v>145323832000</v>
      </c>
      <c r="I4" s="173">
        <v>0</v>
      </c>
      <c r="J4" s="173">
        <v>0</v>
      </c>
      <c r="K4" s="173">
        <v>70159467211</v>
      </c>
      <c r="L4" s="173">
        <v>75164364789</v>
      </c>
      <c r="M4" s="173">
        <v>70159467201</v>
      </c>
      <c r="N4" s="173">
        <v>10</v>
      </c>
      <c r="O4" s="173">
        <v>70158298248</v>
      </c>
      <c r="P4" s="173">
        <v>1168953</v>
      </c>
      <c r="Q4" s="173">
        <v>70158298248</v>
      </c>
      <c r="R4" s="173">
        <v>0</v>
      </c>
      <c r="S4" s="173">
        <v>11867395</v>
      </c>
    </row>
    <row r="5" spans="1:19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73">
        <v>145323832000</v>
      </c>
      <c r="I5" s="173">
        <v>0</v>
      </c>
      <c r="J5" s="173">
        <v>0</v>
      </c>
      <c r="K5" s="173">
        <v>70159467211</v>
      </c>
      <c r="L5" s="173">
        <v>75164364789</v>
      </c>
      <c r="M5" s="173">
        <v>70159467201</v>
      </c>
      <c r="N5" s="173">
        <v>10</v>
      </c>
      <c r="O5" s="173">
        <v>70158298248</v>
      </c>
      <c r="P5" s="173">
        <v>1168953</v>
      </c>
      <c r="Q5" s="173">
        <v>70158298248</v>
      </c>
      <c r="R5" s="173">
        <v>0</v>
      </c>
      <c r="S5" s="173">
        <v>11867395</v>
      </c>
    </row>
    <row r="6" spans="1:19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73">
        <v>96886414000</v>
      </c>
      <c r="I6" s="173">
        <v>0</v>
      </c>
      <c r="J6" s="173">
        <v>0</v>
      </c>
      <c r="K6" s="173">
        <v>48985901315</v>
      </c>
      <c r="L6" s="173">
        <v>47900512685</v>
      </c>
      <c r="M6" s="173">
        <v>48985901305</v>
      </c>
      <c r="N6" s="173">
        <v>10</v>
      </c>
      <c r="O6" s="173">
        <v>48985180278</v>
      </c>
      <c r="P6" s="173">
        <v>721027</v>
      </c>
      <c r="Q6" s="173">
        <v>48985180278</v>
      </c>
      <c r="R6" s="173">
        <v>0</v>
      </c>
      <c r="S6" s="173">
        <v>10394358</v>
      </c>
    </row>
    <row r="7" spans="1:19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73">
        <v>96886414000</v>
      </c>
      <c r="I7" s="173">
        <v>0</v>
      </c>
      <c r="J7" s="173">
        <v>0</v>
      </c>
      <c r="K7" s="173">
        <v>48985901315</v>
      </c>
      <c r="L7" s="173">
        <v>47900512685</v>
      </c>
      <c r="M7" s="173">
        <v>48985901305</v>
      </c>
      <c r="N7" s="173">
        <v>10</v>
      </c>
      <c r="O7" s="173">
        <v>48985180278</v>
      </c>
      <c r="P7" s="173">
        <v>721027</v>
      </c>
      <c r="Q7" s="173">
        <v>48985180278</v>
      </c>
      <c r="R7" s="173">
        <v>0</v>
      </c>
      <c r="S7" s="173">
        <v>10394358</v>
      </c>
    </row>
    <row r="8" spans="1:19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76520044602</v>
      </c>
      <c r="H8" s="175">
        <v>76520044602</v>
      </c>
      <c r="I8" s="175">
        <v>0</v>
      </c>
      <c r="J8" s="175">
        <v>0</v>
      </c>
      <c r="K8" s="175">
        <v>41271762007</v>
      </c>
      <c r="L8" s="175">
        <v>35248282595</v>
      </c>
      <c r="M8" s="175">
        <v>41271761997</v>
      </c>
      <c r="N8" s="175">
        <v>10</v>
      </c>
      <c r="O8" s="175">
        <v>41271466879</v>
      </c>
      <c r="P8" s="175">
        <v>295118</v>
      </c>
      <c r="Q8" s="175">
        <v>41271466879</v>
      </c>
      <c r="R8" s="175">
        <v>0</v>
      </c>
      <c r="S8" s="175">
        <v>10394358</v>
      </c>
    </row>
    <row r="9" spans="1:19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1082963459</v>
      </c>
      <c r="H9" s="175">
        <v>1082963459</v>
      </c>
      <c r="I9" s="175">
        <v>0</v>
      </c>
      <c r="J9" s="175">
        <v>0</v>
      </c>
      <c r="K9" s="175">
        <v>730380881</v>
      </c>
      <c r="L9" s="175">
        <v>352582578</v>
      </c>
      <c r="M9" s="175">
        <v>730380881</v>
      </c>
      <c r="N9" s="175">
        <v>0</v>
      </c>
      <c r="O9" s="175">
        <v>730380881</v>
      </c>
      <c r="P9" s="175">
        <v>0</v>
      </c>
      <c r="Q9" s="175">
        <v>730380881</v>
      </c>
      <c r="R9" s="175">
        <v>0</v>
      </c>
      <c r="S9" s="175">
        <v>0</v>
      </c>
    </row>
    <row r="10" spans="1:19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75">
        <v>75889374</v>
      </c>
      <c r="I10" s="175">
        <v>0</v>
      </c>
      <c r="J10" s="175">
        <v>0</v>
      </c>
      <c r="K10" s="175">
        <v>38358862</v>
      </c>
      <c r="L10" s="175">
        <v>37530512</v>
      </c>
      <c r="M10" s="175">
        <v>38358862</v>
      </c>
      <c r="N10" s="175">
        <v>0</v>
      </c>
      <c r="O10" s="175">
        <v>38358862</v>
      </c>
      <c r="P10" s="175">
        <v>0</v>
      </c>
      <c r="Q10" s="175">
        <v>38358862</v>
      </c>
      <c r="R10" s="175">
        <v>0</v>
      </c>
      <c r="S10" s="175">
        <v>0</v>
      </c>
    </row>
    <row r="11" spans="1:19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75">
        <v>149588463</v>
      </c>
      <c r="I11" s="175">
        <v>0</v>
      </c>
      <c r="J11" s="175">
        <v>0</v>
      </c>
      <c r="K11" s="175">
        <v>68420007</v>
      </c>
      <c r="L11" s="175">
        <v>81168456</v>
      </c>
      <c r="M11" s="175">
        <v>68420007</v>
      </c>
      <c r="N11" s="175">
        <v>0</v>
      </c>
      <c r="O11" s="175">
        <v>68420007</v>
      </c>
      <c r="P11" s="175">
        <v>0</v>
      </c>
      <c r="Q11" s="175">
        <v>68420007</v>
      </c>
      <c r="R11" s="175">
        <v>0</v>
      </c>
      <c r="S11" s="175">
        <v>0</v>
      </c>
    </row>
    <row r="12" spans="1:19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75">
        <v>3650014978</v>
      </c>
      <c r="I12" s="175">
        <v>0</v>
      </c>
      <c r="J12" s="175">
        <v>0</v>
      </c>
      <c r="K12" s="175">
        <v>3259733527</v>
      </c>
      <c r="L12" s="175">
        <v>390281451</v>
      </c>
      <c r="M12" s="175">
        <v>3259733527</v>
      </c>
      <c r="N12" s="175">
        <v>0</v>
      </c>
      <c r="O12" s="175">
        <v>3259667383</v>
      </c>
      <c r="P12" s="175">
        <v>66144</v>
      </c>
      <c r="Q12" s="175">
        <v>3259667383</v>
      </c>
      <c r="R12" s="175">
        <v>0</v>
      </c>
      <c r="S12" s="175">
        <v>0</v>
      </c>
    </row>
    <row r="13" spans="1:19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75">
        <v>2469376580</v>
      </c>
      <c r="I13" s="175">
        <v>0</v>
      </c>
      <c r="J13" s="175">
        <v>0</v>
      </c>
      <c r="K13" s="175">
        <v>1261383280</v>
      </c>
      <c r="L13" s="175">
        <v>1207993300</v>
      </c>
      <c r="M13" s="175">
        <v>1261383280</v>
      </c>
      <c r="N13" s="175">
        <v>0</v>
      </c>
      <c r="O13" s="175">
        <v>1261338603</v>
      </c>
      <c r="P13" s="175">
        <v>44677</v>
      </c>
      <c r="Q13" s="175">
        <v>1261338603</v>
      </c>
      <c r="R13" s="175">
        <v>0</v>
      </c>
      <c r="S13" s="175">
        <v>0</v>
      </c>
    </row>
    <row r="14" spans="1:19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75">
        <v>1013745944</v>
      </c>
      <c r="I14" s="175">
        <v>0</v>
      </c>
      <c r="J14" s="175">
        <v>0</v>
      </c>
      <c r="K14" s="175">
        <v>584997349</v>
      </c>
      <c r="L14" s="175">
        <v>428748595</v>
      </c>
      <c r="M14" s="175">
        <v>584997349</v>
      </c>
      <c r="N14" s="175">
        <v>0</v>
      </c>
      <c r="O14" s="175">
        <v>584997349</v>
      </c>
      <c r="P14" s="175">
        <v>0</v>
      </c>
      <c r="Q14" s="175">
        <v>584997349</v>
      </c>
      <c r="R14" s="175">
        <v>0</v>
      </c>
      <c r="S14" s="175">
        <v>0</v>
      </c>
    </row>
    <row r="15" spans="1:19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75">
        <v>7810936712</v>
      </c>
      <c r="I15" s="175">
        <v>0</v>
      </c>
      <c r="J15" s="175">
        <v>0</v>
      </c>
      <c r="K15" s="175">
        <v>30295567</v>
      </c>
      <c r="L15" s="175">
        <v>7780641145</v>
      </c>
      <c r="M15" s="175">
        <v>30295567</v>
      </c>
      <c r="N15" s="175">
        <v>0</v>
      </c>
      <c r="O15" s="175">
        <v>30267110</v>
      </c>
      <c r="P15" s="175">
        <v>28457</v>
      </c>
      <c r="Q15" s="175">
        <v>30267110</v>
      </c>
      <c r="R15" s="175">
        <v>0</v>
      </c>
      <c r="S15" s="175">
        <v>0</v>
      </c>
    </row>
    <row r="16" spans="1:19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75">
        <v>4113853888</v>
      </c>
      <c r="I16" s="175">
        <v>0</v>
      </c>
      <c r="J16" s="175">
        <v>0</v>
      </c>
      <c r="K16" s="175">
        <v>1740569835</v>
      </c>
      <c r="L16" s="175">
        <v>2373284053</v>
      </c>
      <c r="M16" s="175">
        <v>1740569835</v>
      </c>
      <c r="N16" s="175">
        <v>0</v>
      </c>
      <c r="O16" s="175">
        <v>1740283204</v>
      </c>
      <c r="P16" s="175">
        <v>286631</v>
      </c>
      <c r="Q16" s="175">
        <v>1740283204</v>
      </c>
      <c r="R16" s="175">
        <v>0</v>
      </c>
      <c r="S16" s="175">
        <v>0</v>
      </c>
    </row>
    <row r="17" spans="1:19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73">
        <v>39917436000</v>
      </c>
      <c r="I17" s="173">
        <v>0</v>
      </c>
      <c r="J17" s="173">
        <v>0</v>
      </c>
      <c r="K17" s="173">
        <v>17403574466</v>
      </c>
      <c r="L17" s="173">
        <v>22513861534</v>
      </c>
      <c r="M17" s="173">
        <v>17403574466</v>
      </c>
      <c r="N17" s="173">
        <v>0</v>
      </c>
      <c r="O17" s="173">
        <v>17403574466</v>
      </c>
      <c r="P17" s="173">
        <v>0</v>
      </c>
      <c r="Q17" s="173">
        <v>17403574466</v>
      </c>
      <c r="R17" s="173">
        <v>0</v>
      </c>
      <c r="S17" s="173">
        <v>0</v>
      </c>
    </row>
    <row r="18" spans="1:19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75">
        <v>10320136887</v>
      </c>
      <c r="I18" s="175">
        <v>0</v>
      </c>
      <c r="J18" s="175">
        <v>0</v>
      </c>
      <c r="K18" s="175">
        <v>5274785700</v>
      </c>
      <c r="L18" s="175">
        <v>5045351187</v>
      </c>
      <c r="M18" s="175">
        <v>5274785700</v>
      </c>
      <c r="N18" s="175">
        <v>0</v>
      </c>
      <c r="O18" s="175">
        <v>5274785700</v>
      </c>
      <c r="P18" s="175">
        <v>0</v>
      </c>
      <c r="Q18" s="175">
        <v>5274785700</v>
      </c>
      <c r="R18" s="175">
        <v>0</v>
      </c>
      <c r="S18" s="175">
        <v>0</v>
      </c>
    </row>
    <row r="19" spans="1:19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75">
        <v>8250053100</v>
      </c>
      <c r="I19" s="175">
        <v>0</v>
      </c>
      <c r="J19" s="175">
        <v>0</v>
      </c>
      <c r="K19" s="175">
        <v>3220264900</v>
      </c>
      <c r="L19" s="175">
        <v>5029788200</v>
      </c>
      <c r="M19" s="175">
        <v>3220264900</v>
      </c>
      <c r="N19" s="175">
        <v>0</v>
      </c>
      <c r="O19" s="175">
        <v>3220264900</v>
      </c>
      <c r="P19" s="175">
        <v>0</v>
      </c>
      <c r="Q19" s="175">
        <v>3220264900</v>
      </c>
      <c r="R19" s="175">
        <v>0</v>
      </c>
      <c r="S19" s="175">
        <v>0</v>
      </c>
    </row>
    <row r="20" spans="1:19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75">
        <v>9342401348</v>
      </c>
      <c r="I20" s="175">
        <v>0</v>
      </c>
      <c r="J20" s="175">
        <v>0</v>
      </c>
      <c r="K20" s="175">
        <v>3455821766</v>
      </c>
      <c r="L20" s="175">
        <v>5886579582</v>
      </c>
      <c r="M20" s="175">
        <v>3455821766</v>
      </c>
      <c r="N20" s="175">
        <v>0</v>
      </c>
      <c r="O20" s="175">
        <v>3455821766</v>
      </c>
      <c r="P20" s="175">
        <v>0</v>
      </c>
      <c r="Q20" s="175">
        <v>3455821766</v>
      </c>
      <c r="R20" s="175">
        <v>0</v>
      </c>
      <c r="S20" s="175">
        <v>0</v>
      </c>
    </row>
    <row r="21" spans="1:19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75">
        <v>3911852941</v>
      </c>
      <c r="I21" s="175">
        <v>0</v>
      </c>
      <c r="J21" s="175">
        <v>0</v>
      </c>
      <c r="K21" s="175">
        <v>1831381900</v>
      </c>
      <c r="L21" s="175">
        <v>2080471041</v>
      </c>
      <c r="M21" s="175">
        <v>1831381900</v>
      </c>
      <c r="N21" s="175">
        <v>0</v>
      </c>
      <c r="O21" s="175">
        <v>1831381900</v>
      </c>
      <c r="P21" s="175">
        <v>0</v>
      </c>
      <c r="Q21" s="175">
        <v>1831381900</v>
      </c>
      <c r="R21" s="175">
        <v>0</v>
      </c>
      <c r="S21" s="175">
        <v>0</v>
      </c>
    </row>
    <row r="22" spans="1:19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75">
        <v>3287587376</v>
      </c>
      <c r="I22" s="175">
        <v>0</v>
      </c>
      <c r="J22" s="175">
        <v>0</v>
      </c>
      <c r="K22" s="175">
        <v>1331622300</v>
      </c>
      <c r="L22" s="175">
        <v>1955965076</v>
      </c>
      <c r="M22" s="175">
        <v>1331622300</v>
      </c>
      <c r="N22" s="175">
        <v>0</v>
      </c>
      <c r="O22" s="175">
        <v>1331622300</v>
      </c>
      <c r="P22" s="175">
        <v>0</v>
      </c>
      <c r="Q22" s="175">
        <v>1331622300</v>
      </c>
      <c r="R22" s="175">
        <v>0</v>
      </c>
      <c r="S22" s="175">
        <v>0</v>
      </c>
    </row>
    <row r="23" spans="1:19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75">
        <v>2920158360</v>
      </c>
      <c r="I23" s="175">
        <v>0</v>
      </c>
      <c r="J23" s="175">
        <v>0</v>
      </c>
      <c r="K23" s="175">
        <v>1373722800</v>
      </c>
      <c r="L23" s="175">
        <v>1546435560</v>
      </c>
      <c r="M23" s="175">
        <v>1373722800</v>
      </c>
      <c r="N23" s="175">
        <v>0</v>
      </c>
      <c r="O23" s="175">
        <v>1373722800</v>
      </c>
      <c r="P23" s="175">
        <v>0</v>
      </c>
      <c r="Q23" s="175">
        <v>1373722800</v>
      </c>
      <c r="R23" s="175">
        <v>0</v>
      </c>
      <c r="S23" s="175">
        <v>0</v>
      </c>
    </row>
    <row r="24" spans="1:19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75">
        <v>1885245988</v>
      </c>
      <c r="I24" s="175">
        <v>0</v>
      </c>
      <c r="J24" s="175">
        <v>0</v>
      </c>
      <c r="K24" s="175">
        <v>915975100</v>
      </c>
      <c r="L24" s="175">
        <v>969270888</v>
      </c>
      <c r="M24" s="175">
        <v>915975100</v>
      </c>
      <c r="N24" s="175">
        <v>0</v>
      </c>
      <c r="O24" s="175">
        <v>915975100</v>
      </c>
      <c r="P24" s="175">
        <v>0</v>
      </c>
      <c r="Q24" s="175">
        <v>915975100</v>
      </c>
      <c r="R24" s="175">
        <v>0</v>
      </c>
      <c r="S24" s="175">
        <v>0</v>
      </c>
    </row>
    <row r="25" spans="1:19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73">
        <v>8519982000</v>
      </c>
      <c r="I25" s="173">
        <v>0</v>
      </c>
      <c r="J25" s="173">
        <v>0</v>
      </c>
      <c r="K25" s="173">
        <v>3769991430</v>
      </c>
      <c r="L25" s="173">
        <v>4749990570</v>
      </c>
      <c r="M25" s="173">
        <v>3769991430</v>
      </c>
      <c r="N25" s="173">
        <v>0</v>
      </c>
      <c r="O25" s="173">
        <v>3769543504</v>
      </c>
      <c r="P25" s="173">
        <v>447926</v>
      </c>
      <c r="Q25" s="173">
        <v>3769543504</v>
      </c>
      <c r="R25" s="173">
        <v>0</v>
      </c>
      <c r="S25" s="173">
        <v>1473037</v>
      </c>
    </row>
    <row r="26" spans="1:19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73">
        <v>6462320554</v>
      </c>
      <c r="I26" s="173">
        <v>0</v>
      </c>
      <c r="J26" s="173">
        <v>0</v>
      </c>
      <c r="K26" s="173">
        <v>2799091743</v>
      </c>
      <c r="L26" s="173">
        <v>3663228811</v>
      </c>
      <c r="M26" s="173">
        <v>2799091743</v>
      </c>
      <c r="N26" s="173">
        <v>0</v>
      </c>
      <c r="O26" s="173">
        <v>2798643817</v>
      </c>
      <c r="P26" s="173">
        <v>447926</v>
      </c>
      <c r="Q26" s="173">
        <v>2798643817</v>
      </c>
      <c r="R26" s="173">
        <v>0</v>
      </c>
      <c r="S26" s="173">
        <v>0</v>
      </c>
    </row>
    <row r="27" spans="1:19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75">
        <v>5420101963</v>
      </c>
      <c r="I27" s="175">
        <v>0</v>
      </c>
      <c r="J27" s="175">
        <v>0</v>
      </c>
      <c r="K27" s="175">
        <v>2413613078</v>
      </c>
      <c r="L27" s="175">
        <v>3006488885</v>
      </c>
      <c r="M27" s="175">
        <v>2413613078</v>
      </c>
      <c r="N27" s="175">
        <v>0</v>
      </c>
      <c r="O27" s="175">
        <v>2413613078</v>
      </c>
      <c r="P27" s="175">
        <v>0</v>
      </c>
      <c r="Q27" s="175">
        <v>2413613078</v>
      </c>
      <c r="R27" s="175">
        <v>0</v>
      </c>
      <c r="S27" s="175">
        <v>0</v>
      </c>
    </row>
    <row r="28" spans="1:19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75">
        <v>537127592</v>
      </c>
      <c r="I28" s="175">
        <v>0</v>
      </c>
      <c r="J28" s="175">
        <v>0</v>
      </c>
      <c r="K28" s="175">
        <v>170548700</v>
      </c>
      <c r="L28" s="175">
        <v>366578892</v>
      </c>
      <c r="M28" s="175">
        <v>170548700</v>
      </c>
      <c r="N28" s="175">
        <v>0</v>
      </c>
      <c r="O28" s="175">
        <v>170137383</v>
      </c>
      <c r="P28" s="175">
        <v>411317</v>
      </c>
      <c r="Q28" s="175">
        <v>170137383</v>
      </c>
      <c r="R28" s="175">
        <v>0</v>
      </c>
      <c r="S28" s="175">
        <v>0</v>
      </c>
    </row>
    <row r="29" spans="1:19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75">
        <v>505090999</v>
      </c>
      <c r="I29" s="175">
        <v>0</v>
      </c>
      <c r="J29" s="175">
        <v>0</v>
      </c>
      <c r="K29" s="175">
        <v>214929965</v>
      </c>
      <c r="L29" s="175">
        <v>290161034</v>
      </c>
      <c r="M29" s="175">
        <v>214929965</v>
      </c>
      <c r="N29" s="175">
        <v>0</v>
      </c>
      <c r="O29" s="175">
        <v>214893356</v>
      </c>
      <c r="P29" s="175">
        <v>36609</v>
      </c>
      <c r="Q29" s="175">
        <v>214893356</v>
      </c>
      <c r="R29" s="175">
        <v>0</v>
      </c>
      <c r="S29" s="175">
        <v>0</v>
      </c>
    </row>
    <row r="30" spans="1:19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75">
        <v>556936842</v>
      </c>
      <c r="I30" s="175">
        <v>0</v>
      </c>
      <c r="J30" s="175">
        <v>0</v>
      </c>
      <c r="K30" s="175">
        <v>265900923</v>
      </c>
      <c r="L30" s="175">
        <v>291035919</v>
      </c>
      <c r="M30" s="175">
        <v>265900923</v>
      </c>
      <c r="N30" s="175">
        <v>0</v>
      </c>
      <c r="O30" s="175">
        <v>265900923</v>
      </c>
      <c r="P30" s="175">
        <v>0</v>
      </c>
      <c r="Q30" s="175">
        <v>265900923</v>
      </c>
      <c r="R30" s="175">
        <v>0</v>
      </c>
      <c r="S30" s="175">
        <v>0</v>
      </c>
    </row>
    <row r="31" spans="1:19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24062750</v>
      </c>
      <c r="H31" s="175">
        <v>24062750</v>
      </c>
      <c r="I31" s="175">
        <v>0</v>
      </c>
      <c r="J31" s="175">
        <v>0</v>
      </c>
      <c r="K31" s="175">
        <v>1062750</v>
      </c>
      <c r="L31" s="175">
        <v>23000000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</row>
    <row r="32" spans="1:19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1384108748</v>
      </c>
      <c r="H32" s="175">
        <v>1384108748</v>
      </c>
      <c r="I32" s="175">
        <v>0</v>
      </c>
      <c r="J32" s="175">
        <v>0</v>
      </c>
      <c r="K32" s="175">
        <v>648284658</v>
      </c>
      <c r="L32" s="175">
        <v>735824090</v>
      </c>
      <c r="M32" s="175">
        <v>648284658</v>
      </c>
      <c r="N32" s="175">
        <v>0</v>
      </c>
      <c r="O32" s="175">
        <v>648284658</v>
      </c>
      <c r="P32" s="175">
        <v>0</v>
      </c>
      <c r="Q32" s="175">
        <v>648284658</v>
      </c>
      <c r="R32" s="175">
        <v>0</v>
      </c>
      <c r="S32" s="175">
        <v>1473037</v>
      </c>
    </row>
    <row r="33" spans="1:19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75">
        <v>92553106</v>
      </c>
      <c r="I33" s="175">
        <v>0</v>
      </c>
      <c r="J33" s="175">
        <v>0</v>
      </c>
      <c r="K33" s="175">
        <v>55651356</v>
      </c>
      <c r="L33" s="175">
        <v>36901750</v>
      </c>
      <c r="M33" s="175">
        <v>55651356</v>
      </c>
      <c r="N33" s="175">
        <v>0</v>
      </c>
      <c r="O33" s="175">
        <v>55651356</v>
      </c>
      <c r="P33" s="175">
        <v>0</v>
      </c>
      <c r="Q33" s="175">
        <v>55651356</v>
      </c>
      <c r="R33" s="175">
        <v>0</v>
      </c>
      <c r="S33" s="175">
        <v>0</v>
      </c>
    </row>
    <row r="34" spans="1:19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73">
        <v>21380024611.220001</v>
      </c>
      <c r="I34" s="173">
        <v>4950804388.7799997</v>
      </c>
      <c r="J34" s="173">
        <v>550000000</v>
      </c>
      <c r="K34" s="173">
        <v>19368224239.799999</v>
      </c>
      <c r="L34" s="173">
        <v>2011800371.4200001</v>
      </c>
      <c r="M34" s="173">
        <v>9559533676.4599991</v>
      </c>
      <c r="N34" s="173">
        <v>9808690563.3400002</v>
      </c>
      <c r="O34" s="173">
        <v>9556933676.4599991</v>
      </c>
      <c r="P34" s="173">
        <v>2600000</v>
      </c>
      <c r="Q34" s="173">
        <v>9444383908.5900002</v>
      </c>
      <c r="R34" s="173">
        <v>112549767.87</v>
      </c>
      <c r="S34" s="173">
        <v>11636131</v>
      </c>
    </row>
    <row r="35" spans="1:19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42054396</v>
      </c>
      <c r="H35" s="173">
        <v>0</v>
      </c>
      <c r="I35" s="173">
        <v>42054396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</row>
    <row r="36" spans="1:19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42054396</v>
      </c>
      <c r="H36" s="173">
        <v>0</v>
      </c>
      <c r="I36" s="173">
        <v>42054396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</row>
    <row r="37" spans="1:19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</row>
    <row r="38" spans="1:19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</row>
    <row r="39" spans="1:19" ht="27.75" customHeight="1" x14ac:dyDescent="0.3">
      <c r="A39" s="124" t="s">
        <v>586</v>
      </c>
      <c r="B39" s="107" t="s">
        <v>94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42000000</v>
      </c>
      <c r="H39" s="173">
        <v>0</v>
      </c>
      <c r="I39" s="173">
        <v>42000000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</row>
    <row r="40" spans="1:19" ht="27.75" customHeight="1" x14ac:dyDescent="0.3">
      <c r="A40" s="124" t="s">
        <v>585</v>
      </c>
      <c r="B40" s="111" t="s">
        <v>97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42000000</v>
      </c>
      <c r="H40" s="175">
        <v>0</v>
      </c>
      <c r="I40" s="175">
        <v>42000000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</row>
    <row r="41" spans="1:19" x14ac:dyDescent="0.3">
      <c r="A41" s="124" t="s">
        <v>101</v>
      </c>
      <c r="B41" s="107" t="s">
        <v>102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27198</v>
      </c>
      <c r="H41" s="173">
        <v>0</v>
      </c>
      <c r="I41" s="173">
        <v>27198</v>
      </c>
      <c r="J41" s="173">
        <v>0</v>
      </c>
      <c r="K41" s="173">
        <v>0</v>
      </c>
      <c r="L41" s="173">
        <v>0</v>
      </c>
      <c r="M41" s="173">
        <v>0</v>
      </c>
      <c r="N41" s="173">
        <v>0</v>
      </c>
      <c r="O41" s="173">
        <v>0</v>
      </c>
      <c r="P41" s="173">
        <v>0</v>
      </c>
      <c r="Q41" s="173">
        <v>0</v>
      </c>
      <c r="R41" s="173">
        <v>0</v>
      </c>
      <c r="S41" s="173">
        <v>0</v>
      </c>
    </row>
    <row r="42" spans="1:19" ht="15" customHeight="1" x14ac:dyDescent="0.3">
      <c r="A42" s="124" t="s">
        <v>584</v>
      </c>
      <c r="B42" s="107" t="s">
        <v>104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27198</v>
      </c>
      <c r="H42" s="173">
        <v>0</v>
      </c>
      <c r="I42" s="173">
        <v>27198</v>
      </c>
      <c r="J42" s="173">
        <v>0</v>
      </c>
      <c r="K42" s="173">
        <v>0</v>
      </c>
      <c r="L42" s="173">
        <v>0</v>
      </c>
      <c r="M42" s="173">
        <v>0</v>
      </c>
      <c r="N42" s="173">
        <v>0</v>
      </c>
      <c r="O42" s="173">
        <v>0</v>
      </c>
      <c r="P42" s="173">
        <v>0</v>
      </c>
      <c r="Q42" s="173">
        <v>0</v>
      </c>
      <c r="R42" s="173">
        <v>0</v>
      </c>
      <c r="S42" s="173">
        <v>0</v>
      </c>
    </row>
    <row r="43" spans="1:19" x14ac:dyDescent="0.3">
      <c r="A43" s="124" t="s">
        <v>105</v>
      </c>
      <c r="B43" s="107" t="s">
        <v>106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26288774604</v>
      </c>
      <c r="H43" s="173">
        <v>21380024611.220001</v>
      </c>
      <c r="I43" s="173">
        <v>4908749992.7799997</v>
      </c>
      <c r="J43" s="173">
        <v>0</v>
      </c>
      <c r="K43" s="173">
        <v>19368224239.799999</v>
      </c>
      <c r="L43" s="173">
        <v>2011800371.4200001</v>
      </c>
      <c r="M43" s="173">
        <v>9559533676.4599991</v>
      </c>
      <c r="N43" s="173">
        <v>9808690563.3400002</v>
      </c>
      <c r="O43" s="173">
        <v>9556933676.4599991</v>
      </c>
      <c r="P43" s="173">
        <v>2600000</v>
      </c>
      <c r="Q43" s="173">
        <v>9444383908.5900002</v>
      </c>
      <c r="R43" s="173">
        <v>112549767.87</v>
      </c>
      <c r="S43" s="173">
        <v>11636131</v>
      </c>
    </row>
    <row r="44" spans="1:19" ht="15" customHeight="1" x14ac:dyDescent="0.3">
      <c r="A44" s="124" t="s">
        <v>107</v>
      </c>
      <c r="B44" s="111" t="s">
        <v>108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1181945715</v>
      </c>
      <c r="H44" s="175">
        <v>253244542.22</v>
      </c>
      <c r="I44" s="175">
        <v>928701172.77999997</v>
      </c>
      <c r="J44" s="175">
        <v>0</v>
      </c>
      <c r="K44" s="175">
        <v>84077713.219999999</v>
      </c>
      <c r="L44" s="175">
        <v>169166829</v>
      </c>
      <c r="M44" s="175">
        <v>31587933.120000001</v>
      </c>
      <c r="N44" s="175">
        <v>52489780.100000001</v>
      </c>
      <c r="O44" s="175">
        <v>31587933.120000001</v>
      </c>
      <c r="P44" s="175">
        <v>0</v>
      </c>
      <c r="Q44" s="175">
        <v>31587933.120000001</v>
      </c>
      <c r="R44" s="175">
        <v>0</v>
      </c>
      <c r="S44" s="175">
        <v>0</v>
      </c>
    </row>
    <row r="45" spans="1:19" ht="15" customHeight="1" x14ac:dyDescent="0.3">
      <c r="A45" s="124" t="s">
        <v>109</v>
      </c>
      <c r="B45" s="111" t="s">
        <v>110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377444506</v>
      </c>
      <c r="H45" s="175">
        <v>113296979</v>
      </c>
      <c r="I45" s="175">
        <v>264147527</v>
      </c>
      <c r="J45" s="175">
        <v>0</v>
      </c>
      <c r="K45" s="175">
        <v>1547000</v>
      </c>
      <c r="L45" s="175">
        <v>111749979</v>
      </c>
      <c r="M45" s="175">
        <v>1547000</v>
      </c>
      <c r="N45" s="175">
        <v>0</v>
      </c>
      <c r="O45" s="175">
        <v>1547000</v>
      </c>
      <c r="P45" s="175">
        <v>0</v>
      </c>
      <c r="Q45" s="175">
        <v>1547000</v>
      </c>
      <c r="R45" s="175">
        <v>0</v>
      </c>
      <c r="S45" s="175">
        <v>0</v>
      </c>
    </row>
    <row r="46" spans="1:19" ht="24.75" x14ac:dyDescent="0.3">
      <c r="A46" s="124" t="s">
        <v>111</v>
      </c>
      <c r="B46" s="111" t="s">
        <v>112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9758022</v>
      </c>
      <c r="H46" s="175">
        <v>1547000</v>
      </c>
      <c r="I46" s="175">
        <v>8211022</v>
      </c>
      <c r="J46" s="175">
        <v>0</v>
      </c>
      <c r="K46" s="175">
        <v>1547000</v>
      </c>
      <c r="L46" s="175">
        <v>0</v>
      </c>
      <c r="M46" s="175">
        <v>1547000</v>
      </c>
      <c r="N46" s="175">
        <v>0</v>
      </c>
      <c r="O46" s="175">
        <v>1547000</v>
      </c>
      <c r="P46" s="175">
        <v>0</v>
      </c>
      <c r="Q46" s="175">
        <v>1547000</v>
      </c>
      <c r="R46" s="175">
        <v>0</v>
      </c>
      <c r="S46" s="175">
        <v>0</v>
      </c>
    </row>
    <row r="47" spans="1:19" x14ac:dyDescent="0.3">
      <c r="A47" s="124" t="s">
        <v>113</v>
      </c>
      <c r="B47" s="111" t="s">
        <v>114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108794</v>
      </c>
      <c r="H47" s="175">
        <v>0</v>
      </c>
      <c r="I47" s="175">
        <v>108794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</row>
    <row r="48" spans="1:19" x14ac:dyDescent="0.3">
      <c r="A48" s="124" t="s">
        <v>115</v>
      </c>
      <c r="B48" s="111" t="s">
        <v>116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5439699</v>
      </c>
      <c r="H48" s="175">
        <v>0</v>
      </c>
      <c r="I48" s="175">
        <v>5439699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</row>
    <row r="49" spans="1:19" x14ac:dyDescent="0.3">
      <c r="A49" s="124" t="s">
        <v>117</v>
      </c>
      <c r="B49" s="111" t="s">
        <v>118</v>
      </c>
      <c r="C49" s="112" t="s">
        <v>19</v>
      </c>
      <c r="D49" s="112" t="s">
        <v>20</v>
      </c>
      <c r="E49" s="141" t="s">
        <v>309</v>
      </c>
      <c r="F49" s="142" t="s">
        <v>21</v>
      </c>
      <c r="G49" s="113">
        <v>37214139</v>
      </c>
      <c r="H49" s="175">
        <v>0</v>
      </c>
      <c r="I49" s="175">
        <v>37214139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</row>
    <row r="50" spans="1:19" x14ac:dyDescent="0.3">
      <c r="A50" s="124" t="s">
        <v>119</v>
      </c>
      <c r="B50" s="111" t="s">
        <v>120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324923852</v>
      </c>
      <c r="H50" s="175">
        <v>111749979</v>
      </c>
      <c r="I50" s="175">
        <v>213173873</v>
      </c>
      <c r="J50" s="175">
        <v>0</v>
      </c>
      <c r="K50" s="175">
        <v>0</v>
      </c>
      <c r="L50" s="175">
        <v>111749979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</row>
    <row r="51" spans="1:19" ht="15" customHeight="1" x14ac:dyDescent="0.3">
      <c r="A51" s="124" t="s">
        <v>121</v>
      </c>
      <c r="B51" s="111" t="s">
        <v>122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404028703</v>
      </c>
      <c r="H51" s="175">
        <v>75102173.219999999</v>
      </c>
      <c r="I51" s="175">
        <v>328926529.77999997</v>
      </c>
      <c r="J51" s="175">
        <v>0</v>
      </c>
      <c r="K51" s="175">
        <v>69977213.219999999</v>
      </c>
      <c r="L51" s="175">
        <v>5124960</v>
      </c>
      <c r="M51" s="175">
        <v>29040933.120000001</v>
      </c>
      <c r="N51" s="175">
        <v>40936280.100000001</v>
      </c>
      <c r="O51" s="175">
        <v>29040933.120000001</v>
      </c>
      <c r="P51" s="175">
        <v>0</v>
      </c>
      <c r="Q51" s="175">
        <v>29040933.120000001</v>
      </c>
      <c r="R51" s="175">
        <v>0</v>
      </c>
      <c r="S51" s="175">
        <v>0</v>
      </c>
    </row>
    <row r="52" spans="1:19" x14ac:dyDescent="0.3">
      <c r="A52" s="124" t="s">
        <v>123</v>
      </c>
      <c r="B52" s="111" t="s">
        <v>124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1888885</v>
      </c>
      <c r="H52" s="175">
        <v>0</v>
      </c>
      <c r="I52" s="175">
        <v>1888885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</row>
    <row r="53" spans="1:19" ht="15" customHeight="1" x14ac:dyDescent="0.3">
      <c r="A53" s="124" t="s">
        <v>125</v>
      </c>
      <c r="B53" s="111" t="s">
        <v>502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73890882</v>
      </c>
      <c r="H53" s="175">
        <v>0</v>
      </c>
      <c r="I53" s="175">
        <v>73890882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</row>
    <row r="54" spans="1:19" ht="24.75" x14ac:dyDescent="0.3">
      <c r="A54" s="124" t="s">
        <v>127</v>
      </c>
      <c r="B54" s="111" t="s">
        <v>128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66727510</v>
      </c>
      <c r="H54" s="175">
        <v>64982863.219999999</v>
      </c>
      <c r="I54" s="175">
        <v>1744646.78</v>
      </c>
      <c r="J54" s="175">
        <v>0</v>
      </c>
      <c r="K54" s="175">
        <v>64982863.219999999</v>
      </c>
      <c r="L54" s="175">
        <v>0</v>
      </c>
      <c r="M54" s="175">
        <v>28040933.120000001</v>
      </c>
      <c r="N54" s="175">
        <v>36941930.100000001</v>
      </c>
      <c r="O54" s="175">
        <v>28040933.120000001</v>
      </c>
      <c r="P54" s="175">
        <v>0</v>
      </c>
      <c r="Q54" s="175">
        <v>28040933.120000001</v>
      </c>
      <c r="R54" s="175">
        <v>0</v>
      </c>
      <c r="S54" s="175">
        <v>0</v>
      </c>
    </row>
    <row r="55" spans="1:19" x14ac:dyDescent="0.3">
      <c r="A55" s="124" t="s">
        <v>129</v>
      </c>
      <c r="B55" s="111" t="s">
        <v>130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10068663</v>
      </c>
      <c r="H55" s="175">
        <v>1742500</v>
      </c>
      <c r="I55" s="175">
        <v>8326163</v>
      </c>
      <c r="J55" s="175">
        <v>0</v>
      </c>
      <c r="K55" s="175">
        <v>875000</v>
      </c>
      <c r="L55" s="175">
        <v>867500</v>
      </c>
      <c r="M55" s="175">
        <v>0</v>
      </c>
      <c r="N55" s="175">
        <v>875000</v>
      </c>
      <c r="O55" s="175">
        <v>0</v>
      </c>
      <c r="P55" s="175">
        <v>0</v>
      </c>
      <c r="Q55" s="175">
        <v>0</v>
      </c>
      <c r="R55" s="175">
        <v>0</v>
      </c>
      <c r="S55" s="175">
        <v>0</v>
      </c>
    </row>
    <row r="56" spans="1:19" ht="15" customHeight="1" x14ac:dyDescent="0.3">
      <c r="A56" s="124" t="s">
        <v>131</v>
      </c>
      <c r="B56" s="111" t="s">
        <v>132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67187166</v>
      </c>
      <c r="H56" s="175">
        <v>0</v>
      </c>
      <c r="I56" s="175">
        <v>67187166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</row>
    <row r="57" spans="1:19" ht="15" customHeight="1" x14ac:dyDescent="0.3">
      <c r="A57" s="124" t="s">
        <v>133</v>
      </c>
      <c r="B57" s="111" t="s">
        <v>134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152957783</v>
      </c>
      <c r="H57" s="175">
        <v>7089610</v>
      </c>
      <c r="I57" s="175">
        <v>145868173</v>
      </c>
      <c r="J57" s="175">
        <v>0</v>
      </c>
      <c r="K57" s="175">
        <v>3439350</v>
      </c>
      <c r="L57" s="175">
        <v>3650260</v>
      </c>
      <c r="M57" s="175">
        <v>1000000</v>
      </c>
      <c r="N57" s="175">
        <v>2439350</v>
      </c>
      <c r="O57" s="175">
        <v>1000000</v>
      </c>
      <c r="P57" s="175">
        <v>0</v>
      </c>
      <c r="Q57" s="175">
        <v>1000000</v>
      </c>
      <c r="R57" s="175">
        <v>0</v>
      </c>
      <c r="S57" s="175">
        <v>0</v>
      </c>
    </row>
    <row r="58" spans="1:19" ht="15" customHeight="1" x14ac:dyDescent="0.3">
      <c r="A58" s="124" t="s">
        <v>135</v>
      </c>
      <c r="B58" s="107" t="s">
        <v>136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1300000</v>
      </c>
      <c r="H58" s="173">
        <v>1287200</v>
      </c>
      <c r="I58" s="173">
        <v>12800</v>
      </c>
      <c r="J58" s="173">
        <v>0</v>
      </c>
      <c r="K58" s="173">
        <v>680000</v>
      </c>
      <c r="L58" s="173">
        <v>607200</v>
      </c>
      <c r="M58" s="173">
        <v>0</v>
      </c>
      <c r="N58" s="173">
        <v>680000</v>
      </c>
      <c r="O58" s="173">
        <v>0</v>
      </c>
      <c r="P58" s="173">
        <v>0</v>
      </c>
      <c r="Q58" s="173">
        <v>0</v>
      </c>
      <c r="R58" s="173">
        <v>0</v>
      </c>
      <c r="S58" s="173">
        <v>0</v>
      </c>
    </row>
    <row r="59" spans="1:19" ht="15" customHeight="1" x14ac:dyDescent="0.3">
      <c r="A59" s="124" t="s">
        <v>137</v>
      </c>
      <c r="B59" s="111" t="s">
        <v>138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30007814</v>
      </c>
      <c r="H59" s="175">
        <v>0</v>
      </c>
      <c r="I59" s="175">
        <v>30007814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</row>
    <row r="60" spans="1:19" x14ac:dyDescent="0.3">
      <c r="A60" s="124" t="s">
        <v>139</v>
      </c>
      <c r="B60" s="111" t="s">
        <v>140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400472506</v>
      </c>
      <c r="H60" s="175">
        <v>64845390</v>
      </c>
      <c r="I60" s="175">
        <v>335627116</v>
      </c>
      <c r="J60" s="175">
        <v>0</v>
      </c>
      <c r="K60" s="175">
        <v>12553500</v>
      </c>
      <c r="L60" s="175">
        <v>52291890</v>
      </c>
      <c r="M60" s="175">
        <v>1000000</v>
      </c>
      <c r="N60" s="175">
        <v>11553500</v>
      </c>
      <c r="O60" s="175">
        <v>1000000</v>
      </c>
      <c r="P60" s="175">
        <v>0</v>
      </c>
      <c r="Q60" s="175">
        <v>1000000</v>
      </c>
      <c r="R60" s="175">
        <v>0</v>
      </c>
      <c r="S60" s="175">
        <v>0</v>
      </c>
    </row>
    <row r="61" spans="1:19" ht="15" customHeight="1" x14ac:dyDescent="0.3">
      <c r="A61" s="124" t="s">
        <v>141</v>
      </c>
      <c r="B61" s="111" t="s">
        <v>142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340089</v>
      </c>
      <c r="H61" s="175">
        <v>0</v>
      </c>
      <c r="I61" s="175">
        <v>340089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</row>
    <row r="62" spans="1:19" x14ac:dyDescent="0.3">
      <c r="A62" s="124" t="s">
        <v>143</v>
      </c>
      <c r="B62" s="111" t="s">
        <v>144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14621466</v>
      </c>
      <c r="H62" s="175">
        <v>1797710</v>
      </c>
      <c r="I62" s="175">
        <v>12823756</v>
      </c>
      <c r="J62" s="175">
        <v>0</v>
      </c>
      <c r="K62" s="175">
        <v>960000</v>
      </c>
      <c r="L62" s="175">
        <v>837710</v>
      </c>
      <c r="M62" s="175">
        <v>0</v>
      </c>
      <c r="N62" s="175">
        <v>960000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</row>
    <row r="63" spans="1:19" ht="15" customHeight="1" x14ac:dyDescent="0.3">
      <c r="A63" s="124" t="s">
        <v>145</v>
      </c>
      <c r="B63" s="111" t="s">
        <v>95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8870892</v>
      </c>
      <c r="H63" s="175">
        <v>0</v>
      </c>
      <c r="I63" s="175">
        <v>8870892</v>
      </c>
      <c r="J63" s="175">
        <v>0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</row>
    <row r="64" spans="1:19" x14ac:dyDescent="0.3">
      <c r="A64" s="124" t="s">
        <v>146</v>
      </c>
      <c r="B64" s="111" t="s">
        <v>96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28682269</v>
      </c>
      <c r="H64" s="175">
        <v>14496680</v>
      </c>
      <c r="I64" s="175">
        <v>14185589</v>
      </c>
      <c r="J64" s="175">
        <v>0</v>
      </c>
      <c r="K64" s="175">
        <v>7764000</v>
      </c>
      <c r="L64" s="175">
        <v>6732680</v>
      </c>
      <c r="M64" s="175">
        <v>0</v>
      </c>
      <c r="N64" s="175">
        <v>7764000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</row>
    <row r="65" spans="1:19" x14ac:dyDescent="0.3">
      <c r="A65" s="124" t="s">
        <v>147</v>
      </c>
      <c r="B65" s="111" t="s">
        <v>97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281313497</v>
      </c>
      <c r="H65" s="175">
        <v>43000000</v>
      </c>
      <c r="I65" s="175">
        <v>238313497</v>
      </c>
      <c r="J65" s="175">
        <v>0</v>
      </c>
      <c r="K65" s="175">
        <v>1000000</v>
      </c>
      <c r="L65" s="175">
        <v>42000000</v>
      </c>
      <c r="M65" s="175">
        <v>1000000</v>
      </c>
      <c r="N65" s="175">
        <v>0</v>
      </c>
      <c r="O65" s="175">
        <v>1000000</v>
      </c>
      <c r="P65" s="175">
        <v>0</v>
      </c>
      <c r="Q65" s="175">
        <v>1000000</v>
      </c>
      <c r="R65" s="175">
        <v>0</v>
      </c>
      <c r="S65" s="175">
        <v>0</v>
      </c>
    </row>
    <row r="66" spans="1:19" x14ac:dyDescent="0.3">
      <c r="A66" s="124" t="s">
        <v>148</v>
      </c>
      <c r="B66" s="111" t="s">
        <v>98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46254045</v>
      </c>
      <c r="H66" s="175">
        <v>5551000</v>
      </c>
      <c r="I66" s="175">
        <v>40703045</v>
      </c>
      <c r="J66" s="175">
        <v>0</v>
      </c>
      <c r="K66" s="175">
        <v>2829500</v>
      </c>
      <c r="L66" s="175">
        <v>2721500</v>
      </c>
      <c r="M66" s="175">
        <v>0</v>
      </c>
      <c r="N66" s="175">
        <v>2829500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</row>
    <row r="67" spans="1:19" x14ac:dyDescent="0.3">
      <c r="A67" s="124" t="s">
        <v>149</v>
      </c>
      <c r="B67" s="111" t="s">
        <v>99</v>
      </c>
      <c r="C67" s="112" t="s">
        <v>19</v>
      </c>
      <c r="D67" s="112" t="s">
        <v>20</v>
      </c>
      <c r="E67" s="141" t="s">
        <v>309</v>
      </c>
      <c r="F67" s="142" t="s">
        <v>21</v>
      </c>
      <c r="G67" s="113">
        <v>19400088</v>
      </c>
      <c r="H67" s="175">
        <v>0</v>
      </c>
      <c r="I67" s="175">
        <v>19400088</v>
      </c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  <c r="S67" s="175">
        <v>0</v>
      </c>
    </row>
    <row r="68" spans="1:19" x14ac:dyDescent="0.3">
      <c r="A68" s="124" t="s">
        <v>150</v>
      </c>
      <c r="B68" s="111" t="s">
        <v>100</v>
      </c>
      <c r="C68" s="112" t="s">
        <v>19</v>
      </c>
      <c r="D68" s="112" t="s">
        <v>20</v>
      </c>
      <c r="E68" s="141" t="s">
        <v>309</v>
      </c>
      <c r="F68" s="142" t="s">
        <v>21</v>
      </c>
      <c r="G68" s="113">
        <v>990160</v>
      </c>
      <c r="H68" s="175">
        <v>0</v>
      </c>
      <c r="I68" s="175">
        <v>990160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</row>
    <row r="69" spans="1:19" ht="15" customHeight="1" x14ac:dyDescent="0.3">
      <c r="A69" s="124" t="s">
        <v>151</v>
      </c>
      <c r="B69" s="107" t="s">
        <v>152</v>
      </c>
      <c r="C69" s="108" t="s">
        <v>19</v>
      </c>
      <c r="D69" s="108" t="s">
        <v>20</v>
      </c>
      <c r="E69" s="138" t="s">
        <v>309</v>
      </c>
      <c r="F69" s="139" t="s">
        <v>21</v>
      </c>
      <c r="G69" s="109">
        <v>25106828889</v>
      </c>
      <c r="H69" s="173">
        <v>21126780069</v>
      </c>
      <c r="I69" s="173">
        <v>3980048820</v>
      </c>
      <c r="J69" s="173">
        <v>0</v>
      </c>
      <c r="K69" s="173">
        <v>19284146526.580002</v>
      </c>
      <c r="L69" s="173">
        <v>1842633542.4200001</v>
      </c>
      <c r="M69" s="173">
        <v>9527945743.3400002</v>
      </c>
      <c r="N69" s="173">
        <v>9756200783.2399998</v>
      </c>
      <c r="O69" s="173">
        <v>9525345743.3400002</v>
      </c>
      <c r="P69" s="173">
        <v>2600000</v>
      </c>
      <c r="Q69" s="173">
        <v>9412795975.4699993</v>
      </c>
      <c r="R69" s="173">
        <v>112549767.87</v>
      </c>
      <c r="S69" s="173">
        <v>11636131</v>
      </c>
    </row>
    <row r="70" spans="1:19" x14ac:dyDescent="0.3">
      <c r="A70" s="124" t="s">
        <v>153</v>
      </c>
      <c r="B70" s="111" t="s">
        <v>154</v>
      </c>
      <c r="C70" s="112" t="s">
        <v>19</v>
      </c>
      <c r="D70" s="112" t="s">
        <v>20</v>
      </c>
      <c r="E70" s="141" t="s">
        <v>309</v>
      </c>
      <c r="F70" s="142" t="s">
        <v>21</v>
      </c>
      <c r="G70" s="113">
        <v>65037086</v>
      </c>
      <c r="H70" s="175">
        <v>33583615</v>
      </c>
      <c r="I70" s="175">
        <v>31453471</v>
      </c>
      <c r="J70" s="175">
        <v>0</v>
      </c>
      <c r="K70" s="175">
        <v>33583615</v>
      </c>
      <c r="L70" s="175">
        <v>0</v>
      </c>
      <c r="M70" s="175">
        <v>33583615</v>
      </c>
      <c r="N70" s="175">
        <v>0</v>
      </c>
      <c r="O70" s="175">
        <v>33583615</v>
      </c>
      <c r="P70" s="175">
        <v>0</v>
      </c>
      <c r="Q70" s="175">
        <v>32117385</v>
      </c>
      <c r="R70" s="175">
        <v>1466230</v>
      </c>
      <c r="S70" s="175">
        <v>0</v>
      </c>
    </row>
    <row r="71" spans="1:19" x14ac:dyDescent="0.3">
      <c r="A71" s="124" t="s">
        <v>155</v>
      </c>
      <c r="B71" s="111" t="s">
        <v>156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65037086</v>
      </c>
      <c r="H71" s="175">
        <v>33583615</v>
      </c>
      <c r="I71" s="175">
        <v>31453471</v>
      </c>
      <c r="J71" s="175">
        <v>0</v>
      </c>
      <c r="K71" s="175">
        <v>33583615</v>
      </c>
      <c r="L71" s="175">
        <v>0</v>
      </c>
      <c r="M71" s="175">
        <v>33583615</v>
      </c>
      <c r="N71" s="175">
        <v>0</v>
      </c>
      <c r="O71" s="175">
        <v>33583615</v>
      </c>
      <c r="P71" s="175">
        <v>0</v>
      </c>
      <c r="Q71" s="175">
        <v>32117385</v>
      </c>
      <c r="R71" s="175">
        <v>1466230</v>
      </c>
      <c r="S71" s="175">
        <v>0</v>
      </c>
    </row>
    <row r="72" spans="1:19" ht="15" customHeight="1" x14ac:dyDescent="0.3">
      <c r="A72" s="124" t="s">
        <v>157</v>
      </c>
      <c r="B72" s="111" t="s">
        <v>503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2295531748</v>
      </c>
      <c r="H72" s="175">
        <v>2012217421.71</v>
      </c>
      <c r="I72" s="175">
        <v>283314326.29000002</v>
      </c>
      <c r="J72" s="175">
        <v>0</v>
      </c>
      <c r="K72" s="175">
        <v>1567986636.26</v>
      </c>
      <c r="L72" s="175">
        <v>444230785.44999999</v>
      </c>
      <c r="M72" s="175">
        <v>1072720587.26</v>
      </c>
      <c r="N72" s="175">
        <v>495266049</v>
      </c>
      <c r="O72" s="175">
        <v>1072720587.26</v>
      </c>
      <c r="P72" s="175">
        <v>0</v>
      </c>
      <c r="Q72" s="175">
        <v>1070754592.26</v>
      </c>
      <c r="R72" s="175">
        <v>1965995</v>
      </c>
      <c r="S72" s="175">
        <v>531440</v>
      </c>
    </row>
    <row r="73" spans="1:19" ht="15" customHeight="1" x14ac:dyDescent="0.3">
      <c r="A73" s="124" t="s">
        <v>159</v>
      </c>
      <c r="B73" s="111" t="s">
        <v>160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102406024</v>
      </c>
      <c r="H73" s="175">
        <v>21000000</v>
      </c>
      <c r="I73" s="175">
        <v>81406024</v>
      </c>
      <c r="J73" s="175">
        <v>0</v>
      </c>
      <c r="K73" s="175">
        <v>6119778</v>
      </c>
      <c r="L73" s="175">
        <v>14880222</v>
      </c>
      <c r="M73" s="175">
        <v>6119778</v>
      </c>
      <c r="N73" s="175">
        <v>0</v>
      </c>
      <c r="O73" s="175">
        <v>6119778</v>
      </c>
      <c r="P73" s="175">
        <v>0</v>
      </c>
      <c r="Q73" s="175">
        <v>6119778</v>
      </c>
      <c r="R73" s="175">
        <v>0</v>
      </c>
      <c r="S73" s="175">
        <v>0</v>
      </c>
    </row>
    <row r="74" spans="1:19" x14ac:dyDescent="0.3">
      <c r="A74" s="124" t="s">
        <v>161</v>
      </c>
      <c r="B74" s="111" t="s">
        <v>162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590000000</v>
      </c>
      <c r="H74" s="175">
        <v>561943371</v>
      </c>
      <c r="I74" s="175">
        <v>28056629</v>
      </c>
      <c r="J74" s="175">
        <v>0</v>
      </c>
      <c r="K74" s="175">
        <v>559455311</v>
      </c>
      <c r="L74" s="175">
        <v>2488060</v>
      </c>
      <c r="M74" s="175">
        <v>214045994</v>
      </c>
      <c r="N74" s="175">
        <v>345409317</v>
      </c>
      <c r="O74" s="175">
        <v>214045994</v>
      </c>
      <c r="P74" s="175">
        <v>0</v>
      </c>
      <c r="Q74" s="175">
        <v>213965329</v>
      </c>
      <c r="R74" s="175">
        <v>80665</v>
      </c>
      <c r="S74" s="175">
        <v>531440</v>
      </c>
    </row>
    <row r="75" spans="1:19" x14ac:dyDescent="0.3">
      <c r="A75" s="124" t="s">
        <v>163</v>
      </c>
      <c r="B75" s="111" t="s">
        <v>164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84831782</v>
      </c>
      <c r="H75" s="175">
        <v>84831782</v>
      </c>
      <c r="I75" s="175">
        <v>0</v>
      </c>
      <c r="J75" s="175">
        <v>0</v>
      </c>
      <c r="K75" s="175">
        <v>84831782</v>
      </c>
      <c r="L75" s="175">
        <v>0</v>
      </c>
      <c r="M75" s="175">
        <v>14744610</v>
      </c>
      <c r="N75" s="175">
        <v>70087172</v>
      </c>
      <c r="O75" s="175">
        <v>14744610</v>
      </c>
      <c r="P75" s="175">
        <v>0</v>
      </c>
      <c r="Q75" s="175">
        <v>14744610</v>
      </c>
      <c r="R75" s="175">
        <v>0</v>
      </c>
      <c r="S75" s="175">
        <v>0</v>
      </c>
    </row>
    <row r="76" spans="1:19" x14ac:dyDescent="0.3">
      <c r="A76" s="124" t="s">
        <v>165</v>
      </c>
      <c r="B76" s="111" t="s">
        <v>166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3136536</v>
      </c>
      <c r="H76" s="175">
        <v>350000</v>
      </c>
      <c r="I76" s="175">
        <v>2786536</v>
      </c>
      <c r="J76" s="175">
        <v>0</v>
      </c>
      <c r="K76" s="175">
        <v>350000</v>
      </c>
      <c r="L76" s="175">
        <v>0</v>
      </c>
      <c r="M76" s="175">
        <v>350000</v>
      </c>
      <c r="N76" s="175">
        <v>0</v>
      </c>
      <c r="O76" s="175">
        <v>350000</v>
      </c>
      <c r="P76" s="175">
        <v>0</v>
      </c>
      <c r="Q76" s="175">
        <v>350000</v>
      </c>
      <c r="R76" s="175">
        <v>0</v>
      </c>
      <c r="S76" s="175">
        <v>0</v>
      </c>
    </row>
    <row r="77" spans="1:19" ht="15" customHeight="1" x14ac:dyDescent="0.3">
      <c r="A77" s="124" t="s">
        <v>167</v>
      </c>
      <c r="B77" s="107" t="s">
        <v>168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133330028</v>
      </c>
      <c r="H77" s="173">
        <v>133330028</v>
      </c>
      <c r="I77" s="173">
        <v>0</v>
      </c>
      <c r="J77" s="173">
        <v>0</v>
      </c>
      <c r="K77" s="173">
        <v>133330028</v>
      </c>
      <c r="L77" s="173">
        <v>0</v>
      </c>
      <c r="M77" s="173">
        <v>54470589</v>
      </c>
      <c r="N77" s="173">
        <v>78859439</v>
      </c>
      <c r="O77" s="173">
        <v>54470589</v>
      </c>
      <c r="P77" s="173">
        <v>0</v>
      </c>
      <c r="Q77" s="173">
        <v>54470589</v>
      </c>
      <c r="R77" s="173">
        <v>0</v>
      </c>
      <c r="S77" s="173">
        <v>0</v>
      </c>
    </row>
    <row r="78" spans="1:19" ht="15" customHeight="1" x14ac:dyDescent="0.3">
      <c r="A78" s="124" t="s">
        <v>169</v>
      </c>
      <c r="B78" s="111" t="s">
        <v>170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1381827378</v>
      </c>
      <c r="H78" s="175">
        <v>1210762240.71</v>
      </c>
      <c r="I78" s="175">
        <v>171065137.28999999</v>
      </c>
      <c r="J78" s="175">
        <v>0</v>
      </c>
      <c r="K78" s="175">
        <v>783899737.25999999</v>
      </c>
      <c r="L78" s="175">
        <v>426862503.44999999</v>
      </c>
      <c r="M78" s="175">
        <v>782989616.25999999</v>
      </c>
      <c r="N78" s="175">
        <v>910121</v>
      </c>
      <c r="O78" s="175">
        <v>782989616.25999999</v>
      </c>
      <c r="P78" s="175">
        <v>0</v>
      </c>
      <c r="Q78" s="175">
        <v>781104286.25999999</v>
      </c>
      <c r="R78" s="175">
        <v>1885330</v>
      </c>
      <c r="S78" s="175">
        <v>0</v>
      </c>
    </row>
    <row r="79" spans="1:19" ht="24.75" x14ac:dyDescent="0.3">
      <c r="A79" s="124" t="s">
        <v>171</v>
      </c>
      <c r="B79" s="111" t="s">
        <v>504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1586629065</v>
      </c>
      <c r="H79" s="175">
        <v>414165530.23000002</v>
      </c>
      <c r="I79" s="175">
        <v>1172463534.77</v>
      </c>
      <c r="J79" s="175">
        <v>0</v>
      </c>
      <c r="K79" s="175">
        <v>358192795.23000002</v>
      </c>
      <c r="L79" s="175">
        <v>55972735</v>
      </c>
      <c r="M79" s="175">
        <v>306755545.98000002</v>
      </c>
      <c r="N79" s="175">
        <v>51437249.25</v>
      </c>
      <c r="O79" s="175">
        <v>306755545.98000002</v>
      </c>
      <c r="P79" s="175">
        <v>0</v>
      </c>
      <c r="Q79" s="175">
        <v>306755545.98000002</v>
      </c>
      <c r="R79" s="175">
        <v>0</v>
      </c>
      <c r="S79" s="175">
        <v>0</v>
      </c>
    </row>
    <row r="80" spans="1:19" x14ac:dyDescent="0.3">
      <c r="A80" s="124" t="s">
        <v>173</v>
      </c>
      <c r="B80" s="107" t="s">
        <v>174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1321734729</v>
      </c>
      <c r="H80" s="173">
        <v>169223119</v>
      </c>
      <c r="I80" s="173">
        <v>1152511610</v>
      </c>
      <c r="J80" s="173">
        <v>0</v>
      </c>
      <c r="K80" s="173">
        <v>164020095</v>
      </c>
      <c r="L80" s="173">
        <v>5203024</v>
      </c>
      <c r="M80" s="173">
        <v>163787993.53999999</v>
      </c>
      <c r="N80" s="173">
        <v>232101.46</v>
      </c>
      <c r="O80" s="173">
        <v>163787993.53999999</v>
      </c>
      <c r="P80" s="173">
        <v>0</v>
      </c>
      <c r="Q80" s="173">
        <v>163787993.53999999</v>
      </c>
      <c r="R80" s="173">
        <v>0</v>
      </c>
      <c r="S80" s="173">
        <v>0</v>
      </c>
    </row>
    <row r="81" spans="1:19" x14ac:dyDescent="0.3">
      <c r="A81" s="124" t="s">
        <v>175</v>
      </c>
      <c r="B81" s="111" t="s">
        <v>176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264894336</v>
      </c>
      <c r="H81" s="175">
        <v>244942411.22999999</v>
      </c>
      <c r="I81" s="175">
        <v>19951924.77</v>
      </c>
      <c r="J81" s="175">
        <v>0</v>
      </c>
      <c r="K81" s="175">
        <v>194172700.22999999</v>
      </c>
      <c r="L81" s="175">
        <v>50769711</v>
      </c>
      <c r="M81" s="175">
        <v>142967552.44</v>
      </c>
      <c r="N81" s="175">
        <v>51205147.789999999</v>
      </c>
      <c r="O81" s="175">
        <v>142967552.44</v>
      </c>
      <c r="P81" s="175">
        <v>0</v>
      </c>
      <c r="Q81" s="175">
        <v>142967552.44</v>
      </c>
      <c r="R81" s="175">
        <v>0</v>
      </c>
      <c r="S81" s="175">
        <v>0</v>
      </c>
    </row>
    <row r="82" spans="1:19" x14ac:dyDescent="0.3">
      <c r="A82" s="124" t="s">
        <v>178</v>
      </c>
      <c r="B82" s="111" t="s">
        <v>179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19696066743</v>
      </c>
      <c r="H82" s="175">
        <v>17597120443.529999</v>
      </c>
      <c r="I82" s="175">
        <v>2098946299.47</v>
      </c>
      <c r="J82" s="175">
        <v>0</v>
      </c>
      <c r="K82" s="175">
        <v>17000352195.34</v>
      </c>
      <c r="L82" s="175">
        <v>596768248.19000006</v>
      </c>
      <c r="M82" s="175">
        <v>7792118160.3500004</v>
      </c>
      <c r="N82" s="175">
        <v>9208234034.9899998</v>
      </c>
      <c r="O82" s="175">
        <v>7789518160.3500004</v>
      </c>
      <c r="P82" s="175">
        <v>2600000</v>
      </c>
      <c r="Q82" s="175">
        <v>7681664202.4799995</v>
      </c>
      <c r="R82" s="175">
        <v>107853957.87</v>
      </c>
      <c r="S82" s="175">
        <v>0</v>
      </c>
    </row>
    <row r="83" spans="1:19" ht="15" customHeight="1" x14ac:dyDescent="0.3">
      <c r="A83" s="124" t="s">
        <v>180</v>
      </c>
      <c r="B83" s="111" t="s">
        <v>181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54397</v>
      </c>
      <c r="H83" s="175">
        <v>0</v>
      </c>
      <c r="I83" s="175">
        <v>54397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</row>
    <row r="84" spans="1:19" ht="15" customHeight="1" x14ac:dyDescent="0.3">
      <c r="A84" s="124" t="s">
        <v>182</v>
      </c>
      <c r="B84" s="111" t="s">
        <v>183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3950728000</v>
      </c>
      <c r="H84" s="175">
        <v>3372580567.3299999</v>
      </c>
      <c r="I84" s="175">
        <v>578147432.66999996</v>
      </c>
      <c r="J84" s="175">
        <v>0</v>
      </c>
      <c r="K84" s="175">
        <v>3355965567.3299999</v>
      </c>
      <c r="L84" s="175">
        <v>16615000</v>
      </c>
      <c r="M84" s="175">
        <v>1918322466</v>
      </c>
      <c r="N84" s="175">
        <v>1437643101.3299999</v>
      </c>
      <c r="O84" s="175">
        <v>1918322466</v>
      </c>
      <c r="P84" s="175">
        <v>0</v>
      </c>
      <c r="Q84" s="175">
        <v>1866082833</v>
      </c>
      <c r="R84" s="175">
        <v>52239633</v>
      </c>
      <c r="S84" s="175">
        <v>0</v>
      </c>
    </row>
    <row r="85" spans="1:19" ht="15" customHeight="1" x14ac:dyDescent="0.3">
      <c r="A85" s="124" t="s">
        <v>184</v>
      </c>
      <c r="B85" s="111" t="s">
        <v>505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3135299033</v>
      </c>
      <c r="H85" s="175">
        <v>2915331854.8000002</v>
      </c>
      <c r="I85" s="175">
        <v>219967178.19999999</v>
      </c>
      <c r="J85" s="175">
        <v>0</v>
      </c>
      <c r="K85" s="175">
        <v>2803922072</v>
      </c>
      <c r="L85" s="175">
        <v>111409782.8</v>
      </c>
      <c r="M85" s="175">
        <v>1418922433</v>
      </c>
      <c r="N85" s="175">
        <v>1384999639</v>
      </c>
      <c r="O85" s="175">
        <v>1418922433</v>
      </c>
      <c r="P85" s="175">
        <v>0</v>
      </c>
      <c r="Q85" s="175">
        <v>1410125433</v>
      </c>
      <c r="R85" s="175">
        <v>8797000</v>
      </c>
      <c r="S85" s="175">
        <v>0</v>
      </c>
    </row>
    <row r="86" spans="1:19" ht="24.75" x14ac:dyDescent="0.3">
      <c r="A86" s="124" t="s">
        <v>186</v>
      </c>
      <c r="B86" s="111" t="s">
        <v>187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3748039260</v>
      </c>
      <c r="H86" s="175">
        <v>3535148577.6399999</v>
      </c>
      <c r="I86" s="175">
        <v>212890682.36000001</v>
      </c>
      <c r="J86" s="175">
        <v>0</v>
      </c>
      <c r="K86" s="175">
        <v>3534575211.8899999</v>
      </c>
      <c r="L86" s="175">
        <v>573365.75</v>
      </c>
      <c r="M86" s="175">
        <v>818378674.88999999</v>
      </c>
      <c r="N86" s="175">
        <v>2716196537</v>
      </c>
      <c r="O86" s="175">
        <v>818378674.88999999</v>
      </c>
      <c r="P86" s="175">
        <v>0</v>
      </c>
      <c r="Q86" s="175">
        <v>818378674.88999999</v>
      </c>
      <c r="R86" s="175">
        <v>0</v>
      </c>
      <c r="S86" s="175">
        <v>0</v>
      </c>
    </row>
    <row r="87" spans="1:19" ht="15" customHeight="1" x14ac:dyDescent="0.3">
      <c r="A87" s="124" t="s">
        <v>188</v>
      </c>
      <c r="B87" s="111" t="s">
        <v>189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8261525067.46</v>
      </c>
      <c r="H87" s="175">
        <v>7245714056.2600002</v>
      </c>
      <c r="I87" s="175">
        <v>1015811011.2</v>
      </c>
      <c r="J87" s="175">
        <v>0</v>
      </c>
      <c r="K87" s="175">
        <v>6777543956.6400003</v>
      </c>
      <c r="L87" s="175">
        <v>468170099.62</v>
      </c>
      <c r="M87" s="175">
        <v>3503091231.3299999</v>
      </c>
      <c r="N87" s="175">
        <v>3274452725.3099999</v>
      </c>
      <c r="O87" s="175">
        <v>3500491231.3299999</v>
      </c>
      <c r="P87" s="175">
        <v>2600000</v>
      </c>
      <c r="Q87" s="175">
        <v>3453673906.46</v>
      </c>
      <c r="R87" s="175">
        <v>46817324.869999997</v>
      </c>
      <c r="S87" s="175">
        <v>0</v>
      </c>
    </row>
    <row r="88" spans="1:19" ht="15" customHeight="1" x14ac:dyDescent="0.3">
      <c r="A88" s="124" t="s">
        <v>190</v>
      </c>
      <c r="B88" s="107" t="s">
        <v>191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600257793.53999996</v>
      </c>
      <c r="H88" s="173">
        <v>528345387.5</v>
      </c>
      <c r="I88" s="173">
        <v>71912406.040000007</v>
      </c>
      <c r="J88" s="173">
        <v>0</v>
      </c>
      <c r="K88" s="173">
        <v>528345387.48000002</v>
      </c>
      <c r="L88" s="173">
        <v>0.02</v>
      </c>
      <c r="M88" s="173">
        <v>133403355.13</v>
      </c>
      <c r="N88" s="173">
        <v>394942032.35000002</v>
      </c>
      <c r="O88" s="173">
        <v>133403355.13</v>
      </c>
      <c r="P88" s="173">
        <v>0</v>
      </c>
      <c r="Q88" s="173">
        <v>133403355.13</v>
      </c>
      <c r="R88" s="173">
        <v>0</v>
      </c>
      <c r="S88" s="173">
        <v>0</v>
      </c>
    </row>
    <row r="89" spans="1:19" ht="33" x14ac:dyDescent="0.3">
      <c r="A89" s="124" t="s">
        <v>579</v>
      </c>
      <c r="B89" s="111" t="s">
        <v>192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163192</v>
      </c>
      <c r="H89" s="175">
        <v>0</v>
      </c>
      <c r="I89" s="175">
        <v>163192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</row>
    <row r="90" spans="1:19" ht="15" customHeight="1" x14ac:dyDescent="0.3">
      <c r="A90" s="124" t="s">
        <v>193</v>
      </c>
      <c r="B90" s="111" t="s">
        <v>194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1130084209</v>
      </c>
      <c r="H90" s="175">
        <v>776631229.52999997</v>
      </c>
      <c r="I90" s="175">
        <v>353452979.47000003</v>
      </c>
      <c r="J90" s="175">
        <v>0</v>
      </c>
      <c r="K90" s="175">
        <v>86908864.75</v>
      </c>
      <c r="L90" s="175">
        <v>689722364.77999997</v>
      </c>
      <c r="M90" s="175">
        <v>86841872.75</v>
      </c>
      <c r="N90" s="175">
        <v>66992</v>
      </c>
      <c r="O90" s="175">
        <v>86841872.75</v>
      </c>
      <c r="P90" s="175">
        <v>0</v>
      </c>
      <c r="Q90" s="175">
        <v>86713692.75</v>
      </c>
      <c r="R90" s="175">
        <v>128180</v>
      </c>
      <c r="S90" s="175">
        <v>0</v>
      </c>
    </row>
    <row r="91" spans="1:19" ht="15" customHeight="1" x14ac:dyDescent="0.3">
      <c r="A91" s="124" t="s">
        <v>195</v>
      </c>
      <c r="B91" s="111" t="s">
        <v>196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32348424</v>
      </c>
      <c r="H91" s="175">
        <v>32348424</v>
      </c>
      <c r="I91" s="175">
        <v>0</v>
      </c>
      <c r="J91" s="175">
        <v>0</v>
      </c>
      <c r="K91" s="175">
        <v>0</v>
      </c>
      <c r="L91" s="175">
        <v>32348424</v>
      </c>
      <c r="M91" s="175">
        <v>0</v>
      </c>
      <c r="N91" s="175">
        <v>0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</row>
    <row r="92" spans="1:19" x14ac:dyDescent="0.3">
      <c r="A92" s="124" t="s">
        <v>197</v>
      </c>
      <c r="B92" s="111" t="s">
        <v>198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326382512</v>
      </c>
      <c r="H92" s="175">
        <v>0</v>
      </c>
      <c r="I92" s="175">
        <v>326382512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</row>
    <row r="93" spans="1:19" ht="15" customHeight="1" x14ac:dyDescent="0.3">
      <c r="A93" s="124" t="s">
        <v>199</v>
      </c>
      <c r="B93" s="111" t="s">
        <v>200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195590736</v>
      </c>
      <c r="H93" s="175">
        <v>169282805.53</v>
      </c>
      <c r="I93" s="175">
        <v>26307930.469999999</v>
      </c>
      <c r="J93" s="175">
        <v>0</v>
      </c>
      <c r="K93" s="175">
        <v>86908864.75</v>
      </c>
      <c r="L93" s="175">
        <v>82373940.780000001</v>
      </c>
      <c r="M93" s="175">
        <v>86841872.75</v>
      </c>
      <c r="N93" s="175">
        <v>66992</v>
      </c>
      <c r="O93" s="175">
        <v>86841872.75</v>
      </c>
      <c r="P93" s="175">
        <v>0</v>
      </c>
      <c r="Q93" s="175">
        <v>86713692.75</v>
      </c>
      <c r="R93" s="175">
        <v>128180</v>
      </c>
      <c r="S93" s="175">
        <v>0</v>
      </c>
    </row>
    <row r="94" spans="1:19" ht="15" customHeight="1" x14ac:dyDescent="0.3">
      <c r="A94" s="124" t="s">
        <v>201</v>
      </c>
      <c r="B94" s="111" t="s">
        <v>506</v>
      </c>
      <c r="C94" s="112" t="s">
        <v>19</v>
      </c>
      <c r="D94" s="112" t="s">
        <v>20</v>
      </c>
      <c r="E94" s="141" t="s">
        <v>309</v>
      </c>
      <c r="F94" s="142" t="s">
        <v>21</v>
      </c>
      <c r="G94" s="113">
        <v>575762537</v>
      </c>
      <c r="H94" s="175">
        <v>575000000</v>
      </c>
      <c r="I94" s="175">
        <v>762537</v>
      </c>
      <c r="J94" s="175">
        <v>0</v>
      </c>
      <c r="K94" s="175">
        <v>0</v>
      </c>
      <c r="L94" s="175">
        <v>575000000</v>
      </c>
      <c r="M94" s="175">
        <v>0</v>
      </c>
      <c r="N94" s="175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</row>
    <row r="95" spans="1:19" ht="15" customHeight="1" x14ac:dyDescent="0.3">
      <c r="A95" s="124" t="s">
        <v>203</v>
      </c>
      <c r="B95" s="111" t="s">
        <v>204</v>
      </c>
      <c r="C95" s="112" t="s">
        <v>19</v>
      </c>
      <c r="D95" s="112" t="s">
        <v>20</v>
      </c>
      <c r="E95" s="141" t="s">
        <v>309</v>
      </c>
      <c r="F95" s="142" t="s">
        <v>21</v>
      </c>
      <c r="G95" s="113">
        <v>333480038</v>
      </c>
      <c r="H95" s="175">
        <v>293061829</v>
      </c>
      <c r="I95" s="175">
        <v>40418209</v>
      </c>
      <c r="J95" s="175">
        <v>0</v>
      </c>
      <c r="K95" s="175">
        <v>237122420</v>
      </c>
      <c r="L95" s="175">
        <v>55939409</v>
      </c>
      <c r="M95" s="175">
        <v>235925962</v>
      </c>
      <c r="N95" s="175">
        <v>1196458</v>
      </c>
      <c r="O95" s="175">
        <v>235925962</v>
      </c>
      <c r="P95" s="175">
        <v>0</v>
      </c>
      <c r="Q95" s="175">
        <v>234790557</v>
      </c>
      <c r="R95" s="175">
        <v>1135405</v>
      </c>
      <c r="S95" s="175">
        <v>11104691</v>
      </c>
    </row>
    <row r="96" spans="1:19" ht="21.75" customHeight="1" x14ac:dyDescent="0.3">
      <c r="A96" s="124" t="s">
        <v>205</v>
      </c>
      <c r="B96" s="107" t="s">
        <v>206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1090717000</v>
      </c>
      <c r="H96" s="173">
        <v>1084989506</v>
      </c>
      <c r="I96" s="173">
        <v>5727494</v>
      </c>
      <c r="J96" s="173">
        <v>0</v>
      </c>
      <c r="K96" s="173">
        <v>805072492</v>
      </c>
      <c r="L96" s="173">
        <v>279917014</v>
      </c>
      <c r="M96" s="173">
        <v>805005571</v>
      </c>
      <c r="N96" s="173">
        <v>66921</v>
      </c>
      <c r="O96" s="173">
        <v>805005571</v>
      </c>
      <c r="P96" s="173">
        <v>0</v>
      </c>
      <c r="Q96" s="173">
        <v>805005571</v>
      </c>
      <c r="R96" s="173">
        <v>0</v>
      </c>
      <c r="S96" s="173">
        <v>79012324</v>
      </c>
    </row>
    <row r="97" spans="1:19" ht="15" customHeight="1" x14ac:dyDescent="0.3">
      <c r="A97" s="124" t="s">
        <v>207</v>
      </c>
      <c r="B97" s="107" t="s">
        <v>208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73">
        <v>662102000</v>
      </c>
      <c r="I97" s="173">
        <v>0</v>
      </c>
      <c r="J97" s="173">
        <v>0</v>
      </c>
      <c r="K97" s="173">
        <v>384682644</v>
      </c>
      <c r="L97" s="173">
        <v>277419356</v>
      </c>
      <c r="M97" s="173">
        <v>384615723</v>
      </c>
      <c r="N97" s="173">
        <v>66921</v>
      </c>
      <c r="O97" s="173">
        <v>384615723</v>
      </c>
      <c r="P97" s="173">
        <v>0</v>
      </c>
      <c r="Q97" s="173">
        <v>384615723</v>
      </c>
      <c r="R97" s="173">
        <v>0</v>
      </c>
      <c r="S97" s="173">
        <v>79012324</v>
      </c>
    </row>
    <row r="98" spans="1:19" ht="15" customHeight="1" x14ac:dyDescent="0.3">
      <c r="A98" s="124" t="s">
        <v>209</v>
      </c>
      <c r="B98" s="111" t="s">
        <v>210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662102000</v>
      </c>
      <c r="H98" s="175">
        <v>662102000</v>
      </c>
      <c r="I98" s="175">
        <v>0</v>
      </c>
      <c r="J98" s="175">
        <v>0</v>
      </c>
      <c r="K98" s="175">
        <v>384682644</v>
      </c>
      <c r="L98" s="175">
        <v>277419356</v>
      </c>
      <c r="M98" s="175">
        <v>384615723</v>
      </c>
      <c r="N98" s="175">
        <v>66921</v>
      </c>
      <c r="O98" s="175">
        <v>384615723</v>
      </c>
      <c r="P98" s="175">
        <v>0</v>
      </c>
      <c r="Q98" s="175">
        <v>384615723</v>
      </c>
      <c r="R98" s="175">
        <v>0</v>
      </c>
      <c r="S98" s="175">
        <v>79012324</v>
      </c>
    </row>
    <row r="99" spans="1:19" ht="15" customHeight="1" x14ac:dyDescent="0.3">
      <c r="A99" s="124" t="s">
        <v>211</v>
      </c>
      <c r="B99" s="111" t="s">
        <v>212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662102000</v>
      </c>
      <c r="H99" s="175">
        <v>662102000</v>
      </c>
      <c r="I99" s="175">
        <v>0</v>
      </c>
      <c r="J99" s="175">
        <v>0</v>
      </c>
      <c r="K99" s="175">
        <v>384682644</v>
      </c>
      <c r="L99" s="175">
        <v>277419356</v>
      </c>
      <c r="M99" s="175">
        <v>384615723</v>
      </c>
      <c r="N99" s="175">
        <v>66921</v>
      </c>
      <c r="O99" s="175">
        <v>384615723</v>
      </c>
      <c r="P99" s="175">
        <v>0</v>
      </c>
      <c r="Q99" s="175">
        <v>384615723</v>
      </c>
      <c r="R99" s="175">
        <v>0</v>
      </c>
      <c r="S99" s="175">
        <v>79012324</v>
      </c>
    </row>
    <row r="100" spans="1:19" ht="15" customHeight="1" x14ac:dyDescent="0.3">
      <c r="A100" s="124" t="s">
        <v>213</v>
      </c>
      <c r="B100" s="107" t="s">
        <v>214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401657620</v>
      </c>
      <c r="H100" s="173">
        <v>401657620</v>
      </c>
      <c r="I100" s="173">
        <v>0</v>
      </c>
      <c r="J100" s="173">
        <v>0</v>
      </c>
      <c r="K100" s="173">
        <v>299101590</v>
      </c>
      <c r="L100" s="173">
        <v>102556030</v>
      </c>
      <c r="M100" s="173">
        <v>299034669</v>
      </c>
      <c r="N100" s="173">
        <v>66921</v>
      </c>
      <c r="O100" s="173">
        <v>299034669</v>
      </c>
      <c r="P100" s="173">
        <v>0</v>
      </c>
      <c r="Q100" s="173">
        <v>299034669</v>
      </c>
      <c r="R100" s="173">
        <v>0</v>
      </c>
      <c r="S100" s="173">
        <v>66513986</v>
      </c>
    </row>
    <row r="101" spans="1:19" x14ac:dyDescent="0.3">
      <c r="A101" s="124" t="s">
        <v>215</v>
      </c>
      <c r="B101" s="107" t="s">
        <v>216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260444380</v>
      </c>
      <c r="H101" s="173">
        <v>260444380</v>
      </c>
      <c r="I101" s="173">
        <v>0</v>
      </c>
      <c r="J101" s="173">
        <v>0</v>
      </c>
      <c r="K101" s="173">
        <v>85581054</v>
      </c>
      <c r="L101" s="173">
        <v>174863326</v>
      </c>
      <c r="M101" s="173">
        <v>85581054</v>
      </c>
      <c r="N101" s="173">
        <v>0</v>
      </c>
      <c r="O101" s="173">
        <v>85581054</v>
      </c>
      <c r="P101" s="173">
        <v>0</v>
      </c>
      <c r="Q101" s="173">
        <v>85581054</v>
      </c>
      <c r="R101" s="173">
        <v>0</v>
      </c>
      <c r="S101" s="173">
        <v>12498338</v>
      </c>
    </row>
    <row r="102" spans="1:19" x14ac:dyDescent="0.3">
      <c r="A102" s="124" t="s">
        <v>217</v>
      </c>
      <c r="B102" s="107" t="s">
        <v>218</v>
      </c>
      <c r="C102" s="108" t="s">
        <v>19</v>
      </c>
      <c r="D102" s="108" t="s">
        <v>20</v>
      </c>
      <c r="E102" s="138" t="s">
        <v>309</v>
      </c>
      <c r="F102" s="139" t="s">
        <v>21</v>
      </c>
      <c r="G102" s="109">
        <v>428615000</v>
      </c>
      <c r="H102" s="173">
        <v>422887506</v>
      </c>
      <c r="I102" s="173">
        <v>5727494</v>
      </c>
      <c r="J102" s="173">
        <v>0</v>
      </c>
      <c r="K102" s="173">
        <v>420389848</v>
      </c>
      <c r="L102" s="173">
        <v>2497658</v>
      </c>
      <c r="M102" s="173">
        <v>420389848</v>
      </c>
      <c r="N102" s="173">
        <v>0</v>
      </c>
      <c r="O102" s="173">
        <v>420389848</v>
      </c>
      <c r="P102" s="173">
        <v>0</v>
      </c>
      <c r="Q102" s="173">
        <v>420389848</v>
      </c>
      <c r="R102" s="173">
        <v>0</v>
      </c>
      <c r="S102" s="173">
        <v>0</v>
      </c>
    </row>
    <row r="103" spans="1:19" x14ac:dyDescent="0.3">
      <c r="A103" s="124" t="s">
        <v>499</v>
      </c>
      <c r="B103" s="107" t="s">
        <v>384</v>
      </c>
      <c r="C103" s="108" t="s">
        <v>19</v>
      </c>
      <c r="D103" s="108" t="s">
        <v>20</v>
      </c>
      <c r="E103" s="138" t="s">
        <v>309</v>
      </c>
      <c r="F103" s="139" t="s">
        <v>21</v>
      </c>
      <c r="G103" s="109">
        <v>428615000</v>
      </c>
      <c r="H103" s="173">
        <v>422887506</v>
      </c>
      <c r="I103" s="173">
        <v>5727494</v>
      </c>
      <c r="J103" s="173">
        <v>0</v>
      </c>
      <c r="K103" s="173">
        <v>420389848</v>
      </c>
      <c r="L103" s="173">
        <v>2497658</v>
      </c>
      <c r="M103" s="173">
        <v>420389848</v>
      </c>
      <c r="N103" s="173">
        <v>0</v>
      </c>
      <c r="O103" s="173">
        <v>420389848</v>
      </c>
      <c r="P103" s="173">
        <v>0</v>
      </c>
      <c r="Q103" s="173">
        <v>420389848</v>
      </c>
      <c r="R103" s="173">
        <v>0</v>
      </c>
      <c r="S103" s="173">
        <v>0</v>
      </c>
    </row>
    <row r="104" spans="1:19" s="206" customFormat="1" x14ac:dyDescent="0.3">
      <c r="A104" s="205" t="s">
        <v>500</v>
      </c>
      <c r="B104" s="111" t="s">
        <v>385</v>
      </c>
      <c r="C104" s="112" t="s">
        <v>19</v>
      </c>
      <c r="D104" s="112" t="s">
        <v>20</v>
      </c>
      <c r="E104" s="141" t="s">
        <v>309</v>
      </c>
      <c r="F104" s="142" t="s">
        <v>21</v>
      </c>
      <c r="G104" s="113">
        <v>420567508</v>
      </c>
      <c r="H104" s="175">
        <v>420389848</v>
      </c>
      <c r="I104" s="175">
        <v>177660</v>
      </c>
      <c r="J104" s="175">
        <v>0</v>
      </c>
      <c r="K104" s="175">
        <v>420389848</v>
      </c>
      <c r="L104" s="175">
        <v>0</v>
      </c>
      <c r="M104" s="175">
        <v>420389848</v>
      </c>
      <c r="N104" s="175">
        <v>0</v>
      </c>
      <c r="O104" s="175">
        <v>420389848</v>
      </c>
      <c r="P104" s="175">
        <v>0</v>
      </c>
      <c r="Q104" s="175">
        <v>420389848</v>
      </c>
      <c r="R104" s="175">
        <v>0</v>
      </c>
      <c r="S104" s="175">
        <v>0</v>
      </c>
    </row>
    <row r="105" spans="1:19" s="206" customFormat="1" x14ac:dyDescent="0.3">
      <c r="A105" s="205" t="s">
        <v>501</v>
      </c>
      <c r="B105" s="111" t="s">
        <v>386</v>
      </c>
      <c r="C105" s="112" t="s">
        <v>19</v>
      </c>
      <c r="D105" s="112" t="s">
        <v>20</v>
      </c>
      <c r="E105" s="141" t="s">
        <v>309</v>
      </c>
      <c r="F105" s="142" t="s">
        <v>21</v>
      </c>
      <c r="G105" s="113">
        <v>8047492</v>
      </c>
      <c r="H105" s="175">
        <v>2497658</v>
      </c>
      <c r="I105" s="175">
        <v>5549834</v>
      </c>
      <c r="J105" s="175">
        <v>0</v>
      </c>
      <c r="K105" s="175">
        <v>0</v>
      </c>
      <c r="L105" s="175">
        <v>2497658</v>
      </c>
      <c r="M105" s="175">
        <v>0</v>
      </c>
      <c r="N105" s="175">
        <v>0</v>
      </c>
      <c r="O105" s="175">
        <v>0</v>
      </c>
      <c r="P105" s="175">
        <v>0</v>
      </c>
      <c r="Q105" s="175">
        <v>0</v>
      </c>
      <c r="R105" s="175">
        <v>0</v>
      </c>
      <c r="S105" s="175">
        <v>0</v>
      </c>
    </row>
    <row r="106" spans="1:19" x14ac:dyDescent="0.3">
      <c r="A106" s="124" t="s">
        <v>219</v>
      </c>
      <c r="B106" s="107" t="s">
        <v>220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1231217000</v>
      </c>
      <c r="H106" s="173">
        <v>392339390.69999999</v>
      </c>
      <c r="I106" s="173">
        <v>748491805.29999995</v>
      </c>
      <c r="J106" s="173">
        <v>90385804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4160000</v>
      </c>
    </row>
    <row r="107" spans="1:19" x14ac:dyDescent="0.3">
      <c r="A107" s="124" t="s">
        <v>221</v>
      </c>
      <c r="B107" s="107" t="s">
        <v>222</v>
      </c>
      <c r="C107" s="108" t="s">
        <v>19</v>
      </c>
      <c r="D107" s="108" t="s">
        <v>20</v>
      </c>
      <c r="E107" s="138" t="s">
        <v>309</v>
      </c>
      <c r="F107" s="139" t="s">
        <v>21</v>
      </c>
      <c r="G107" s="109">
        <v>439912000</v>
      </c>
      <c r="H107" s="173">
        <v>392339390.69999999</v>
      </c>
      <c r="I107" s="173">
        <v>1744805.3</v>
      </c>
      <c r="J107" s="173">
        <v>45827804</v>
      </c>
      <c r="K107" s="173">
        <v>392339390.69999999</v>
      </c>
      <c r="L107" s="173">
        <v>0</v>
      </c>
      <c r="M107" s="173">
        <v>392339390.69999999</v>
      </c>
      <c r="N107" s="173">
        <v>0</v>
      </c>
      <c r="O107" s="173">
        <v>392339390.69999999</v>
      </c>
      <c r="P107" s="173">
        <v>0</v>
      </c>
      <c r="Q107" s="173">
        <v>392339390.69999999</v>
      </c>
      <c r="R107" s="173">
        <v>0</v>
      </c>
      <c r="S107" s="173">
        <v>0</v>
      </c>
    </row>
    <row r="108" spans="1:19" x14ac:dyDescent="0.3">
      <c r="A108" s="124" t="s">
        <v>223</v>
      </c>
      <c r="B108" s="111" t="s">
        <v>224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394084196</v>
      </c>
      <c r="H108" s="175">
        <v>392339390.69999999</v>
      </c>
      <c r="I108" s="175">
        <v>1744805.3</v>
      </c>
      <c r="J108" s="175">
        <v>0</v>
      </c>
      <c r="K108" s="175">
        <v>392339390.69999999</v>
      </c>
      <c r="L108" s="175">
        <v>0</v>
      </c>
      <c r="M108" s="175">
        <v>392339390.69999999</v>
      </c>
      <c r="N108" s="175">
        <v>0</v>
      </c>
      <c r="O108" s="175">
        <v>392339390.69999999</v>
      </c>
      <c r="P108" s="175">
        <v>0</v>
      </c>
      <c r="Q108" s="175">
        <v>392339390.69999999</v>
      </c>
      <c r="R108" s="175">
        <v>0</v>
      </c>
      <c r="S108" s="175">
        <v>0</v>
      </c>
    </row>
    <row r="109" spans="1:19" x14ac:dyDescent="0.3">
      <c r="A109" s="124" t="s">
        <v>225</v>
      </c>
      <c r="B109" s="111" t="s">
        <v>226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390853791</v>
      </c>
      <c r="H109" s="175">
        <v>390853790.69999999</v>
      </c>
      <c r="I109" s="175">
        <v>0.3</v>
      </c>
      <c r="J109" s="175">
        <v>0</v>
      </c>
      <c r="K109" s="175">
        <v>390853790.69999999</v>
      </c>
      <c r="L109" s="175">
        <v>0</v>
      </c>
      <c r="M109" s="175">
        <v>390853790.69999999</v>
      </c>
      <c r="N109" s="175">
        <v>0</v>
      </c>
      <c r="O109" s="175">
        <v>390853790.69999999</v>
      </c>
      <c r="P109" s="175">
        <v>0</v>
      </c>
      <c r="Q109" s="175">
        <v>390853790.69999999</v>
      </c>
      <c r="R109" s="175">
        <v>0</v>
      </c>
      <c r="S109" s="175">
        <v>0</v>
      </c>
    </row>
    <row r="110" spans="1:19" x14ac:dyDescent="0.3">
      <c r="A110" s="124" t="s">
        <v>227</v>
      </c>
      <c r="B110" s="111" t="s">
        <v>228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79016</v>
      </c>
      <c r="H110" s="175">
        <v>0</v>
      </c>
      <c r="I110" s="175">
        <v>79016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</row>
    <row r="111" spans="1:19" ht="15" customHeight="1" x14ac:dyDescent="0.3">
      <c r="A111" s="124" t="s">
        <v>229</v>
      </c>
      <c r="B111" s="107" t="s">
        <v>230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3151389</v>
      </c>
      <c r="H111" s="173">
        <v>1485600</v>
      </c>
      <c r="I111" s="173">
        <v>1665789</v>
      </c>
      <c r="J111" s="173">
        <v>0</v>
      </c>
      <c r="K111" s="173">
        <v>1485600</v>
      </c>
      <c r="L111" s="173">
        <v>0</v>
      </c>
      <c r="M111" s="173">
        <v>1485600</v>
      </c>
      <c r="N111" s="173">
        <v>0</v>
      </c>
      <c r="O111" s="173">
        <v>1485600</v>
      </c>
      <c r="P111" s="173">
        <v>0</v>
      </c>
      <c r="Q111" s="173">
        <v>1485600</v>
      </c>
      <c r="R111" s="173">
        <v>0</v>
      </c>
      <c r="S111" s="173">
        <v>0</v>
      </c>
    </row>
    <row r="112" spans="1:19" x14ac:dyDescent="0.3">
      <c r="A112" s="124" t="s">
        <v>231</v>
      </c>
      <c r="B112" s="107" t="s">
        <v>232</v>
      </c>
      <c r="C112" s="108" t="s">
        <v>19</v>
      </c>
      <c r="D112" s="108" t="s">
        <v>20</v>
      </c>
      <c r="E112" s="138" t="s">
        <v>309</v>
      </c>
      <c r="F112" s="139" t="s">
        <v>21</v>
      </c>
      <c r="G112" s="109">
        <v>44558000</v>
      </c>
      <c r="H112" s="173">
        <v>0</v>
      </c>
      <c r="I112" s="173">
        <v>0</v>
      </c>
      <c r="J112" s="173">
        <v>44558000</v>
      </c>
      <c r="K112" s="173">
        <v>0</v>
      </c>
      <c r="L112" s="173">
        <v>0</v>
      </c>
      <c r="M112" s="173">
        <v>0</v>
      </c>
      <c r="N112" s="173">
        <v>0</v>
      </c>
      <c r="O112" s="173">
        <v>0</v>
      </c>
      <c r="P112" s="173">
        <v>0</v>
      </c>
      <c r="Q112" s="173">
        <v>0</v>
      </c>
      <c r="R112" s="173">
        <v>0</v>
      </c>
      <c r="S112" s="173">
        <v>4160000</v>
      </c>
    </row>
    <row r="113" spans="1:23" x14ac:dyDescent="0.3">
      <c r="A113" s="124" t="s">
        <v>233</v>
      </c>
      <c r="B113" s="107" t="s">
        <v>234</v>
      </c>
      <c r="C113" s="108" t="s">
        <v>19</v>
      </c>
      <c r="D113" s="108" t="s">
        <v>20</v>
      </c>
      <c r="E113" s="138" t="s">
        <v>309</v>
      </c>
      <c r="F113" s="139" t="s">
        <v>21</v>
      </c>
      <c r="G113" s="109">
        <v>746747000</v>
      </c>
      <c r="H113" s="173">
        <v>0</v>
      </c>
      <c r="I113" s="173">
        <v>746747000</v>
      </c>
      <c r="J113" s="173">
        <v>0</v>
      </c>
      <c r="K113" s="173">
        <v>0</v>
      </c>
      <c r="L113" s="173">
        <v>0</v>
      </c>
      <c r="M113" s="173">
        <v>0</v>
      </c>
      <c r="N113" s="173">
        <v>0</v>
      </c>
      <c r="O113" s="173">
        <v>0</v>
      </c>
      <c r="P113" s="173">
        <v>0</v>
      </c>
      <c r="Q113" s="173">
        <v>0</v>
      </c>
      <c r="R113" s="173">
        <v>0</v>
      </c>
      <c r="S113" s="173">
        <v>0</v>
      </c>
    </row>
    <row r="114" spans="1:23" x14ac:dyDescent="0.3">
      <c r="A114" s="124" t="s">
        <v>235</v>
      </c>
      <c r="B114" s="111" t="s">
        <v>236</v>
      </c>
      <c r="C114" s="112" t="s">
        <v>19</v>
      </c>
      <c r="D114" s="112" t="s">
        <v>20</v>
      </c>
      <c r="E114" s="141" t="s">
        <v>309</v>
      </c>
      <c r="F114" s="142" t="s">
        <v>21</v>
      </c>
      <c r="G114" s="113">
        <v>746747000</v>
      </c>
      <c r="H114" s="175">
        <v>0</v>
      </c>
      <c r="I114" s="175">
        <v>746747000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</row>
    <row r="115" spans="1:23" s="201" customFormat="1" x14ac:dyDescent="0.15">
      <c r="A115" s="107" t="s">
        <v>237</v>
      </c>
      <c r="B115" s="125" t="s">
        <v>238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13">
        <f>+G116</f>
        <v>25088761562</v>
      </c>
      <c r="H115" s="113">
        <f t="shared" ref="H115:S117" si="1">+H116</f>
        <v>23508929683.350006</v>
      </c>
      <c r="I115" s="113">
        <f t="shared" si="1"/>
        <v>1579831878.6499999</v>
      </c>
      <c r="J115" s="113">
        <f t="shared" si="1"/>
        <v>0</v>
      </c>
      <c r="K115" s="113">
        <f>+K116</f>
        <v>16704804140.859999</v>
      </c>
      <c r="L115" s="113">
        <f t="shared" si="1"/>
        <v>6804125542.4899998</v>
      </c>
      <c r="M115" s="113">
        <f t="shared" si="1"/>
        <v>8605831999.6000004</v>
      </c>
      <c r="N115" s="113">
        <f t="shared" si="1"/>
        <v>8098972141.2600002</v>
      </c>
      <c r="O115" s="113">
        <f t="shared" si="1"/>
        <v>8479843872.6000004</v>
      </c>
      <c r="P115" s="113">
        <f t="shared" si="1"/>
        <v>125988127</v>
      </c>
      <c r="Q115" s="113">
        <f t="shared" si="1"/>
        <v>8479843872.6000004</v>
      </c>
      <c r="R115" s="113">
        <f t="shared" si="1"/>
        <v>0</v>
      </c>
      <c r="S115" s="113">
        <f t="shared" si="1"/>
        <v>39207466</v>
      </c>
      <c r="T115" s="113"/>
      <c r="U115" s="113"/>
      <c r="V115" s="113"/>
      <c r="W115" s="113"/>
    </row>
    <row r="116" spans="1:23" s="201" customFormat="1" x14ac:dyDescent="0.15">
      <c r="A116" s="107" t="s">
        <v>240</v>
      </c>
      <c r="B116" s="125" t="s">
        <v>241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13">
        <f>+G117</f>
        <v>25088761562</v>
      </c>
      <c r="H116" s="113">
        <f t="shared" si="1"/>
        <v>23508929683.350006</v>
      </c>
      <c r="I116" s="113">
        <f t="shared" si="1"/>
        <v>1579831878.6499999</v>
      </c>
      <c r="J116" s="113">
        <f t="shared" si="1"/>
        <v>0</v>
      </c>
      <c r="K116" s="113">
        <f t="shared" si="1"/>
        <v>16704804140.859999</v>
      </c>
      <c r="L116" s="113">
        <f t="shared" si="1"/>
        <v>6804125542.4899998</v>
      </c>
      <c r="M116" s="113">
        <f t="shared" si="1"/>
        <v>8605831999.6000004</v>
      </c>
      <c r="N116" s="113">
        <f t="shared" si="1"/>
        <v>8098972141.2600002</v>
      </c>
      <c r="O116" s="113">
        <f t="shared" si="1"/>
        <v>8479843872.6000004</v>
      </c>
      <c r="P116" s="113">
        <f t="shared" si="1"/>
        <v>125988127</v>
      </c>
      <c r="Q116" s="113">
        <f t="shared" si="1"/>
        <v>8479843872.6000004</v>
      </c>
      <c r="R116" s="113">
        <f t="shared" si="1"/>
        <v>0</v>
      </c>
      <c r="S116" s="113">
        <f t="shared" si="1"/>
        <v>39207466</v>
      </c>
      <c r="T116" s="113"/>
      <c r="U116" s="113"/>
      <c r="V116" s="113"/>
      <c r="W116" s="113"/>
    </row>
    <row r="117" spans="1:23" s="201" customFormat="1" x14ac:dyDescent="0.15">
      <c r="A117" s="107" t="s">
        <v>242</v>
      </c>
      <c r="B117" s="125" t="s">
        <v>243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13">
        <f>+G118</f>
        <v>25088761562</v>
      </c>
      <c r="H117" s="113">
        <f t="shared" si="1"/>
        <v>23508929683.350006</v>
      </c>
      <c r="I117" s="113">
        <f t="shared" si="1"/>
        <v>1579831878.6499999</v>
      </c>
      <c r="J117" s="113">
        <f t="shared" si="1"/>
        <v>0</v>
      </c>
      <c r="K117" s="113">
        <f>+K118</f>
        <v>16704804140.859999</v>
      </c>
      <c r="L117" s="113">
        <f t="shared" si="1"/>
        <v>6804125542.4899998</v>
      </c>
      <c r="M117" s="113">
        <f t="shared" si="1"/>
        <v>8605831999.6000004</v>
      </c>
      <c r="N117" s="113">
        <f t="shared" si="1"/>
        <v>8098972141.2600002</v>
      </c>
      <c r="O117" s="113">
        <f t="shared" si="1"/>
        <v>8479843872.6000004</v>
      </c>
      <c r="P117" s="113">
        <f t="shared" si="1"/>
        <v>125988127</v>
      </c>
      <c r="Q117" s="113">
        <f t="shared" si="1"/>
        <v>8479843872.6000004</v>
      </c>
      <c r="R117" s="113">
        <f t="shared" si="1"/>
        <v>0</v>
      </c>
      <c r="S117" s="113">
        <f t="shared" si="1"/>
        <v>39207466</v>
      </c>
      <c r="T117" s="113"/>
      <c r="U117" s="113"/>
      <c r="V117" s="113"/>
      <c r="W117" s="113"/>
    </row>
    <row r="118" spans="1:23" s="201" customFormat="1" ht="33" x14ac:dyDescent="0.15">
      <c r="A118" s="107" t="s">
        <v>524</v>
      </c>
      <c r="B118" s="125" t="s">
        <v>507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13">
        <v>25088761562</v>
      </c>
      <c r="H118" s="113">
        <v>23508929683.350006</v>
      </c>
      <c r="I118" s="113">
        <v>1579831878.6499999</v>
      </c>
      <c r="J118" s="113">
        <v>0</v>
      </c>
      <c r="K118" s="113">
        <v>16704804140.859999</v>
      </c>
      <c r="L118" s="113">
        <v>6804125542.4899998</v>
      </c>
      <c r="M118" s="113">
        <v>8605831999.6000004</v>
      </c>
      <c r="N118" s="113">
        <v>8098972141.2600002</v>
      </c>
      <c r="O118" s="113">
        <v>8479843872.6000004</v>
      </c>
      <c r="P118" s="113">
        <v>125988127</v>
      </c>
      <c r="Q118" s="113">
        <v>8479843872.6000004</v>
      </c>
      <c r="R118" s="113">
        <v>0</v>
      </c>
      <c r="S118" s="113">
        <v>39207466</v>
      </c>
      <c r="T118" s="113"/>
      <c r="U118" s="113"/>
      <c r="V118" s="113"/>
      <c r="W118" s="113"/>
    </row>
    <row r="119" spans="1:23" s="201" customFormat="1" ht="24.75" x14ac:dyDescent="0.15">
      <c r="A119" s="107" t="s">
        <v>531</v>
      </c>
      <c r="B119" s="125" t="s">
        <v>514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13">
        <v>25088761562</v>
      </c>
      <c r="H119" s="113">
        <v>23508929683.350006</v>
      </c>
      <c r="I119" s="113">
        <v>1579831878.6499999</v>
      </c>
      <c r="J119" s="113">
        <v>0</v>
      </c>
      <c r="K119" s="113">
        <v>16704804140.859999</v>
      </c>
      <c r="L119" s="113">
        <v>6804125542.4899998</v>
      </c>
      <c r="M119" s="113">
        <v>8605831999.6000004</v>
      </c>
      <c r="N119" s="113">
        <v>8098972141.2600002</v>
      </c>
      <c r="O119" s="113">
        <v>8479843872.6000004</v>
      </c>
      <c r="P119" s="113">
        <v>125988127</v>
      </c>
      <c r="Q119" s="113">
        <v>8479843872.6000004</v>
      </c>
      <c r="R119" s="113">
        <v>0</v>
      </c>
      <c r="S119" s="113">
        <v>39207466</v>
      </c>
      <c r="T119" s="113"/>
      <c r="U119" s="113"/>
      <c r="V119" s="113"/>
      <c r="W119" s="113"/>
    </row>
    <row r="120" spans="1:23" s="201" customFormat="1" x14ac:dyDescent="0.15">
      <c r="A120" s="107" t="s">
        <v>528</v>
      </c>
      <c r="B120" s="125" t="s">
        <v>253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13">
        <v>10000000</v>
      </c>
      <c r="H120" s="113">
        <v>0</v>
      </c>
      <c r="I120" s="113">
        <v>10000000</v>
      </c>
      <c r="J120" s="113">
        <v>0</v>
      </c>
      <c r="K120" s="113">
        <v>0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s="201" customFormat="1" ht="41.25" x14ac:dyDescent="0.15">
      <c r="A121" s="107" t="s">
        <v>540</v>
      </c>
      <c r="B121" s="125" t="s">
        <v>541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13">
        <v>10000000</v>
      </c>
      <c r="H121" s="113">
        <v>0</v>
      </c>
      <c r="I121" s="113">
        <v>10000000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s="201" customFormat="1" x14ac:dyDescent="0.15">
      <c r="A122" s="107" t="s">
        <v>529</v>
      </c>
      <c r="B122" s="125" t="s">
        <v>254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13">
        <v>4728131300</v>
      </c>
      <c r="H122" s="113">
        <v>4640081158.2800007</v>
      </c>
      <c r="I122" s="113">
        <v>88050141.719999999</v>
      </c>
      <c r="J122" s="113">
        <v>0</v>
      </c>
      <c r="K122" s="113">
        <v>4592919514.2800007</v>
      </c>
      <c r="L122" s="113">
        <v>47161644</v>
      </c>
      <c r="M122" s="113">
        <v>2279577300</v>
      </c>
      <c r="N122" s="113">
        <v>2313342214.2799997</v>
      </c>
      <c r="O122" s="113">
        <v>2246244300</v>
      </c>
      <c r="P122" s="113">
        <v>33333000</v>
      </c>
      <c r="Q122" s="113">
        <v>2246244300</v>
      </c>
      <c r="R122" s="113">
        <v>0</v>
      </c>
      <c r="S122" s="113">
        <v>0</v>
      </c>
      <c r="T122" s="113"/>
      <c r="U122" s="113"/>
      <c r="V122" s="113"/>
      <c r="W122" s="113"/>
    </row>
    <row r="123" spans="1:23" s="201" customFormat="1" ht="41.25" x14ac:dyDescent="0.15">
      <c r="A123" s="107" t="s">
        <v>542</v>
      </c>
      <c r="B123" s="125" t="s">
        <v>543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13">
        <v>4728131300</v>
      </c>
      <c r="H123" s="113">
        <v>4640081158.2800007</v>
      </c>
      <c r="I123" s="113">
        <v>88050141.719999999</v>
      </c>
      <c r="J123" s="113">
        <v>0</v>
      </c>
      <c r="K123" s="113">
        <v>4592919514.2800007</v>
      </c>
      <c r="L123" s="113">
        <v>47161644</v>
      </c>
      <c r="M123" s="113">
        <v>2279577300</v>
      </c>
      <c r="N123" s="113">
        <v>2313342214.2799997</v>
      </c>
      <c r="O123" s="113">
        <v>2246244300</v>
      </c>
      <c r="P123" s="113">
        <v>33333000</v>
      </c>
      <c r="Q123" s="113">
        <v>2246244300</v>
      </c>
      <c r="R123" s="113">
        <v>0</v>
      </c>
      <c r="S123" s="113">
        <v>0</v>
      </c>
      <c r="T123" s="113"/>
      <c r="U123" s="113"/>
      <c r="V123" s="113"/>
      <c r="W123" s="113"/>
    </row>
    <row r="124" spans="1:23" s="201" customFormat="1" x14ac:dyDescent="0.15">
      <c r="A124" s="107" t="s">
        <v>530</v>
      </c>
      <c r="B124" s="125" t="s">
        <v>255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13">
        <v>207427024</v>
      </c>
      <c r="H124" s="113">
        <v>196581208</v>
      </c>
      <c r="I124" s="113">
        <v>10845816</v>
      </c>
      <c r="J124" s="113">
        <v>0</v>
      </c>
      <c r="K124" s="113">
        <v>196581208</v>
      </c>
      <c r="L124" s="113">
        <v>0</v>
      </c>
      <c r="M124" s="113">
        <v>141886188</v>
      </c>
      <c r="N124" s="113">
        <v>54695020</v>
      </c>
      <c r="O124" s="113">
        <v>141886188</v>
      </c>
      <c r="P124" s="113">
        <v>0</v>
      </c>
      <c r="Q124" s="113">
        <v>141886188</v>
      </c>
      <c r="R124" s="113">
        <v>0</v>
      </c>
      <c r="S124" s="113">
        <v>0</v>
      </c>
      <c r="T124" s="113"/>
      <c r="U124" s="113"/>
      <c r="V124" s="113"/>
      <c r="W124" s="113"/>
    </row>
    <row r="125" spans="1:23" s="201" customFormat="1" ht="41.25" x14ac:dyDescent="0.15">
      <c r="A125" s="107" t="s">
        <v>544</v>
      </c>
      <c r="B125" s="125" t="s">
        <v>545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13">
        <v>207427024</v>
      </c>
      <c r="H125" s="113">
        <v>196581208</v>
      </c>
      <c r="I125" s="113">
        <v>10845816</v>
      </c>
      <c r="J125" s="113">
        <v>0</v>
      </c>
      <c r="K125" s="113">
        <v>196581208</v>
      </c>
      <c r="L125" s="113">
        <v>0</v>
      </c>
      <c r="M125" s="113">
        <v>141886188</v>
      </c>
      <c r="N125" s="113">
        <v>54695020</v>
      </c>
      <c r="O125" s="113">
        <v>141886188</v>
      </c>
      <c r="P125" s="113">
        <v>0</v>
      </c>
      <c r="Q125" s="113">
        <v>141886188</v>
      </c>
      <c r="R125" s="113">
        <v>0</v>
      </c>
      <c r="S125" s="113">
        <v>0</v>
      </c>
      <c r="T125" s="113"/>
      <c r="U125" s="113"/>
      <c r="V125" s="113"/>
      <c r="W125" s="113"/>
    </row>
    <row r="126" spans="1:23" s="201" customFormat="1" x14ac:dyDescent="0.15">
      <c r="A126" s="107" t="s">
        <v>526</v>
      </c>
      <c r="B126" s="125" t="s">
        <v>256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13">
        <v>16143888138</v>
      </c>
      <c r="H126" s="113">
        <v>15235017646.700001</v>
      </c>
      <c r="I126" s="113">
        <v>908870491.29999995</v>
      </c>
      <c r="J126" s="113">
        <v>0</v>
      </c>
      <c r="K126" s="113">
        <v>9637378014.2099991</v>
      </c>
      <c r="L126" s="113">
        <v>5597639632.4899998</v>
      </c>
      <c r="M126" s="113">
        <v>5370482236</v>
      </c>
      <c r="N126" s="113">
        <v>4266895778.21</v>
      </c>
      <c r="O126" s="113">
        <v>5305772193</v>
      </c>
      <c r="P126" s="113">
        <v>64710043</v>
      </c>
      <c r="Q126" s="113">
        <v>5305772193</v>
      </c>
      <c r="R126" s="113">
        <v>0</v>
      </c>
      <c r="S126" s="113">
        <v>35508736</v>
      </c>
      <c r="T126" s="113"/>
      <c r="U126" s="113"/>
      <c r="V126" s="113"/>
      <c r="W126" s="113"/>
    </row>
    <row r="127" spans="1:23" s="201" customFormat="1" ht="41.25" x14ac:dyDescent="0.15">
      <c r="A127" s="107" t="s">
        <v>536</v>
      </c>
      <c r="B127" s="125" t="s">
        <v>537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13">
        <v>16143888138</v>
      </c>
      <c r="H127" s="113">
        <v>15235017646.700001</v>
      </c>
      <c r="I127" s="113">
        <v>908870491.29999995</v>
      </c>
      <c r="J127" s="113">
        <v>0</v>
      </c>
      <c r="K127" s="113">
        <v>9637378014.2099991</v>
      </c>
      <c r="L127" s="113">
        <v>5597639632.4899998</v>
      </c>
      <c r="M127" s="113">
        <v>5370482236</v>
      </c>
      <c r="N127" s="113">
        <v>4266895778.21</v>
      </c>
      <c r="O127" s="113">
        <v>5305772193</v>
      </c>
      <c r="P127" s="113">
        <v>64710043</v>
      </c>
      <c r="Q127" s="113">
        <v>5305772193</v>
      </c>
      <c r="R127" s="113">
        <v>0</v>
      </c>
      <c r="S127" s="113">
        <v>35508736</v>
      </c>
      <c r="T127" s="113"/>
      <c r="U127" s="113"/>
      <c r="V127" s="113"/>
      <c r="W127" s="113"/>
    </row>
    <row r="128" spans="1:23" s="201" customFormat="1" x14ac:dyDescent="0.15">
      <c r="A128" s="107" t="s">
        <v>535</v>
      </c>
      <c r="B128" s="125" t="s">
        <v>258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13">
        <v>825840207</v>
      </c>
      <c r="H128" s="113">
        <v>758706989.22000003</v>
      </c>
      <c r="I128" s="113">
        <v>67133217.780000001</v>
      </c>
      <c r="J128" s="113">
        <v>0</v>
      </c>
      <c r="K128" s="113">
        <v>420636519.22000003</v>
      </c>
      <c r="L128" s="113">
        <v>338070470</v>
      </c>
      <c r="M128" s="113">
        <v>283687080.60000002</v>
      </c>
      <c r="N128" s="113">
        <v>136949438.62</v>
      </c>
      <c r="O128" s="113">
        <v>281364996.60000002</v>
      </c>
      <c r="P128" s="113">
        <v>2322084</v>
      </c>
      <c r="Q128" s="113">
        <v>281364996.60000002</v>
      </c>
      <c r="R128" s="113">
        <v>0</v>
      </c>
      <c r="S128" s="113">
        <v>2407372</v>
      </c>
      <c r="T128" s="113"/>
      <c r="U128" s="113"/>
      <c r="V128" s="113"/>
      <c r="W128" s="113"/>
    </row>
    <row r="129" spans="1:23" s="201" customFormat="1" ht="49.5" x14ac:dyDescent="0.15">
      <c r="A129" s="107" t="s">
        <v>552</v>
      </c>
      <c r="B129" s="125" t="s">
        <v>553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13">
        <v>825840207</v>
      </c>
      <c r="H129" s="113">
        <v>758706989.22000003</v>
      </c>
      <c r="I129" s="113">
        <v>67133217.780000001</v>
      </c>
      <c r="J129" s="113">
        <v>0</v>
      </c>
      <c r="K129" s="113">
        <v>420636519.22000003</v>
      </c>
      <c r="L129" s="113">
        <v>338070470</v>
      </c>
      <c r="M129" s="113">
        <v>283687080.60000002</v>
      </c>
      <c r="N129" s="113">
        <v>136949438.62</v>
      </c>
      <c r="O129" s="113">
        <v>281364996.60000002</v>
      </c>
      <c r="P129" s="113">
        <v>2322084</v>
      </c>
      <c r="Q129" s="113">
        <v>281364996.60000002</v>
      </c>
      <c r="R129" s="113">
        <v>0</v>
      </c>
      <c r="S129" s="113">
        <v>2407372</v>
      </c>
      <c r="T129" s="113"/>
      <c r="U129" s="113"/>
      <c r="V129" s="113"/>
      <c r="W129" s="113"/>
    </row>
    <row r="130" spans="1:23" s="201" customFormat="1" x14ac:dyDescent="0.15">
      <c r="A130" s="107" t="s">
        <v>532</v>
      </c>
      <c r="B130" s="125" t="s">
        <v>508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13">
        <v>2918720324</v>
      </c>
      <c r="H130" s="113">
        <v>2473788112.1500001</v>
      </c>
      <c r="I130" s="113">
        <v>444932211.84999996</v>
      </c>
      <c r="J130" s="113">
        <v>0</v>
      </c>
      <c r="K130" s="113">
        <v>1652534316.1499999</v>
      </c>
      <c r="L130" s="113">
        <v>821253796</v>
      </c>
      <c r="M130" s="113">
        <v>425571945</v>
      </c>
      <c r="N130" s="113">
        <v>1226962371.1500001</v>
      </c>
      <c r="O130" s="113">
        <v>425571945</v>
      </c>
      <c r="P130" s="113">
        <v>0</v>
      </c>
      <c r="Q130" s="113">
        <v>425571945</v>
      </c>
      <c r="R130" s="113">
        <v>0</v>
      </c>
      <c r="S130" s="113">
        <v>1291358</v>
      </c>
      <c r="T130" s="113"/>
      <c r="U130" s="113"/>
      <c r="V130" s="113"/>
      <c r="W130" s="113"/>
    </row>
    <row r="131" spans="1:23" s="201" customFormat="1" ht="41.25" x14ac:dyDescent="0.15">
      <c r="A131" s="107" t="s">
        <v>546</v>
      </c>
      <c r="B131" s="125" t="s">
        <v>547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13">
        <v>2918720324</v>
      </c>
      <c r="H131" s="113">
        <v>2473788112.1500001</v>
      </c>
      <c r="I131" s="113">
        <v>444932211.84999996</v>
      </c>
      <c r="J131" s="113">
        <v>0</v>
      </c>
      <c r="K131" s="113">
        <v>1652534316.1499999</v>
      </c>
      <c r="L131" s="113">
        <v>821253796</v>
      </c>
      <c r="M131" s="113">
        <v>425571945</v>
      </c>
      <c r="N131" s="113">
        <v>1226962371.1500001</v>
      </c>
      <c r="O131" s="113">
        <v>425571945</v>
      </c>
      <c r="P131" s="113">
        <v>0</v>
      </c>
      <c r="Q131" s="113">
        <v>425571945</v>
      </c>
      <c r="R131" s="113">
        <v>0</v>
      </c>
      <c r="S131" s="113">
        <v>1291358</v>
      </c>
      <c r="T131" s="113"/>
      <c r="U131" s="113"/>
      <c r="V131" s="113"/>
      <c r="W131" s="113"/>
    </row>
    <row r="132" spans="1:23" s="201" customFormat="1" x14ac:dyDescent="0.15">
      <c r="A132" s="107" t="s">
        <v>533</v>
      </c>
      <c r="B132" s="125" t="s">
        <v>251</v>
      </c>
      <c r="C132" s="108" t="s">
        <v>19</v>
      </c>
      <c r="D132" s="108" t="s">
        <v>20</v>
      </c>
      <c r="E132" s="108">
        <v>20</v>
      </c>
      <c r="F132" s="126" t="s">
        <v>21</v>
      </c>
      <c r="G132" s="113">
        <v>50000000</v>
      </c>
      <c r="H132" s="113">
        <v>0</v>
      </c>
      <c r="I132" s="113">
        <v>50000000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  <c r="T132" s="113"/>
      <c r="U132" s="113"/>
      <c r="V132" s="113"/>
      <c r="W132" s="113"/>
    </row>
    <row r="133" spans="1:23" s="201" customFormat="1" ht="49.5" x14ac:dyDescent="0.15">
      <c r="A133" s="107" t="s">
        <v>548</v>
      </c>
      <c r="B133" s="125" t="s">
        <v>549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13">
        <v>50000000</v>
      </c>
      <c r="H133" s="113">
        <v>0</v>
      </c>
      <c r="I133" s="113">
        <v>50000000</v>
      </c>
      <c r="J133" s="113">
        <v>0</v>
      </c>
      <c r="K133" s="113">
        <v>0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0</v>
      </c>
      <c r="S133" s="113">
        <v>0</v>
      </c>
      <c r="T133" s="113"/>
      <c r="U133" s="113"/>
      <c r="V133" s="113"/>
      <c r="W133" s="113"/>
    </row>
    <row r="134" spans="1:23" s="201" customFormat="1" ht="24.75" x14ac:dyDescent="0.15">
      <c r="A134" s="107" t="s">
        <v>534</v>
      </c>
      <c r="B134" s="125" t="s">
        <v>252</v>
      </c>
      <c r="C134" s="108" t="s">
        <v>19</v>
      </c>
      <c r="D134" s="108" t="s">
        <v>20</v>
      </c>
      <c r="E134" s="108">
        <v>20</v>
      </c>
      <c r="F134" s="126" t="s">
        <v>21</v>
      </c>
      <c r="G134" s="113">
        <v>204754569</v>
      </c>
      <c r="H134" s="113">
        <v>204754569</v>
      </c>
      <c r="I134" s="113">
        <v>0</v>
      </c>
      <c r="J134" s="113">
        <v>0</v>
      </c>
      <c r="K134" s="113">
        <v>204754569</v>
      </c>
      <c r="L134" s="113">
        <v>0</v>
      </c>
      <c r="M134" s="113">
        <v>104627250</v>
      </c>
      <c r="N134" s="113">
        <v>100127319</v>
      </c>
      <c r="O134" s="113">
        <v>79004250</v>
      </c>
      <c r="P134" s="113">
        <v>25623000</v>
      </c>
      <c r="Q134" s="113">
        <v>79004250</v>
      </c>
      <c r="R134" s="113">
        <v>0</v>
      </c>
      <c r="S134" s="113">
        <v>0</v>
      </c>
      <c r="T134" s="113"/>
      <c r="U134" s="113"/>
      <c r="V134" s="113"/>
      <c r="W134" s="113"/>
    </row>
    <row r="135" spans="1:23" s="201" customFormat="1" ht="49.5" x14ac:dyDescent="0.15">
      <c r="A135" s="107" t="s">
        <v>550</v>
      </c>
      <c r="B135" s="125" t="s">
        <v>551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13">
        <v>204754569</v>
      </c>
      <c r="H135" s="113">
        <v>204754569</v>
      </c>
      <c r="I135" s="113">
        <v>0</v>
      </c>
      <c r="J135" s="113">
        <v>0</v>
      </c>
      <c r="K135" s="113">
        <v>204754569</v>
      </c>
      <c r="L135" s="113">
        <v>0</v>
      </c>
      <c r="M135" s="113">
        <v>104627250</v>
      </c>
      <c r="N135" s="113">
        <v>100127319</v>
      </c>
      <c r="O135" s="113">
        <v>79004250</v>
      </c>
      <c r="P135" s="113">
        <v>25623000</v>
      </c>
      <c r="Q135" s="113">
        <v>79004250</v>
      </c>
      <c r="R135" s="113">
        <v>0</v>
      </c>
      <c r="S135" s="113">
        <v>0</v>
      </c>
      <c r="T135" s="113"/>
      <c r="U135" s="113"/>
      <c r="V135" s="113"/>
      <c r="W135" s="113"/>
    </row>
    <row r="136" spans="1:23" s="201" customFormat="1" x14ac:dyDescent="0.15">
      <c r="A136" s="125" t="s">
        <v>237</v>
      </c>
      <c r="B136" s="125" t="s">
        <v>238</v>
      </c>
      <c r="C136" s="125" t="s">
        <v>19</v>
      </c>
      <c r="D136" s="125" t="s">
        <v>20</v>
      </c>
      <c r="E136" s="125">
        <v>21</v>
      </c>
      <c r="F136" s="125" t="s">
        <v>239</v>
      </c>
      <c r="G136" s="109">
        <v>18002977744</v>
      </c>
      <c r="H136" s="109">
        <v>13975607501.4</v>
      </c>
      <c r="I136" s="109">
        <v>4027370242.5999999</v>
      </c>
      <c r="J136" s="109">
        <v>0</v>
      </c>
      <c r="K136" s="109">
        <v>10009531720.799999</v>
      </c>
      <c r="L136" s="109">
        <v>3833250791.5999999</v>
      </c>
      <c r="M136" s="109">
        <v>4409288104.8699999</v>
      </c>
      <c r="N136" s="109">
        <v>5600243615.9300003</v>
      </c>
      <c r="O136" s="109">
        <v>4378897865.8699999</v>
      </c>
      <c r="P136" s="109">
        <v>30390239</v>
      </c>
      <c r="Q136" s="109">
        <v>4378897865.8699999</v>
      </c>
      <c r="R136" s="109">
        <v>0</v>
      </c>
      <c r="S136" s="109">
        <v>2953575</v>
      </c>
      <c r="T136" s="109"/>
      <c r="U136" s="109"/>
      <c r="V136" s="109"/>
      <c r="W136" s="109"/>
    </row>
    <row r="137" spans="1:23" s="201" customFormat="1" x14ac:dyDescent="0.15">
      <c r="A137" s="125" t="s">
        <v>240</v>
      </c>
      <c r="B137" s="125" t="s">
        <v>241</v>
      </c>
      <c r="C137" s="125" t="s">
        <v>19</v>
      </c>
      <c r="D137" s="125" t="s">
        <v>20</v>
      </c>
      <c r="E137" s="125">
        <v>21</v>
      </c>
      <c r="F137" s="125" t="s">
        <v>239</v>
      </c>
      <c r="G137" s="109">
        <v>18002977744</v>
      </c>
      <c r="H137" s="109">
        <v>13975607501.4</v>
      </c>
      <c r="I137" s="109">
        <v>4027370242.5999999</v>
      </c>
      <c r="J137" s="109">
        <v>0</v>
      </c>
      <c r="K137" s="109">
        <v>10009531720.799999</v>
      </c>
      <c r="L137" s="109">
        <v>3833250791.5999999</v>
      </c>
      <c r="M137" s="109">
        <v>4409288104.8699999</v>
      </c>
      <c r="N137" s="109">
        <v>5600243615.9300003</v>
      </c>
      <c r="O137" s="109">
        <v>4378897865.8699999</v>
      </c>
      <c r="P137" s="109">
        <v>30390239</v>
      </c>
      <c r="Q137" s="109">
        <v>4378897865.8699999</v>
      </c>
      <c r="R137" s="109">
        <v>0</v>
      </c>
      <c r="S137" s="109">
        <v>2953575</v>
      </c>
      <c r="T137" s="109"/>
      <c r="U137" s="109"/>
      <c r="V137" s="109"/>
      <c r="W137" s="109"/>
    </row>
    <row r="138" spans="1:23" s="201" customFormat="1" x14ac:dyDescent="0.15">
      <c r="A138" s="126" t="s">
        <v>242</v>
      </c>
      <c r="B138" s="126" t="s">
        <v>243</v>
      </c>
      <c r="C138" s="126" t="s">
        <v>19</v>
      </c>
      <c r="D138" s="126" t="s">
        <v>20</v>
      </c>
      <c r="E138" s="126">
        <v>21</v>
      </c>
      <c r="F138" s="126" t="s">
        <v>239</v>
      </c>
      <c r="G138" s="113">
        <v>18002977744</v>
      </c>
      <c r="H138" s="113">
        <v>13975607501.4</v>
      </c>
      <c r="I138" s="113">
        <v>4027370242.5999999</v>
      </c>
      <c r="J138" s="113">
        <v>0</v>
      </c>
      <c r="K138" s="113">
        <v>10009531720.799999</v>
      </c>
      <c r="L138" s="113">
        <v>3833250791.5999999</v>
      </c>
      <c r="M138" s="113">
        <v>4409288104.8699999</v>
      </c>
      <c r="N138" s="113">
        <v>5600243615.9300003</v>
      </c>
      <c r="O138" s="113">
        <v>4378897865.8699999</v>
      </c>
      <c r="P138" s="113">
        <v>30390239</v>
      </c>
      <c r="Q138" s="113">
        <v>4378897865.8699999</v>
      </c>
      <c r="R138" s="113">
        <v>0</v>
      </c>
      <c r="S138" s="113">
        <v>2953575</v>
      </c>
      <c r="T138" s="113"/>
      <c r="U138" s="113"/>
      <c r="V138" s="113"/>
      <c r="W138" s="113"/>
    </row>
    <row r="139" spans="1:23" s="201" customFormat="1" ht="41.25" x14ac:dyDescent="0.15">
      <c r="A139" s="126" t="s">
        <v>515</v>
      </c>
      <c r="B139" s="126" t="s">
        <v>516</v>
      </c>
      <c r="C139" s="126" t="s">
        <v>19</v>
      </c>
      <c r="D139" s="126" t="s">
        <v>20</v>
      </c>
      <c r="E139" s="126">
        <v>21</v>
      </c>
      <c r="F139" s="126" t="s">
        <v>239</v>
      </c>
      <c r="G139" s="113">
        <v>1000000000</v>
      </c>
      <c r="H139" s="113">
        <v>904864797.66999996</v>
      </c>
      <c r="I139" s="113">
        <v>95135202.329999998</v>
      </c>
      <c r="J139" s="113">
        <v>0</v>
      </c>
      <c r="K139" s="113">
        <v>904864797.66999996</v>
      </c>
      <c r="L139" s="113">
        <v>0</v>
      </c>
      <c r="M139" s="113">
        <v>402441000</v>
      </c>
      <c r="N139" s="113">
        <v>502423797.67000002</v>
      </c>
      <c r="O139" s="113">
        <v>402441000</v>
      </c>
      <c r="P139" s="113">
        <v>0</v>
      </c>
      <c r="Q139" s="113">
        <v>402441000</v>
      </c>
      <c r="R139" s="113">
        <v>0</v>
      </c>
      <c r="S139" s="113">
        <v>0</v>
      </c>
      <c r="T139" s="113"/>
      <c r="U139" s="113"/>
      <c r="V139" s="113"/>
      <c r="W139" s="113"/>
    </row>
    <row r="140" spans="1:23" s="201" customFormat="1" ht="41.25" x14ac:dyDescent="0.15">
      <c r="A140" s="126" t="s">
        <v>517</v>
      </c>
      <c r="B140" s="126" t="s">
        <v>577</v>
      </c>
      <c r="C140" s="126" t="s">
        <v>19</v>
      </c>
      <c r="D140" s="126" t="s">
        <v>20</v>
      </c>
      <c r="E140" s="126">
        <v>21</v>
      </c>
      <c r="F140" s="126" t="s">
        <v>239</v>
      </c>
      <c r="G140" s="113">
        <v>1000000000</v>
      </c>
      <c r="H140" s="113">
        <v>904864797.66999996</v>
      </c>
      <c r="I140" s="113">
        <v>95135202.329999998</v>
      </c>
      <c r="J140" s="113">
        <v>0</v>
      </c>
      <c r="K140" s="113">
        <v>904864797.66999996</v>
      </c>
      <c r="L140" s="113">
        <v>0</v>
      </c>
      <c r="M140" s="113">
        <v>402441000</v>
      </c>
      <c r="N140" s="113">
        <v>502423797.67000002</v>
      </c>
      <c r="O140" s="113">
        <v>402441000</v>
      </c>
      <c r="P140" s="113">
        <v>0</v>
      </c>
      <c r="Q140" s="113">
        <v>402441000</v>
      </c>
      <c r="R140" s="113">
        <v>0</v>
      </c>
      <c r="S140" s="113">
        <v>0</v>
      </c>
      <c r="T140" s="113"/>
      <c r="U140" s="113"/>
      <c r="V140" s="113"/>
      <c r="W140" s="113"/>
    </row>
    <row r="141" spans="1:23" s="201" customFormat="1" ht="24.75" x14ac:dyDescent="0.15">
      <c r="A141" s="126" t="s">
        <v>518</v>
      </c>
      <c r="B141" s="126" t="s">
        <v>246</v>
      </c>
      <c r="C141" s="126" t="s">
        <v>19</v>
      </c>
      <c r="D141" s="126" t="s">
        <v>20</v>
      </c>
      <c r="E141" s="126">
        <v>21</v>
      </c>
      <c r="F141" s="126" t="s">
        <v>239</v>
      </c>
      <c r="G141" s="113">
        <v>703167784</v>
      </c>
      <c r="H141" s="113">
        <v>651463265.66999996</v>
      </c>
      <c r="I141" s="113">
        <v>51704518.329999998</v>
      </c>
      <c r="J141" s="113">
        <v>0</v>
      </c>
      <c r="K141" s="113">
        <v>651463265.66999996</v>
      </c>
      <c r="L141" s="113">
        <v>0</v>
      </c>
      <c r="M141" s="113">
        <v>304646000</v>
      </c>
      <c r="N141" s="113">
        <v>346817265.67000002</v>
      </c>
      <c r="O141" s="113">
        <v>304646000</v>
      </c>
      <c r="P141" s="113">
        <v>0</v>
      </c>
      <c r="Q141" s="113">
        <v>304646000</v>
      </c>
      <c r="R141" s="113">
        <v>0</v>
      </c>
      <c r="S141" s="113">
        <v>0</v>
      </c>
      <c r="T141" s="113"/>
      <c r="U141" s="113"/>
      <c r="V141" s="113"/>
      <c r="W141" s="113"/>
    </row>
    <row r="142" spans="1:23" s="201" customFormat="1" ht="66" x14ac:dyDescent="0.15">
      <c r="A142" s="126" t="s">
        <v>520</v>
      </c>
      <c r="B142" s="126" t="s">
        <v>521</v>
      </c>
      <c r="C142" s="126" t="s">
        <v>19</v>
      </c>
      <c r="D142" s="126" t="s">
        <v>20</v>
      </c>
      <c r="E142" s="126">
        <v>21</v>
      </c>
      <c r="F142" s="126" t="s">
        <v>239</v>
      </c>
      <c r="G142" s="113">
        <v>703167784</v>
      </c>
      <c r="H142" s="113">
        <v>651463265.66999996</v>
      </c>
      <c r="I142" s="113">
        <v>51704518.329999998</v>
      </c>
      <c r="J142" s="113">
        <v>0</v>
      </c>
      <c r="K142" s="113">
        <v>651463265.66999996</v>
      </c>
      <c r="L142" s="113">
        <v>0</v>
      </c>
      <c r="M142" s="113">
        <v>304646000</v>
      </c>
      <c r="N142" s="113">
        <v>346817265.67000002</v>
      </c>
      <c r="O142" s="113">
        <v>304646000</v>
      </c>
      <c r="P142" s="113">
        <v>0</v>
      </c>
      <c r="Q142" s="113">
        <v>304646000</v>
      </c>
      <c r="R142" s="113">
        <v>0</v>
      </c>
      <c r="S142" s="113">
        <v>0</v>
      </c>
      <c r="T142" s="113"/>
      <c r="U142" s="113"/>
      <c r="V142" s="113"/>
      <c r="W142" s="113"/>
    </row>
    <row r="143" spans="1:23" s="201" customFormat="1" x14ac:dyDescent="0.15">
      <c r="A143" s="126" t="s">
        <v>519</v>
      </c>
      <c r="B143" s="126" t="s">
        <v>247</v>
      </c>
      <c r="C143" s="126" t="s">
        <v>19</v>
      </c>
      <c r="D143" s="126" t="s">
        <v>20</v>
      </c>
      <c r="E143" s="126">
        <v>21</v>
      </c>
      <c r="F143" s="126" t="s">
        <v>239</v>
      </c>
      <c r="G143" s="113">
        <v>296832216</v>
      </c>
      <c r="H143" s="113">
        <v>253401532</v>
      </c>
      <c r="I143" s="113">
        <v>43430684</v>
      </c>
      <c r="J143" s="113">
        <v>0</v>
      </c>
      <c r="K143" s="113">
        <v>253401532</v>
      </c>
      <c r="L143" s="113">
        <v>0</v>
      </c>
      <c r="M143" s="113">
        <v>97795000</v>
      </c>
      <c r="N143" s="113">
        <v>155606532</v>
      </c>
      <c r="O143" s="113">
        <v>97795000</v>
      </c>
      <c r="P143" s="113">
        <v>0</v>
      </c>
      <c r="Q143" s="113">
        <v>97795000</v>
      </c>
      <c r="R143" s="113">
        <v>0</v>
      </c>
      <c r="S143" s="113">
        <v>0</v>
      </c>
      <c r="T143" s="113"/>
      <c r="U143" s="113"/>
      <c r="V143" s="113"/>
      <c r="W143" s="113"/>
    </row>
    <row r="144" spans="1:23" s="201" customFormat="1" ht="49.5" x14ac:dyDescent="0.15">
      <c r="A144" s="126" t="s">
        <v>522</v>
      </c>
      <c r="B144" s="126" t="s">
        <v>523</v>
      </c>
      <c r="C144" s="126" t="s">
        <v>19</v>
      </c>
      <c r="D144" s="126" t="s">
        <v>20</v>
      </c>
      <c r="E144" s="126">
        <v>21</v>
      </c>
      <c r="F144" s="126" t="s">
        <v>239</v>
      </c>
      <c r="G144" s="113">
        <v>296832216</v>
      </c>
      <c r="H144" s="113">
        <v>253401532</v>
      </c>
      <c r="I144" s="113">
        <v>43430684</v>
      </c>
      <c r="J144" s="113">
        <v>0</v>
      </c>
      <c r="K144" s="113">
        <v>253401532</v>
      </c>
      <c r="L144" s="113">
        <v>0</v>
      </c>
      <c r="M144" s="113">
        <v>97795000</v>
      </c>
      <c r="N144" s="113">
        <v>155606532</v>
      </c>
      <c r="O144" s="113">
        <v>97795000</v>
      </c>
      <c r="P144" s="113">
        <v>0</v>
      </c>
      <c r="Q144" s="113">
        <v>97795000</v>
      </c>
      <c r="R144" s="113">
        <v>0</v>
      </c>
      <c r="S144" s="113">
        <v>0</v>
      </c>
      <c r="T144" s="113"/>
      <c r="U144" s="113"/>
      <c r="V144" s="113"/>
      <c r="W144" s="113"/>
    </row>
    <row r="145" spans="1:23" s="201" customFormat="1" ht="41.25" x14ac:dyDescent="0.15">
      <c r="A145" s="126" t="s">
        <v>599</v>
      </c>
      <c r="B145" s="126" t="s">
        <v>507</v>
      </c>
      <c r="C145" s="126" t="s">
        <v>19</v>
      </c>
      <c r="D145" s="126" t="s">
        <v>20</v>
      </c>
      <c r="E145" s="126">
        <v>21</v>
      </c>
      <c r="F145" s="126" t="s">
        <v>239</v>
      </c>
      <c r="G145" s="113">
        <v>17002977744</v>
      </c>
      <c r="H145" s="113">
        <v>13070742703.73</v>
      </c>
      <c r="I145" s="113">
        <v>3932235040.27</v>
      </c>
      <c r="J145" s="113">
        <v>0</v>
      </c>
      <c r="K145" s="113">
        <v>9104666923.1299992</v>
      </c>
      <c r="L145" s="113">
        <v>3833250791.5999999</v>
      </c>
      <c r="M145" s="113">
        <v>4006847104.8699999</v>
      </c>
      <c r="N145" s="113">
        <v>5097819818.2600002</v>
      </c>
      <c r="O145" s="113">
        <v>3976456865.8699999</v>
      </c>
      <c r="P145" s="113">
        <v>30390239</v>
      </c>
      <c r="Q145" s="113">
        <v>3976456865.8699999</v>
      </c>
      <c r="R145" s="113">
        <v>0</v>
      </c>
      <c r="S145" s="113">
        <v>2953575</v>
      </c>
      <c r="T145" s="113"/>
      <c r="U145" s="113"/>
      <c r="V145" s="113"/>
      <c r="W145" s="113"/>
    </row>
    <row r="146" spans="1:23" s="201" customFormat="1" ht="33" x14ac:dyDescent="0.15">
      <c r="A146" s="126" t="s">
        <v>525</v>
      </c>
      <c r="B146" s="126" t="s">
        <v>514</v>
      </c>
      <c r="C146" s="126" t="s">
        <v>19</v>
      </c>
      <c r="D146" s="126" t="s">
        <v>20</v>
      </c>
      <c r="E146" s="126">
        <v>21</v>
      </c>
      <c r="F146" s="126" t="s">
        <v>239</v>
      </c>
      <c r="G146" s="113">
        <v>17002977744</v>
      </c>
      <c r="H146" s="113">
        <v>13070742703.73</v>
      </c>
      <c r="I146" s="113">
        <v>3932235040.27</v>
      </c>
      <c r="J146" s="113">
        <v>0</v>
      </c>
      <c r="K146" s="113">
        <v>9104666923.1299992</v>
      </c>
      <c r="L146" s="113">
        <v>3833250791.5999999</v>
      </c>
      <c r="M146" s="113">
        <v>4006847104.8699999</v>
      </c>
      <c r="N146" s="113">
        <v>5097819818.2600002</v>
      </c>
      <c r="O146" s="113">
        <v>3976456865.8699999</v>
      </c>
      <c r="P146" s="113">
        <v>30390239</v>
      </c>
      <c r="Q146" s="113">
        <v>3976456865.8699999</v>
      </c>
      <c r="R146" s="113">
        <v>0</v>
      </c>
      <c r="S146" s="113">
        <v>2953575</v>
      </c>
      <c r="T146" s="113"/>
      <c r="U146" s="113"/>
      <c r="V146" s="113"/>
      <c r="W146" s="113"/>
    </row>
    <row r="147" spans="1:23" s="201" customFormat="1" x14ac:dyDescent="0.15">
      <c r="A147" s="126" t="s">
        <v>528</v>
      </c>
      <c r="B147" s="126" t="s">
        <v>253</v>
      </c>
      <c r="C147" s="126" t="s">
        <v>19</v>
      </c>
      <c r="D147" s="126" t="s">
        <v>20</v>
      </c>
      <c r="E147" s="126">
        <v>21</v>
      </c>
      <c r="F147" s="126" t="s">
        <v>239</v>
      </c>
      <c r="G147" s="113">
        <v>958198317</v>
      </c>
      <c r="H147" s="113">
        <v>751000352.08000004</v>
      </c>
      <c r="I147" s="113">
        <v>207197964.91999999</v>
      </c>
      <c r="J147" s="113">
        <v>0</v>
      </c>
      <c r="K147" s="113">
        <v>705482817.29000008</v>
      </c>
      <c r="L147" s="113">
        <v>45517534.789999999</v>
      </c>
      <c r="M147" s="113">
        <v>265071180.40000001</v>
      </c>
      <c r="N147" s="113">
        <v>440411636.88999999</v>
      </c>
      <c r="O147" s="113">
        <v>265071180.40000001</v>
      </c>
      <c r="P147" s="113">
        <v>0</v>
      </c>
      <c r="Q147" s="113">
        <v>265071180.40000001</v>
      </c>
      <c r="R147" s="113">
        <v>0</v>
      </c>
      <c r="S147" s="113">
        <v>1448319</v>
      </c>
      <c r="T147" s="113"/>
      <c r="U147" s="113"/>
      <c r="V147" s="113"/>
      <c r="W147" s="113"/>
    </row>
    <row r="148" spans="1:23" s="201" customFormat="1" ht="49.5" x14ac:dyDescent="0.15">
      <c r="A148" s="126" t="s">
        <v>540</v>
      </c>
      <c r="B148" s="126" t="s">
        <v>541</v>
      </c>
      <c r="C148" s="126" t="s">
        <v>19</v>
      </c>
      <c r="D148" s="126" t="s">
        <v>20</v>
      </c>
      <c r="E148" s="126">
        <v>21</v>
      </c>
      <c r="F148" s="126" t="s">
        <v>239</v>
      </c>
      <c r="G148" s="113">
        <v>958198317</v>
      </c>
      <c r="H148" s="113">
        <v>751000352.08000004</v>
      </c>
      <c r="I148" s="113">
        <v>207197964.91999999</v>
      </c>
      <c r="J148" s="113">
        <v>0</v>
      </c>
      <c r="K148" s="113">
        <v>705482817.29000008</v>
      </c>
      <c r="L148" s="113">
        <v>45517534.789999999</v>
      </c>
      <c r="M148" s="113">
        <v>265071180.40000001</v>
      </c>
      <c r="N148" s="113">
        <v>440411636.88999999</v>
      </c>
      <c r="O148" s="113">
        <v>265071180.40000001</v>
      </c>
      <c r="P148" s="113">
        <v>0</v>
      </c>
      <c r="Q148" s="113">
        <v>265071180.40000001</v>
      </c>
      <c r="R148" s="113">
        <v>0</v>
      </c>
      <c r="S148" s="113">
        <v>1448319</v>
      </c>
      <c r="T148" s="113"/>
      <c r="U148" s="113"/>
      <c r="V148" s="113"/>
      <c r="W148" s="113"/>
    </row>
    <row r="149" spans="1:23" s="201" customFormat="1" x14ac:dyDescent="0.15">
      <c r="A149" s="126" t="s">
        <v>529</v>
      </c>
      <c r="B149" s="126" t="s">
        <v>254</v>
      </c>
      <c r="C149" s="126" t="s">
        <v>19</v>
      </c>
      <c r="D149" s="126" t="s">
        <v>20</v>
      </c>
      <c r="E149" s="126">
        <v>21</v>
      </c>
      <c r="F149" s="126" t="s">
        <v>239</v>
      </c>
      <c r="G149" s="113">
        <v>559741391</v>
      </c>
      <c r="H149" s="113">
        <v>269871933</v>
      </c>
      <c r="I149" s="113">
        <v>289869458</v>
      </c>
      <c r="J149" s="113">
        <v>0</v>
      </c>
      <c r="K149" s="113">
        <v>260638400</v>
      </c>
      <c r="L149" s="113">
        <v>9233533</v>
      </c>
      <c r="M149" s="113">
        <v>16566000</v>
      </c>
      <c r="N149" s="113">
        <v>244072400</v>
      </c>
      <c r="O149" s="113">
        <v>11044000</v>
      </c>
      <c r="P149" s="113">
        <v>5522000</v>
      </c>
      <c r="Q149" s="113">
        <v>11044000</v>
      </c>
      <c r="R149" s="113">
        <v>0</v>
      </c>
      <c r="S149" s="113">
        <v>0</v>
      </c>
      <c r="T149" s="113"/>
      <c r="U149" s="113"/>
      <c r="V149" s="113"/>
      <c r="W149" s="113"/>
    </row>
    <row r="150" spans="1:23" s="201" customFormat="1" ht="49.5" x14ac:dyDescent="0.15">
      <c r="A150" s="126" t="s">
        <v>542</v>
      </c>
      <c r="B150" s="126" t="s">
        <v>543</v>
      </c>
      <c r="C150" s="126" t="s">
        <v>19</v>
      </c>
      <c r="D150" s="126" t="s">
        <v>20</v>
      </c>
      <c r="E150" s="126">
        <v>21</v>
      </c>
      <c r="F150" s="126" t="s">
        <v>239</v>
      </c>
      <c r="G150" s="113">
        <v>559741391</v>
      </c>
      <c r="H150" s="113">
        <v>269871933</v>
      </c>
      <c r="I150" s="113">
        <v>289869458</v>
      </c>
      <c r="J150" s="113">
        <v>0</v>
      </c>
      <c r="K150" s="113">
        <v>260638400</v>
      </c>
      <c r="L150" s="113">
        <v>9233533</v>
      </c>
      <c r="M150" s="113">
        <v>16566000</v>
      </c>
      <c r="N150" s="113">
        <v>244072400</v>
      </c>
      <c r="O150" s="113">
        <v>11044000</v>
      </c>
      <c r="P150" s="113">
        <v>5522000</v>
      </c>
      <c r="Q150" s="113">
        <v>11044000</v>
      </c>
      <c r="R150" s="113">
        <v>0</v>
      </c>
      <c r="S150" s="113">
        <v>0</v>
      </c>
      <c r="T150" s="113"/>
      <c r="U150" s="113"/>
      <c r="V150" s="113"/>
      <c r="W150" s="113"/>
    </row>
    <row r="151" spans="1:23" s="201" customFormat="1" x14ac:dyDescent="0.15">
      <c r="A151" s="126" t="s">
        <v>530</v>
      </c>
      <c r="B151" s="126" t="s">
        <v>255</v>
      </c>
      <c r="C151" s="126" t="s">
        <v>19</v>
      </c>
      <c r="D151" s="126" t="s">
        <v>20</v>
      </c>
      <c r="E151" s="126">
        <v>21</v>
      </c>
      <c r="F151" s="126" t="s">
        <v>239</v>
      </c>
      <c r="G151" s="113">
        <v>6823486478</v>
      </c>
      <c r="H151" s="113">
        <v>5291991024.8600006</v>
      </c>
      <c r="I151" s="113">
        <v>1531495453.1400001</v>
      </c>
      <c r="J151" s="113">
        <v>0</v>
      </c>
      <c r="K151" s="113">
        <v>4072567951.8599997</v>
      </c>
      <c r="L151" s="113">
        <v>1219423073</v>
      </c>
      <c r="M151" s="113">
        <v>2192318876</v>
      </c>
      <c r="N151" s="113">
        <v>1880249075.8599999</v>
      </c>
      <c r="O151" s="113">
        <v>2184532637</v>
      </c>
      <c r="P151" s="113">
        <v>7786239</v>
      </c>
      <c r="Q151" s="113">
        <v>2184532637</v>
      </c>
      <c r="R151" s="113">
        <v>0</v>
      </c>
      <c r="S151" s="113">
        <v>1505256</v>
      </c>
      <c r="T151" s="113"/>
      <c r="U151" s="113"/>
      <c r="V151" s="113"/>
      <c r="W151" s="113"/>
    </row>
    <row r="152" spans="1:23" s="201" customFormat="1" ht="57.75" x14ac:dyDescent="0.15">
      <c r="A152" s="126" t="s">
        <v>544</v>
      </c>
      <c r="B152" s="126" t="s">
        <v>545</v>
      </c>
      <c r="C152" s="126" t="s">
        <v>19</v>
      </c>
      <c r="D152" s="126" t="s">
        <v>20</v>
      </c>
      <c r="E152" s="126">
        <v>21</v>
      </c>
      <c r="F152" s="126" t="s">
        <v>239</v>
      </c>
      <c r="G152" s="113">
        <v>6823486478</v>
      </c>
      <c r="H152" s="113">
        <v>5291991024.8600006</v>
      </c>
      <c r="I152" s="113">
        <v>1531495453.1400001</v>
      </c>
      <c r="J152" s="113">
        <v>0</v>
      </c>
      <c r="K152" s="113">
        <v>4072567951.8599997</v>
      </c>
      <c r="L152" s="113">
        <v>1219423073</v>
      </c>
      <c r="M152" s="113">
        <v>2192318876</v>
      </c>
      <c r="N152" s="113">
        <v>1880249075.8599999</v>
      </c>
      <c r="O152" s="113">
        <v>2184532637</v>
      </c>
      <c r="P152" s="113">
        <v>7786239</v>
      </c>
      <c r="Q152" s="113">
        <v>2184532637</v>
      </c>
      <c r="R152" s="113">
        <v>0</v>
      </c>
      <c r="S152" s="113">
        <v>1505256</v>
      </c>
      <c r="T152" s="113"/>
      <c r="U152" s="113"/>
      <c r="V152" s="113"/>
      <c r="W152" s="113"/>
    </row>
    <row r="153" spans="1:23" s="201" customFormat="1" x14ac:dyDescent="0.15">
      <c r="A153" s="126" t="s">
        <v>526</v>
      </c>
      <c r="B153" s="126" t="s">
        <v>256</v>
      </c>
      <c r="C153" s="126" t="s">
        <v>19</v>
      </c>
      <c r="D153" s="126" t="s">
        <v>20</v>
      </c>
      <c r="E153" s="126">
        <v>21</v>
      </c>
      <c r="F153" s="126" t="s">
        <v>239</v>
      </c>
      <c r="G153" s="113">
        <v>4000000</v>
      </c>
      <c r="H153" s="113">
        <v>4000000</v>
      </c>
      <c r="I153" s="113">
        <v>0</v>
      </c>
      <c r="J153" s="113">
        <v>0</v>
      </c>
      <c r="K153" s="113">
        <v>0</v>
      </c>
      <c r="L153" s="113">
        <v>4000000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0</v>
      </c>
      <c r="S153" s="113">
        <v>0</v>
      </c>
      <c r="T153" s="113"/>
      <c r="U153" s="113"/>
      <c r="V153" s="113"/>
      <c r="W153" s="113"/>
    </row>
    <row r="154" spans="1:23" s="201" customFormat="1" ht="57.75" x14ac:dyDescent="0.15">
      <c r="A154" s="126" t="s">
        <v>536</v>
      </c>
      <c r="B154" s="126" t="s">
        <v>537</v>
      </c>
      <c r="C154" s="126" t="s">
        <v>19</v>
      </c>
      <c r="D154" s="126" t="s">
        <v>20</v>
      </c>
      <c r="E154" s="126">
        <v>21</v>
      </c>
      <c r="F154" s="126" t="s">
        <v>239</v>
      </c>
      <c r="G154" s="113">
        <v>4000000</v>
      </c>
      <c r="H154" s="113">
        <v>4000000</v>
      </c>
      <c r="I154" s="113">
        <v>0</v>
      </c>
      <c r="J154" s="113">
        <v>0</v>
      </c>
      <c r="K154" s="113">
        <v>0</v>
      </c>
      <c r="L154" s="113">
        <v>4000000</v>
      </c>
      <c r="M154" s="113">
        <v>0</v>
      </c>
      <c r="N154" s="113">
        <v>0</v>
      </c>
      <c r="O154" s="113">
        <v>0</v>
      </c>
      <c r="P154" s="113">
        <v>0</v>
      </c>
      <c r="Q154" s="113">
        <v>0</v>
      </c>
      <c r="R154" s="113">
        <v>0</v>
      </c>
      <c r="S154" s="113">
        <v>0</v>
      </c>
      <c r="T154" s="113"/>
      <c r="U154" s="113"/>
      <c r="V154" s="113"/>
      <c r="W154" s="113"/>
    </row>
    <row r="155" spans="1:23" s="201" customFormat="1" x14ac:dyDescent="0.15">
      <c r="A155" s="126" t="s">
        <v>527</v>
      </c>
      <c r="B155" s="126" t="s">
        <v>257</v>
      </c>
      <c r="C155" s="126" t="s">
        <v>19</v>
      </c>
      <c r="D155" s="126" t="s">
        <v>20</v>
      </c>
      <c r="E155" s="126">
        <v>21</v>
      </c>
      <c r="F155" s="126" t="s">
        <v>239</v>
      </c>
      <c r="G155" s="113">
        <v>6842708317</v>
      </c>
      <c r="H155" s="113">
        <v>4992667645.79</v>
      </c>
      <c r="I155" s="113">
        <v>1850040671.21</v>
      </c>
      <c r="J155" s="113">
        <v>0</v>
      </c>
      <c r="K155" s="113">
        <v>2496938505.98</v>
      </c>
      <c r="L155" s="113">
        <v>2362904150.8099999</v>
      </c>
      <c r="M155" s="113">
        <v>548799798.47000003</v>
      </c>
      <c r="N155" s="113">
        <v>1948138707.51</v>
      </c>
      <c r="O155" s="113">
        <v>548799798.47000003</v>
      </c>
      <c r="P155" s="113">
        <v>0</v>
      </c>
      <c r="Q155" s="113">
        <v>548799798.47000003</v>
      </c>
      <c r="R155" s="113">
        <v>0</v>
      </c>
      <c r="S155" s="113">
        <v>0</v>
      </c>
      <c r="T155" s="113"/>
      <c r="U155" s="113"/>
      <c r="V155" s="113"/>
      <c r="W155" s="113"/>
    </row>
    <row r="156" spans="1:23" s="201" customFormat="1" ht="49.5" x14ac:dyDescent="0.15">
      <c r="A156" s="126" t="s">
        <v>538</v>
      </c>
      <c r="B156" s="126" t="s">
        <v>539</v>
      </c>
      <c r="C156" s="126" t="s">
        <v>19</v>
      </c>
      <c r="D156" s="126" t="s">
        <v>20</v>
      </c>
      <c r="E156" s="126">
        <v>21</v>
      </c>
      <c r="F156" s="126" t="s">
        <v>239</v>
      </c>
      <c r="G156" s="113">
        <v>6842708317</v>
      </c>
      <c r="H156" s="113">
        <v>4992667645.79</v>
      </c>
      <c r="I156" s="113">
        <v>1850040671.21</v>
      </c>
      <c r="J156" s="113">
        <v>0</v>
      </c>
      <c r="K156" s="113">
        <v>2496938505.98</v>
      </c>
      <c r="L156" s="113">
        <v>2362904150.8099999</v>
      </c>
      <c r="M156" s="113">
        <v>548799798.47000003</v>
      </c>
      <c r="N156" s="113">
        <v>1948138707.51</v>
      </c>
      <c r="O156" s="113">
        <v>548799798.47000003</v>
      </c>
      <c r="P156" s="113">
        <v>0</v>
      </c>
      <c r="Q156" s="113">
        <v>548799798.47000003</v>
      </c>
      <c r="R156" s="113">
        <v>0</v>
      </c>
      <c r="S156" s="113">
        <v>0</v>
      </c>
      <c r="T156" s="113"/>
      <c r="U156" s="113"/>
      <c r="V156" s="113"/>
      <c r="W156" s="113"/>
    </row>
    <row r="157" spans="1:23" s="201" customFormat="1" x14ac:dyDescent="0.15">
      <c r="A157" s="126" t="s">
        <v>535</v>
      </c>
      <c r="B157" s="126" t="s">
        <v>258</v>
      </c>
      <c r="C157" s="126" t="s">
        <v>19</v>
      </c>
      <c r="D157" s="126" t="s">
        <v>20</v>
      </c>
      <c r="E157" s="126">
        <v>21</v>
      </c>
      <c r="F157" s="126" t="s">
        <v>239</v>
      </c>
      <c r="G157" s="113">
        <v>5000000</v>
      </c>
      <c r="H157" s="113">
        <v>0</v>
      </c>
      <c r="I157" s="113">
        <v>5000000</v>
      </c>
      <c r="J157" s="113">
        <v>0</v>
      </c>
      <c r="K157" s="113">
        <v>0</v>
      </c>
      <c r="L157" s="113">
        <v>0</v>
      </c>
      <c r="M157" s="113">
        <v>0</v>
      </c>
      <c r="N157" s="113">
        <v>0</v>
      </c>
      <c r="O157" s="113">
        <v>0</v>
      </c>
      <c r="P157" s="113">
        <v>0</v>
      </c>
      <c r="Q157" s="113">
        <v>0</v>
      </c>
      <c r="R157" s="113">
        <v>0</v>
      </c>
      <c r="S157" s="113">
        <v>0</v>
      </c>
      <c r="T157" s="113"/>
      <c r="U157" s="113"/>
      <c r="V157" s="113"/>
      <c r="W157" s="113"/>
    </row>
    <row r="158" spans="1:23" s="201" customFormat="1" ht="57.75" x14ac:dyDescent="0.15">
      <c r="A158" s="126" t="s">
        <v>552</v>
      </c>
      <c r="B158" s="126" t="s">
        <v>553</v>
      </c>
      <c r="C158" s="126" t="s">
        <v>19</v>
      </c>
      <c r="D158" s="126" t="s">
        <v>20</v>
      </c>
      <c r="E158" s="126">
        <v>21</v>
      </c>
      <c r="F158" s="126" t="s">
        <v>239</v>
      </c>
      <c r="G158" s="113">
        <v>5000000</v>
      </c>
      <c r="H158" s="113">
        <v>0</v>
      </c>
      <c r="I158" s="113">
        <v>5000000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/>
      <c r="U158" s="113"/>
      <c r="V158" s="113"/>
      <c r="W158" s="113"/>
    </row>
    <row r="159" spans="1:23" s="201" customFormat="1" x14ac:dyDescent="0.15">
      <c r="A159" s="126" t="s">
        <v>532</v>
      </c>
      <c r="B159" s="126" t="s">
        <v>508</v>
      </c>
      <c r="C159" s="126" t="s">
        <v>19</v>
      </c>
      <c r="D159" s="126" t="s">
        <v>20</v>
      </c>
      <c r="E159" s="126">
        <v>21</v>
      </c>
      <c r="F159" s="126" t="s">
        <v>239</v>
      </c>
      <c r="G159" s="113">
        <v>54000000</v>
      </c>
      <c r="H159" s="113">
        <v>21710267</v>
      </c>
      <c r="I159" s="113">
        <v>32289733</v>
      </c>
      <c r="J159" s="113">
        <v>0</v>
      </c>
      <c r="K159" s="113">
        <v>21710267</v>
      </c>
      <c r="L159" s="113">
        <v>0</v>
      </c>
      <c r="M159" s="113">
        <v>3323000</v>
      </c>
      <c r="N159" s="113">
        <v>18387267</v>
      </c>
      <c r="O159" s="113">
        <v>3323000</v>
      </c>
      <c r="P159" s="113">
        <v>0</v>
      </c>
      <c r="Q159" s="113">
        <v>3323000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s="201" customFormat="1" ht="57.75" x14ac:dyDescent="0.15">
      <c r="A160" s="126" t="s">
        <v>546</v>
      </c>
      <c r="B160" s="126" t="s">
        <v>547</v>
      </c>
      <c r="C160" s="126" t="s">
        <v>19</v>
      </c>
      <c r="D160" s="126" t="s">
        <v>20</v>
      </c>
      <c r="E160" s="126">
        <v>21</v>
      </c>
      <c r="F160" s="126" t="s">
        <v>239</v>
      </c>
      <c r="G160" s="113">
        <v>54000000</v>
      </c>
      <c r="H160" s="113">
        <v>21710267</v>
      </c>
      <c r="I160" s="113">
        <v>32289733</v>
      </c>
      <c r="J160" s="113">
        <v>0</v>
      </c>
      <c r="K160" s="113">
        <v>21710267</v>
      </c>
      <c r="L160" s="113">
        <v>0</v>
      </c>
      <c r="M160" s="113">
        <v>3323000</v>
      </c>
      <c r="N160" s="113">
        <v>18387267</v>
      </c>
      <c r="O160" s="113">
        <v>3323000</v>
      </c>
      <c r="P160" s="113">
        <v>0</v>
      </c>
      <c r="Q160" s="113">
        <v>3323000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s="201" customFormat="1" ht="24.75" x14ac:dyDescent="0.15">
      <c r="A161" s="126" t="s">
        <v>534</v>
      </c>
      <c r="B161" s="126" t="s">
        <v>252</v>
      </c>
      <c r="C161" s="126" t="s">
        <v>19</v>
      </c>
      <c r="D161" s="126" t="s">
        <v>20</v>
      </c>
      <c r="E161" s="126">
        <v>21</v>
      </c>
      <c r="F161" s="126" t="s">
        <v>239</v>
      </c>
      <c r="G161" s="113">
        <v>1755843241</v>
      </c>
      <c r="H161" s="113">
        <v>1739501481</v>
      </c>
      <c r="I161" s="113">
        <v>16341760</v>
      </c>
      <c r="J161" s="113">
        <v>0</v>
      </c>
      <c r="K161" s="113">
        <v>1547328981</v>
      </c>
      <c r="L161" s="113">
        <v>192172500</v>
      </c>
      <c r="M161" s="113">
        <v>980768250</v>
      </c>
      <c r="N161" s="113">
        <v>566560731</v>
      </c>
      <c r="O161" s="113">
        <v>963686250</v>
      </c>
      <c r="P161" s="113">
        <v>17082000</v>
      </c>
      <c r="Q161" s="113">
        <v>963686250</v>
      </c>
      <c r="R161" s="113">
        <v>0</v>
      </c>
      <c r="S161" s="113">
        <v>0</v>
      </c>
      <c r="T161" s="113"/>
      <c r="U161" s="113"/>
      <c r="V161" s="113"/>
      <c r="W161" s="113"/>
    </row>
    <row r="162" spans="1:23" s="201" customFormat="1" ht="57.75" x14ac:dyDescent="0.15">
      <c r="A162" s="126" t="s">
        <v>550</v>
      </c>
      <c r="B162" s="126" t="s">
        <v>551</v>
      </c>
      <c r="C162" s="126" t="s">
        <v>19</v>
      </c>
      <c r="D162" s="126" t="s">
        <v>20</v>
      </c>
      <c r="E162" s="126">
        <v>21</v>
      </c>
      <c r="F162" s="126" t="s">
        <v>239</v>
      </c>
      <c r="G162" s="113">
        <v>1755843241</v>
      </c>
      <c r="H162" s="113">
        <v>1739501481</v>
      </c>
      <c r="I162" s="113">
        <v>16341760</v>
      </c>
      <c r="J162" s="113">
        <v>0</v>
      </c>
      <c r="K162" s="113">
        <v>1547328981</v>
      </c>
      <c r="L162" s="113">
        <v>192172500</v>
      </c>
      <c r="M162" s="113">
        <v>980768250</v>
      </c>
      <c r="N162" s="113">
        <v>566560731</v>
      </c>
      <c r="O162" s="113">
        <v>963686250</v>
      </c>
      <c r="P162" s="113">
        <v>17082000</v>
      </c>
      <c r="Q162" s="113">
        <v>963686250</v>
      </c>
      <c r="R162" s="113">
        <v>0</v>
      </c>
      <c r="S162" s="113">
        <v>0</v>
      </c>
      <c r="T162" s="113"/>
      <c r="U162" s="113"/>
      <c r="V162" s="113"/>
      <c r="W162" s="113"/>
    </row>
    <row r="163" spans="1:23" s="201" customFormat="1" x14ac:dyDescent="0.15">
      <c r="A163" s="125" t="s">
        <v>270</v>
      </c>
      <c r="B163" s="125" t="s">
        <v>576</v>
      </c>
      <c r="C163" s="125" t="s">
        <v>19</v>
      </c>
      <c r="D163" s="125" t="s">
        <v>20</v>
      </c>
      <c r="E163" s="125">
        <v>21</v>
      </c>
      <c r="F163" s="125" t="s">
        <v>239</v>
      </c>
      <c r="G163" s="109">
        <v>17429022256</v>
      </c>
      <c r="H163" s="109">
        <v>13681229670.350002</v>
      </c>
      <c r="I163" s="109">
        <v>3363942390.6499996</v>
      </c>
      <c r="J163" s="109">
        <v>383850195</v>
      </c>
      <c r="K163" s="109">
        <v>12873527854.350002</v>
      </c>
      <c r="L163" s="109">
        <v>807701816</v>
      </c>
      <c r="M163" s="109">
        <v>6181572702.6099997</v>
      </c>
      <c r="N163" s="109">
        <v>6691955151.7399998</v>
      </c>
      <c r="O163" s="109">
        <v>6180624302.6099997</v>
      </c>
      <c r="P163" s="109">
        <v>948400</v>
      </c>
      <c r="Q163" s="109">
        <v>6180624302.6099997</v>
      </c>
      <c r="R163" s="109">
        <v>0</v>
      </c>
      <c r="S163" s="109">
        <v>0</v>
      </c>
      <c r="T163" s="109"/>
      <c r="U163" s="109"/>
      <c r="V163" s="109"/>
      <c r="W163" s="109"/>
    </row>
    <row r="164" spans="1:23" s="201" customFormat="1" x14ac:dyDescent="0.15">
      <c r="A164" s="125" t="s">
        <v>272</v>
      </c>
      <c r="B164" s="125" t="s">
        <v>243</v>
      </c>
      <c r="C164" s="125" t="s">
        <v>19</v>
      </c>
      <c r="D164" s="125" t="s">
        <v>20</v>
      </c>
      <c r="E164" s="125">
        <v>21</v>
      </c>
      <c r="F164" s="125" t="s">
        <v>239</v>
      </c>
      <c r="G164" s="109">
        <v>17429022256</v>
      </c>
      <c r="H164" s="109">
        <v>13681229670.350002</v>
      </c>
      <c r="I164" s="109">
        <v>3363942390.6499996</v>
      </c>
      <c r="J164" s="109">
        <v>383850195</v>
      </c>
      <c r="K164" s="109">
        <v>12873527854.350002</v>
      </c>
      <c r="L164" s="109">
        <v>807701816</v>
      </c>
      <c r="M164" s="109">
        <v>6181572702.6099997</v>
      </c>
      <c r="N164" s="109">
        <v>6691955151.7399998</v>
      </c>
      <c r="O164" s="109">
        <v>6180624302.6099997</v>
      </c>
      <c r="P164" s="109">
        <v>948400</v>
      </c>
      <c r="Q164" s="109">
        <v>6180624302.6099997</v>
      </c>
      <c r="R164" s="109">
        <v>0</v>
      </c>
      <c r="S164" s="109">
        <v>0</v>
      </c>
      <c r="T164" s="109"/>
      <c r="U164" s="109"/>
      <c r="V164" s="109"/>
      <c r="W164" s="109"/>
    </row>
    <row r="165" spans="1:23" s="201" customFormat="1" ht="41.25" x14ac:dyDescent="0.15">
      <c r="A165" s="126" t="s">
        <v>509</v>
      </c>
      <c r="B165" s="126" t="s">
        <v>510</v>
      </c>
      <c r="C165" s="126" t="s">
        <v>19</v>
      </c>
      <c r="D165" s="126" t="s">
        <v>20</v>
      </c>
      <c r="E165" s="126">
        <v>21</v>
      </c>
      <c r="F165" s="126" t="s">
        <v>239</v>
      </c>
      <c r="G165" s="113">
        <v>2419626406</v>
      </c>
      <c r="H165" s="113">
        <v>2402242485.6999998</v>
      </c>
      <c r="I165" s="113">
        <v>17383920.300000001</v>
      </c>
      <c r="J165" s="113">
        <v>0</v>
      </c>
      <c r="K165" s="113">
        <v>2033703313.7</v>
      </c>
      <c r="L165" s="113">
        <v>368539172</v>
      </c>
      <c r="M165" s="113">
        <v>1005263134</v>
      </c>
      <c r="N165" s="113">
        <v>1028440179.7</v>
      </c>
      <c r="O165" s="113">
        <v>1004314734</v>
      </c>
      <c r="P165" s="113">
        <v>948400</v>
      </c>
      <c r="Q165" s="113">
        <v>1004314734</v>
      </c>
      <c r="R165" s="113">
        <v>0</v>
      </c>
      <c r="S165" s="113">
        <v>0</v>
      </c>
      <c r="T165" s="113"/>
      <c r="U165" s="113"/>
      <c r="V165" s="113"/>
      <c r="W165" s="113"/>
    </row>
    <row r="166" spans="1:23" s="201" customFormat="1" ht="24.75" x14ac:dyDescent="0.15">
      <c r="A166" s="126" t="s">
        <v>556</v>
      </c>
      <c r="B166" s="126" t="s">
        <v>557</v>
      </c>
      <c r="C166" s="126" t="s">
        <v>19</v>
      </c>
      <c r="D166" s="126" t="s">
        <v>20</v>
      </c>
      <c r="E166" s="126">
        <v>21</v>
      </c>
      <c r="F166" s="126" t="s">
        <v>239</v>
      </c>
      <c r="G166" s="113">
        <v>2419626406</v>
      </c>
      <c r="H166" s="113">
        <v>2402242485.6999998</v>
      </c>
      <c r="I166" s="113">
        <v>17383920.300000001</v>
      </c>
      <c r="J166" s="113">
        <v>0</v>
      </c>
      <c r="K166" s="113">
        <v>2033703313.7</v>
      </c>
      <c r="L166" s="113">
        <v>368539172</v>
      </c>
      <c r="M166" s="113">
        <v>1005263134</v>
      </c>
      <c r="N166" s="113">
        <v>1028440179.7</v>
      </c>
      <c r="O166" s="113">
        <v>1004314734</v>
      </c>
      <c r="P166" s="113">
        <v>948400</v>
      </c>
      <c r="Q166" s="113">
        <v>1004314734</v>
      </c>
      <c r="R166" s="113">
        <v>0</v>
      </c>
      <c r="S166" s="113">
        <v>0</v>
      </c>
      <c r="T166" s="113"/>
      <c r="U166" s="113"/>
      <c r="V166" s="113"/>
      <c r="W166" s="113"/>
    </row>
    <row r="167" spans="1:23" s="201" customFormat="1" x14ac:dyDescent="0.15">
      <c r="A167" s="126" t="s">
        <v>554</v>
      </c>
      <c r="B167" s="126" t="s">
        <v>276</v>
      </c>
      <c r="C167" s="126" t="s">
        <v>19</v>
      </c>
      <c r="D167" s="126" t="s">
        <v>20</v>
      </c>
      <c r="E167" s="126">
        <v>21</v>
      </c>
      <c r="F167" s="126" t="s">
        <v>239</v>
      </c>
      <c r="G167" s="113">
        <v>2017906966</v>
      </c>
      <c r="H167" s="113">
        <v>2017738059.7</v>
      </c>
      <c r="I167" s="113">
        <v>168906.3</v>
      </c>
      <c r="J167" s="113">
        <v>0</v>
      </c>
      <c r="K167" s="113">
        <v>2010203313.7</v>
      </c>
      <c r="L167" s="113">
        <v>7534746</v>
      </c>
      <c r="M167" s="113">
        <v>991163134</v>
      </c>
      <c r="N167" s="113">
        <v>1019040179.7</v>
      </c>
      <c r="O167" s="113">
        <v>990214734</v>
      </c>
      <c r="P167" s="113">
        <v>948400</v>
      </c>
      <c r="Q167" s="113">
        <v>990214734</v>
      </c>
      <c r="R167" s="113">
        <v>0</v>
      </c>
      <c r="S167" s="113">
        <v>0</v>
      </c>
      <c r="T167" s="113"/>
      <c r="U167" s="113"/>
      <c r="V167" s="113"/>
      <c r="W167" s="113"/>
    </row>
    <row r="168" spans="1:23" s="201" customFormat="1" ht="57.75" x14ac:dyDescent="0.15">
      <c r="A168" s="126" t="s">
        <v>558</v>
      </c>
      <c r="B168" s="126" t="s">
        <v>559</v>
      </c>
      <c r="C168" s="126" t="s">
        <v>19</v>
      </c>
      <c r="D168" s="126" t="s">
        <v>20</v>
      </c>
      <c r="E168" s="126">
        <v>21</v>
      </c>
      <c r="F168" s="126" t="s">
        <v>239</v>
      </c>
      <c r="G168" s="113">
        <v>2017906966</v>
      </c>
      <c r="H168" s="113">
        <v>2017738059.7</v>
      </c>
      <c r="I168" s="113">
        <v>168906.3</v>
      </c>
      <c r="J168" s="113">
        <v>0</v>
      </c>
      <c r="K168" s="113">
        <v>2010203313.7</v>
      </c>
      <c r="L168" s="113">
        <v>7534746</v>
      </c>
      <c r="M168" s="113">
        <v>991163134</v>
      </c>
      <c r="N168" s="113">
        <v>1019040179.7</v>
      </c>
      <c r="O168" s="113">
        <v>990214734</v>
      </c>
      <c r="P168" s="113">
        <v>948400</v>
      </c>
      <c r="Q168" s="113">
        <v>990214734</v>
      </c>
      <c r="R168" s="113">
        <v>0</v>
      </c>
      <c r="S168" s="113">
        <v>0</v>
      </c>
      <c r="T168" s="113"/>
      <c r="U168" s="113"/>
      <c r="V168" s="113"/>
      <c r="W168" s="113"/>
    </row>
    <row r="169" spans="1:23" s="201" customFormat="1" x14ac:dyDescent="0.15">
      <c r="A169" s="126" t="s">
        <v>555</v>
      </c>
      <c r="B169" s="126" t="s">
        <v>278</v>
      </c>
      <c r="C169" s="126" t="s">
        <v>19</v>
      </c>
      <c r="D169" s="126" t="s">
        <v>20</v>
      </c>
      <c r="E169" s="126">
        <v>21</v>
      </c>
      <c r="F169" s="126" t="s">
        <v>239</v>
      </c>
      <c r="G169" s="113">
        <v>401719440</v>
      </c>
      <c r="H169" s="113">
        <v>384504426</v>
      </c>
      <c r="I169" s="113">
        <v>17215014</v>
      </c>
      <c r="J169" s="113">
        <v>0</v>
      </c>
      <c r="K169" s="113">
        <v>23500000</v>
      </c>
      <c r="L169" s="113">
        <v>361004426</v>
      </c>
      <c r="M169" s="113">
        <v>14100000</v>
      </c>
      <c r="N169" s="113">
        <v>9400000</v>
      </c>
      <c r="O169" s="113">
        <v>14100000</v>
      </c>
      <c r="P169" s="113">
        <v>0</v>
      </c>
      <c r="Q169" s="113">
        <v>14100000</v>
      </c>
      <c r="R169" s="113">
        <v>0</v>
      </c>
      <c r="S169" s="113">
        <v>0</v>
      </c>
      <c r="T169" s="113"/>
      <c r="U169" s="113"/>
      <c r="V169" s="113"/>
      <c r="W169" s="113"/>
    </row>
    <row r="170" spans="1:23" s="201" customFormat="1" ht="57.75" x14ac:dyDescent="0.15">
      <c r="A170" s="126" t="s">
        <v>560</v>
      </c>
      <c r="B170" s="126" t="s">
        <v>561</v>
      </c>
      <c r="C170" s="126" t="s">
        <v>19</v>
      </c>
      <c r="D170" s="126" t="s">
        <v>20</v>
      </c>
      <c r="E170" s="126">
        <v>21</v>
      </c>
      <c r="F170" s="126" t="s">
        <v>239</v>
      </c>
      <c r="G170" s="113">
        <v>401719440</v>
      </c>
      <c r="H170" s="113">
        <v>384504426</v>
      </c>
      <c r="I170" s="113">
        <v>17215014</v>
      </c>
      <c r="J170" s="113">
        <v>0</v>
      </c>
      <c r="K170" s="113">
        <v>23500000</v>
      </c>
      <c r="L170" s="113">
        <v>361004426</v>
      </c>
      <c r="M170" s="113">
        <v>14100000</v>
      </c>
      <c r="N170" s="113">
        <v>9400000</v>
      </c>
      <c r="O170" s="113">
        <v>14100000</v>
      </c>
      <c r="P170" s="113">
        <v>0</v>
      </c>
      <c r="Q170" s="113">
        <v>14100000</v>
      </c>
      <c r="R170" s="113">
        <v>0</v>
      </c>
      <c r="S170" s="113">
        <v>0</v>
      </c>
      <c r="T170" s="113"/>
      <c r="U170" s="113"/>
      <c r="V170" s="113"/>
      <c r="W170" s="113"/>
    </row>
    <row r="171" spans="1:23" s="201" customFormat="1" ht="33" x14ac:dyDescent="0.15">
      <c r="A171" s="126" t="s">
        <v>511</v>
      </c>
      <c r="B171" s="126" t="s">
        <v>512</v>
      </c>
      <c r="C171" s="126" t="s">
        <v>19</v>
      </c>
      <c r="D171" s="126" t="s">
        <v>20</v>
      </c>
      <c r="E171" s="126">
        <v>21</v>
      </c>
      <c r="F171" s="126" t="s">
        <v>239</v>
      </c>
      <c r="G171" s="113">
        <v>12969965271</v>
      </c>
      <c r="H171" s="113">
        <v>10910954533.200001</v>
      </c>
      <c r="I171" s="113">
        <v>2059010737.8</v>
      </c>
      <c r="J171" s="113">
        <v>0</v>
      </c>
      <c r="K171" s="113">
        <v>10510995321.200001</v>
      </c>
      <c r="L171" s="113">
        <v>399959212</v>
      </c>
      <c r="M171" s="113">
        <v>5029970497.6099997</v>
      </c>
      <c r="N171" s="113">
        <v>5481024823.5900002</v>
      </c>
      <c r="O171" s="113">
        <v>5029970497.6099997</v>
      </c>
      <c r="P171" s="113">
        <v>0</v>
      </c>
      <c r="Q171" s="113">
        <v>5029970497.6099997</v>
      </c>
      <c r="R171" s="113">
        <v>0</v>
      </c>
      <c r="S171" s="113">
        <v>0</v>
      </c>
      <c r="T171" s="113"/>
      <c r="U171" s="113"/>
      <c r="V171" s="113"/>
      <c r="W171" s="113"/>
    </row>
    <row r="172" spans="1:23" s="201" customFormat="1" ht="33" x14ac:dyDescent="0.15">
      <c r="A172" s="126" t="s">
        <v>565</v>
      </c>
      <c r="B172" s="126" t="s">
        <v>578</v>
      </c>
      <c r="C172" s="126" t="s">
        <v>19</v>
      </c>
      <c r="D172" s="126" t="s">
        <v>20</v>
      </c>
      <c r="E172" s="126">
        <v>21</v>
      </c>
      <c r="F172" s="126" t="s">
        <v>239</v>
      </c>
      <c r="G172" s="113">
        <v>12969965271</v>
      </c>
      <c r="H172" s="113">
        <v>10910954533.200001</v>
      </c>
      <c r="I172" s="113">
        <v>2059010737.8</v>
      </c>
      <c r="J172" s="113">
        <v>0</v>
      </c>
      <c r="K172" s="113">
        <v>10510995321.200001</v>
      </c>
      <c r="L172" s="113">
        <v>399959212</v>
      </c>
      <c r="M172" s="113">
        <v>5029970497.6099997</v>
      </c>
      <c r="N172" s="113">
        <v>5481024823.5900002</v>
      </c>
      <c r="O172" s="113">
        <v>5029970497.6099997</v>
      </c>
      <c r="P172" s="113">
        <v>0</v>
      </c>
      <c r="Q172" s="113">
        <v>5029970497.6099997</v>
      </c>
      <c r="R172" s="113">
        <v>0</v>
      </c>
      <c r="S172" s="113">
        <v>0</v>
      </c>
      <c r="T172" s="113"/>
      <c r="U172" s="113"/>
      <c r="V172" s="113"/>
      <c r="W172" s="113"/>
    </row>
    <row r="173" spans="1:23" s="201" customFormat="1" ht="39" customHeight="1" x14ac:dyDescent="0.15">
      <c r="A173" s="126" t="s">
        <v>562</v>
      </c>
      <c r="B173" s="126" t="s">
        <v>563</v>
      </c>
      <c r="C173" s="126" t="s">
        <v>19</v>
      </c>
      <c r="D173" s="126" t="s">
        <v>20</v>
      </c>
      <c r="E173" s="126">
        <v>21</v>
      </c>
      <c r="F173" s="126" t="s">
        <v>239</v>
      </c>
      <c r="G173" s="113">
        <v>1182191920</v>
      </c>
      <c r="H173" s="113">
        <v>974087394</v>
      </c>
      <c r="I173" s="113">
        <v>208104526</v>
      </c>
      <c r="J173" s="113">
        <v>0</v>
      </c>
      <c r="K173" s="113">
        <v>574128394</v>
      </c>
      <c r="L173" s="113">
        <v>399959000</v>
      </c>
      <c r="M173" s="113">
        <v>156004340.61000001</v>
      </c>
      <c r="N173" s="113">
        <v>418124053.38999999</v>
      </c>
      <c r="O173" s="113">
        <v>156004340.61000001</v>
      </c>
      <c r="P173" s="113">
        <v>0</v>
      </c>
      <c r="Q173" s="113">
        <v>156004340.61000001</v>
      </c>
      <c r="R173" s="113">
        <v>0</v>
      </c>
      <c r="S173" s="113">
        <v>0</v>
      </c>
      <c r="T173" s="113"/>
      <c r="U173" s="113"/>
      <c r="V173" s="113"/>
      <c r="W173" s="113"/>
    </row>
    <row r="174" spans="1:23" s="201" customFormat="1" ht="39" customHeight="1" x14ac:dyDescent="0.15">
      <c r="A174" s="126" t="s">
        <v>566</v>
      </c>
      <c r="B174" s="126" t="s">
        <v>567</v>
      </c>
      <c r="C174" s="126" t="s">
        <v>19</v>
      </c>
      <c r="D174" s="126" t="s">
        <v>20</v>
      </c>
      <c r="E174" s="126">
        <v>21</v>
      </c>
      <c r="F174" s="126" t="s">
        <v>239</v>
      </c>
      <c r="G174" s="113">
        <v>1182191920</v>
      </c>
      <c r="H174" s="113">
        <v>974087394</v>
      </c>
      <c r="I174" s="113">
        <v>208104526</v>
      </c>
      <c r="J174" s="113">
        <v>0</v>
      </c>
      <c r="K174" s="113">
        <v>574128394</v>
      </c>
      <c r="L174" s="113">
        <v>399959000</v>
      </c>
      <c r="M174" s="113">
        <v>156004340.61000001</v>
      </c>
      <c r="N174" s="113">
        <v>418124053.38999999</v>
      </c>
      <c r="O174" s="113">
        <v>156004340.61000001</v>
      </c>
      <c r="P174" s="113">
        <v>0</v>
      </c>
      <c r="Q174" s="113">
        <v>156004340.61000001</v>
      </c>
      <c r="R174" s="113">
        <v>0</v>
      </c>
      <c r="S174" s="113">
        <v>0</v>
      </c>
      <c r="T174" s="113"/>
      <c r="U174" s="113"/>
      <c r="V174" s="113"/>
      <c r="W174" s="113"/>
    </row>
    <row r="175" spans="1:23" s="201" customFormat="1" ht="39" customHeight="1" x14ac:dyDescent="0.15">
      <c r="A175" s="126" t="s">
        <v>564</v>
      </c>
      <c r="B175" s="126" t="s">
        <v>279</v>
      </c>
      <c r="C175" s="126" t="s">
        <v>19</v>
      </c>
      <c r="D175" s="126" t="s">
        <v>20</v>
      </c>
      <c r="E175" s="126">
        <v>21</v>
      </c>
      <c r="F175" s="126" t="s">
        <v>239</v>
      </c>
      <c r="G175" s="113">
        <v>11787773351</v>
      </c>
      <c r="H175" s="113">
        <v>9936867139.2000008</v>
      </c>
      <c r="I175" s="113">
        <v>1850906211.8</v>
      </c>
      <c r="J175" s="113">
        <v>0</v>
      </c>
      <c r="K175" s="113">
        <v>9936866927.2000008</v>
      </c>
      <c r="L175" s="113">
        <v>212</v>
      </c>
      <c r="M175" s="113">
        <v>4873966157</v>
      </c>
      <c r="N175" s="113">
        <v>5062900770.1999998</v>
      </c>
      <c r="O175" s="113">
        <v>4873966157</v>
      </c>
      <c r="P175" s="113">
        <v>0</v>
      </c>
      <c r="Q175" s="113">
        <v>4873966157</v>
      </c>
      <c r="R175" s="113">
        <v>0</v>
      </c>
      <c r="S175" s="113">
        <v>0</v>
      </c>
      <c r="T175" s="113"/>
      <c r="U175" s="113"/>
      <c r="V175" s="113"/>
      <c r="W175" s="113"/>
    </row>
    <row r="176" spans="1:23" s="201" customFormat="1" ht="39" customHeight="1" x14ac:dyDescent="0.15">
      <c r="A176" s="126" t="s">
        <v>568</v>
      </c>
      <c r="B176" s="126" t="s">
        <v>569</v>
      </c>
      <c r="C176" s="126" t="s">
        <v>19</v>
      </c>
      <c r="D176" s="126" t="s">
        <v>20</v>
      </c>
      <c r="E176" s="126">
        <v>21</v>
      </c>
      <c r="F176" s="126" t="s">
        <v>239</v>
      </c>
      <c r="G176" s="113">
        <v>11787773351</v>
      </c>
      <c r="H176" s="113">
        <v>9936867139.2000008</v>
      </c>
      <c r="I176" s="113">
        <v>1850906211.8</v>
      </c>
      <c r="J176" s="113">
        <v>0</v>
      </c>
      <c r="K176" s="113">
        <v>9936866927.2000008</v>
      </c>
      <c r="L176" s="113">
        <v>212</v>
      </c>
      <c r="M176" s="113">
        <v>4873966157</v>
      </c>
      <c r="N176" s="113">
        <v>5062900770.1999998</v>
      </c>
      <c r="O176" s="113">
        <v>4873966157</v>
      </c>
      <c r="P176" s="113">
        <v>0</v>
      </c>
      <c r="Q176" s="113">
        <v>4873966157</v>
      </c>
      <c r="R176" s="113">
        <v>0</v>
      </c>
      <c r="S176" s="113">
        <v>0</v>
      </c>
      <c r="T176" s="113"/>
      <c r="U176" s="113"/>
      <c r="V176" s="113"/>
      <c r="W176" s="113"/>
    </row>
    <row r="177" spans="1:23" s="201" customFormat="1" ht="39" customHeight="1" x14ac:dyDescent="0.15">
      <c r="A177" s="126" t="s">
        <v>570</v>
      </c>
      <c r="B177" s="126" t="s">
        <v>571</v>
      </c>
      <c r="C177" s="126" t="s">
        <v>19</v>
      </c>
      <c r="D177" s="126" t="s">
        <v>20</v>
      </c>
      <c r="E177" s="126">
        <v>21</v>
      </c>
      <c r="F177" s="126" t="s">
        <v>239</v>
      </c>
      <c r="G177" s="113">
        <v>2039430579</v>
      </c>
      <c r="H177" s="113">
        <v>368032651.44999999</v>
      </c>
      <c r="I177" s="113">
        <v>1287547732.55</v>
      </c>
      <c r="J177" s="113">
        <v>383850195</v>
      </c>
      <c r="K177" s="113">
        <v>328829219.44999999</v>
      </c>
      <c r="L177" s="113">
        <v>39203432</v>
      </c>
      <c r="M177" s="113">
        <v>146339071</v>
      </c>
      <c r="N177" s="113">
        <v>182490148.44999999</v>
      </c>
      <c r="O177" s="113">
        <v>146339071</v>
      </c>
      <c r="P177" s="113">
        <v>0</v>
      </c>
      <c r="Q177" s="113">
        <v>146339071</v>
      </c>
      <c r="R177" s="113">
        <v>0</v>
      </c>
      <c r="S177" s="113">
        <v>0</v>
      </c>
      <c r="T177" s="113"/>
      <c r="U177" s="113"/>
      <c r="V177" s="113"/>
      <c r="W177" s="113"/>
    </row>
    <row r="178" spans="1:23" s="201" customFormat="1" ht="39" customHeight="1" x14ac:dyDescent="0.15">
      <c r="A178" s="126" t="s">
        <v>575</v>
      </c>
      <c r="B178" s="126" t="s">
        <v>557</v>
      </c>
      <c r="C178" s="126" t="s">
        <v>19</v>
      </c>
      <c r="D178" s="126" t="s">
        <v>20</v>
      </c>
      <c r="E178" s="126">
        <v>21</v>
      </c>
      <c r="F178" s="126" t="s">
        <v>239</v>
      </c>
      <c r="G178" s="113">
        <v>2039430579</v>
      </c>
      <c r="H178" s="113">
        <v>368032651.44999999</v>
      </c>
      <c r="I178" s="113">
        <v>1287547732.55</v>
      </c>
      <c r="J178" s="113">
        <v>383850195</v>
      </c>
      <c r="K178" s="113">
        <v>328829219.44999999</v>
      </c>
      <c r="L178" s="113">
        <v>39203432</v>
      </c>
      <c r="M178" s="113">
        <v>146339071</v>
      </c>
      <c r="N178" s="113">
        <v>182490148.44999999</v>
      </c>
      <c r="O178" s="113">
        <v>146339071</v>
      </c>
      <c r="P178" s="113">
        <v>0</v>
      </c>
      <c r="Q178" s="113">
        <v>146339071</v>
      </c>
      <c r="R178" s="113">
        <v>0</v>
      </c>
      <c r="S178" s="113">
        <v>0</v>
      </c>
      <c r="T178" s="113"/>
      <c r="U178" s="113"/>
      <c r="V178" s="113"/>
      <c r="W178" s="113"/>
    </row>
    <row r="179" spans="1:23" s="201" customFormat="1" ht="39" customHeight="1" x14ac:dyDescent="0.15">
      <c r="A179" s="126" t="s">
        <v>572</v>
      </c>
      <c r="B179" s="126" t="s">
        <v>275</v>
      </c>
      <c r="C179" s="126" t="s">
        <v>19</v>
      </c>
      <c r="D179" s="126" t="s">
        <v>20</v>
      </c>
      <c r="E179" s="126">
        <v>21</v>
      </c>
      <c r="F179" s="126" t="s">
        <v>239</v>
      </c>
      <c r="G179" s="113">
        <v>1655580384</v>
      </c>
      <c r="H179" s="113">
        <v>368032651.44999999</v>
      </c>
      <c r="I179" s="113">
        <v>1287547732.55</v>
      </c>
      <c r="J179" s="113"/>
      <c r="K179" s="113">
        <v>328829219.44999999</v>
      </c>
      <c r="L179" s="113">
        <v>39203432</v>
      </c>
      <c r="M179" s="113">
        <v>146339071</v>
      </c>
      <c r="N179" s="113">
        <v>182490148.44999999</v>
      </c>
      <c r="O179" s="113">
        <v>146339071</v>
      </c>
      <c r="P179" s="113">
        <v>0</v>
      </c>
      <c r="Q179" s="113">
        <v>146339071</v>
      </c>
      <c r="R179" s="113">
        <v>0</v>
      </c>
      <c r="S179" s="113">
        <v>0</v>
      </c>
      <c r="T179" s="113"/>
      <c r="U179" s="113"/>
      <c r="V179" s="113"/>
      <c r="W179" s="113"/>
    </row>
    <row r="180" spans="1:23" s="201" customFormat="1" ht="39" customHeight="1" x14ac:dyDescent="0.15">
      <c r="A180" s="126" t="s">
        <v>573</v>
      </c>
      <c r="B180" s="126" t="s">
        <v>574</v>
      </c>
      <c r="C180" s="126" t="s">
        <v>19</v>
      </c>
      <c r="D180" s="126" t="s">
        <v>20</v>
      </c>
      <c r="E180" s="126">
        <v>21</v>
      </c>
      <c r="F180" s="126" t="s">
        <v>239</v>
      </c>
      <c r="G180" s="113">
        <v>1655580384</v>
      </c>
      <c r="H180" s="113">
        <v>368032651.44999999</v>
      </c>
      <c r="I180" s="113">
        <v>1287547732.55</v>
      </c>
      <c r="J180" s="113">
        <v>0</v>
      </c>
      <c r="K180" s="113">
        <v>328829219.44999999</v>
      </c>
      <c r="L180" s="113">
        <v>39203432</v>
      </c>
      <c r="M180" s="113">
        <v>146339071</v>
      </c>
      <c r="N180" s="113">
        <v>182490148.44999999</v>
      </c>
      <c r="O180" s="113">
        <v>146339071</v>
      </c>
      <c r="P180" s="113">
        <v>0</v>
      </c>
      <c r="Q180" s="113">
        <v>146339071</v>
      </c>
      <c r="R180" s="113">
        <v>0</v>
      </c>
      <c r="S180" s="113">
        <v>0</v>
      </c>
      <c r="T180" s="113"/>
      <c r="U180" s="113"/>
      <c r="V180" s="113"/>
      <c r="W180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8D23-7D80-47B2-8B69-320E8D94D054}">
  <dimension ref="A1:W180"/>
  <sheetViews>
    <sheetView showGridLines="0" zoomScale="130" zoomScaleNormal="130" workbookViewId="0">
      <selection sqref="A1:XFD2"/>
    </sheetView>
  </sheetViews>
  <sheetFormatPr baseColWidth="10" defaultColWidth="11.42578125" defaultRowHeight="16.5" x14ac:dyDescent="0.3"/>
  <cols>
    <col min="1" max="1" width="29.28515625" style="202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+G3+G115+G136</f>
        <v>235047356562</v>
      </c>
      <c r="H2" s="186">
        <f t="shared" ref="H2:S2" si="0">+H3+H115+H136</f>
        <v>220783533213.77997</v>
      </c>
      <c r="I2" s="186">
        <f t="shared" si="0"/>
        <v>12855587349.220001</v>
      </c>
      <c r="J2" s="186">
        <f t="shared" si="0"/>
        <v>1408235999</v>
      </c>
      <c r="K2" s="186">
        <f t="shared" si="0"/>
        <v>145896889103.32999</v>
      </c>
      <c r="L2" s="186">
        <f t="shared" si="0"/>
        <v>74886644110.450012</v>
      </c>
      <c r="M2" s="186">
        <f t="shared" si="0"/>
        <v>116201966958.35001</v>
      </c>
      <c r="N2" s="186">
        <f t="shared" si="0"/>
        <v>29694922144.98</v>
      </c>
      <c r="O2" s="186">
        <f t="shared" si="0"/>
        <v>116036616980.35001</v>
      </c>
      <c r="P2" s="186">
        <f t="shared" si="0"/>
        <v>165349978</v>
      </c>
      <c r="Q2" s="186">
        <f t="shared" si="0"/>
        <v>114737162328.73001</v>
      </c>
      <c r="R2" s="186">
        <f t="shared" si="0"/>
        <v>1299454651.6199999</v>
      </c>
      <c r="S2" s="186">
        <f t="shared" si="0"/>
        <v>182861336</v>
      </c>
    </row>
    <row r="3" spans="1:19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73">
        <v>169145643974.54999</v>
      </c>
      <c r="I3" s="173">
        <v>4740565221.4499998</v>
      </c>
      <c r="J3" s="173">
        <v>640385804</v>
      </c>
      <c r="K3" s="173">
        <v>103649837076.22</v>
      </c>
      <c r="L3" s="173">
        <v>65495806898.330002</v>
      </c>
      <c r="M3" s="173">
        <v>93530887016.899994</v>
      </c>
      <c r="N3" s="173">
        <v>10118950059.32</v>
      </c>
      <c r="O3" s="173">
        <v>93463792518.899994</v>
      </c>
      <c r="P3" s="173">
        <v>67094498</v>
      </c>
      <c r="Q3" s="173">
        <v>92728121358.970001</v>
      </c>
      <c r="R3" s="173">
        <v>735671159.92999995</v>
      </c>
      <c r="S3" s="173">
        <v>108013544</v>
      </c>
    </row>
    <row r="4" spans="1:19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73">
        <v>145323832000</v>
      </c>
      <c r="I4" s="173">
        <v>0</v>
      </c>
      <c r="J4" s="173">
        <v>0</v>
      </c>
      <c r="K4" s="173">
        <v>81165433466</v>
      </c>
      <c r="L4" s="173">
        <v>64158398534</v>
      </c>
      <c r="M4" s="173">
        <v>81165433456</v>
      </c>
      <c r="N4" s="173">
        <v>10</v>
      </c>
      <c r="O4" s="173">
        <v>81150292084</v>
      </c>
      <c r="P4" s="173">
        <v>15141372</v>
      </c>
      <c r="Q4" s="173">
        <v>80446529284</v>
      </c>
      <c r="R4" s="173">
        <v>703762800</v>
      </c>
      <c r="S4" s="173">
        <v>11867395</v>
      </c>
    </row>
    <row r="5" spans="1:19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73">
        <v>145323832000</v>
      </c>
      <c r="I5" s="173">
        <v>0</v>
      </c>
      <c r="J5" s="173">
        <v>0</v>
      </c>
      <c r="K5" s="173">
        <v>81165433466</v>
      </c>
      <c r="L5" s="173">
        <v>64158398534</v>
      </c>
      <c r="M5" s="173">
        <v>81165433456</v>
      </c>
      <c r="N5" s="173">
        <v>10</v>
      </c>
      <c r="O5" s="173">
        <v>81150292084</v>
      </c>
      <c r="P5" s="173">
        <v>15141372</v>
      </c>
      <c r="Q5" s="173">
        <v>80446529284</v>
      </c>
      <c r="R5" s="173">
        <v>703762800</v>
      </c>
      <c r="S5" s="173">
        <v>11867395</v>
      </c>
    </row>
    <row r="6" spans="1:19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73">
        <v>96886414000</v>
      </c>
      <c r="I6" s="173">
        <v>0</v>
      </c>
      <c r="J6" s="173">
        <v>0</v>
      </c>
      <c r="K6" s="173">
        <v>55340754915</v>
      </c>
      <c r="L6" s="173">
        <v>41545659085</v>
      </c>
      <c r="M6" s="173">
        <v>55340754905</v>
      </c>
      <c r="N6" s="173">
        <v>10</v>
      </c>
      <c r="O6" s="173">
        <v>55331020556</v>
      </c>
      <c r="P6" s="173">
        <v>9734349</v>
      </c>
      <c r="Q6" s="173">
        <v>55331020556</v>
      </c>
      <c r="R6" s="173">
        <v>0</v>
      </c>
      <c r="S6" s="173">
        <v>10394358</v>
      </c>
    </row>
    <row r="7" spans="1:19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73">
        <v>96886414000</v>
      </c>
      <c r="I7" s="173">
        <v>0</v>
      </c>
      <c r="J7" s="173">
        <v>0</v>
      </c>
      <c r="K7" s="173">
        <v>55340754915</v>
      </c>
      <c r="L7" s="173">
        <v>41545659085</v>
      </c>
      <c r="M7" s="173">
        <v>55340754905</v>
      </c>
      <c r="N7" s="173">
        <v>10</v>
      </c>
      <c r="O7" s="173">
        <v>55331020556</v>
      </c>
      <c r="P7" s="173">
        <v>9734349</v>
      </c>
      <c r="Q7" s="173">
        <v>55331020556</v>
      </c>
      <c r="R7" s="173">
        <v>0</v>
      </c>
      <c r="S7" s="173">
        <v>10394358</v>
      </c>
    </row>
    <row r="8" spans="1:19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76520044602</v>
      </c>
      <c r="H8" s="175">
        <v>76520044602</v>
      </c>
      <c r="I8" s="175">
        <v>0</v>
      </c>
      <c r="J8" s="175">
        <v>0</v>
      </c>
      <c r="K8" s="175">
        <v>46917639993</v>
      </c>
      <c r="L8" s="175">
        <v>29602404609</v>
      </c>
      <c r="M8" s="175">
        <v>46917639983</v>
      </c>
      <c r="N8" s="175">
        <v>10</v>
      </c>
      <c r="O8" s="175">
        <v>46917639983</v>
      </c>
      <c r="P8" s="175">
        <v>0</v>
      </c>
      <c r="Q8" s="175">
        <v>46917639983</v>
      </c>
      <c r="R8" s="175">
        <v>0</v>
      </c>
      <c r="S8" s="175">
        <v>10394358</v>
      </c>
    </row>
    <row r="9" spans="1:19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1082963459</v>
      </c>
      <c r="H9" s="175">
        <v>1082963459</v>
      </c>
      <c r="I9" s="175">
        <v>0</v>
      </c>
      <c r="J9" s="175">
        <v>0</v>
      </c>
      <c r="K9" s="175">
        <v>835392764</v>
      </c>
      <c r="L9" s="175">
        <v>247570695</v>
      </c>
      <c r="M9" s="175">
        <v>835392764</v>
      </c>
      <c r="N9" s="175">
        <v>0</v>
      </c>
      <c r="O9" s="175">
        <v>835392764</v>
      </c>
      <c r="P9" s="175">
        <v>0</v>
      </c>
      <c r="Q9" s="175">
        <v>835392764</v>
      </c>
      <c r="R9" s="175">
        <v>0</v>
      </c>
      <c r="S9" s="175">
        <v>0</v>
      </c>
    </row>
    <row r="10" spans="1:19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75">
        <v>75889374</v>
      </c>
      <c r="I10" s="175">
        <v>0</v>
      </c>
      <c r="J10" s="175">
        <v>0</v>
      </c>
      <c r="K10" s="175">
        <v>43961656</v>
      </c>
      <c r="L10" s="175">
        <v>31927718</v>
      </c>
      <c r="M10" s="175">
        <v>43961656</v>
      </c>
      <c r="N10" s="175">
        <v>0</v>
      </c>
      <c r="O10" s="175">
        <v>43961656</v>
      </c>
      <c r="P10" s="175">
        <v>0</v>
      </c>
      <c r="Q10" s="175">
        <v>43961656</v>
      </c>
      <c r="R10" s="175">
        <v>0</v>
      </c>
      <c r="S10" s="175">
        <v>0</v>
      </c>
    </row>
    <row r="11" spans="1:19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75">
        <v>149588463</v>
      </c>
      <c r="I11" s="175">
        <v>0</v>
      </c>
      <c r="J11" s="175">
        <v>0</v>
      </c>
      <c r="K11" s="175">
        <v>78146677</v>
      </c>
      <c r="L11" s="175">
        <v>71441786</v>
      </c>
      <c r="M11" s="175">
        <v>78146677</v>
      </c>
      <c r="N11" s="175">
        <v>0</v>
      </c>
      <c r="O11" s="175">
        <v>78146677</v>
      </c>
      <c r="P11" s="175">
        <v>0</v>
      </c>
      <c r="Q11" s="175">
        <v>78146677</v>
      </c>
      <c r="R11" s="175">
        <v>0</v>
      </c>
      <c r="S11" s="175">
        <v>0</v>
      </c>
    </row>
    <row r="12" spans="1:19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75">
        <v>3650014978</v>
      </c>
      <c r="I12" s="175">
        <v>0</v>
      </c>
      <c r="J12" s="175">
        <v>0</v>
      </c>
      <c r="K12" s="175">
        <v>3260138710</v>
      </c>
      <c r="L12" s="175">
        <v>389876268</v>
      </c>
      <c r="M12" s="175">
        <v>3260138710</v>
      </c>
      <c r="N12" s="175">
        <v>0</v>
      </c>
      <c r="O12" s="175">
        <v>3260051091</v>
      </c>
      <c r="P12" s="175">
        <v>87619</v>
      </c>
      <c r="Q12" s="175">
        <v>3260051091</v>
      </c>
      <c r="R12" s="175">
        <v>0</v>
      </c>
      <c r="S12" s="175">
        <v>0</v>
      </c>
    </row>
    <row r="13" spans="1:19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75">
        <v>2469376580</v>
      </c>
      <c r="I13" s="175">
        <v>0</v>
      </c>
      <c r="J13" s="175">
        <v>0</v>
      </c>
      <c r="K13" s="175">
        <v>1501056714</v>
      </c>
      <c r="L13" s="175">
        <v>968319866</v>
      </c>
      <c r="M13" s="175">
        <v>1501056714</v>
      </c>
      <c r="N13" s="175">
        <v>0</v>
      </c>
      <c r="O13" s="175">
        <v>1498449544</v>
      </c>
      <c r="P13" s="175">
        <v>2607170</v>
      </c>
      <c r="Q13" s="175">
        <v>1498449544</v>
      </c>
      <c r="R13" s="175">
        <v>0</v>
      </c>
      <c r="S13" s="175">
        <v>0</v>
      </c>
    </row>
    <row r="14" spans="1:19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75">
        <v>1013745944</v>
      </c>
      <c r="I14" s="175">
        <v>0</v>
      </c>
      <c r="J14" s="175">
        <v>0</v>
      </c>
      <c r="K14" s="175">
        <v>678601001</v>
      </c>
      <c r="L14" s="175">
        <v>335144943</v>
      </c>
      <c r="M14" s="175">
        <v>678601001</v>
      </c>
      <c r="N14" s="175">
        <v>0</v>
      </c>
      <c r="O14" s="175">
        <v>678601001</v>
      </c>
      <c r="P14" s="175">
        <v>0</v>
      </c>
      <c r="Q14" s="175">
        <v>678601001</v>
      </c>
      <c r="R14" s="175">
        <v>0</v>
      </c>
      <c r="S14" s="175">
        <v>0</v>
      </c>
    </row>
    <row r="15" spans="1:19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75">
        <v>7810936712</v>
      </c>
      <c r="I15" s="175">
        <v>0</v>
      </c>
      <c r="J15" s="175">
        <v>0</v>
      </c>
      <c r="K15" s="175">
        <v>39996890</v>
      </c>
      <c r="L15" s="175">
        <v>7770939822</v>
      </c>
      <c r="M15" s="175">
        <v>39996890</v>
      </c>
      <c r="N15" s="175">
        <v>0</v>
      </c>
      <c r="O15" s="175">
        <v>36883205</v>
      </c>
      <c r="P15" s="175">
        <v>3113685</v>
      </c>
      <c r="Q15" s="175">
        <v>36883205</v>
      </c>
      <c r="R15" s="175">
        <v>0</v>
      </c>
      <c r="S15" s="175">
        <v>0</v>
      </c>
    </row>
    <row r="16" spans="1:19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75">
        <v>4113853888</v>
      </c>
      <c r="I16" s="175">
        <v>0</v>
      </c>
      <c r="J16" s="175">
        <v>0</v>
      </c>
      <c r="K16" s="175">
        <v>1985820510</v>
      </c>
      <c r="L16" s="175">
        <v>2128033378</v>
      </c>
      <c r="M16" s="175">
        <v>1985820510</v>
      </c>
      <c r="N16" s="175">
        <v>0</v>
      </c>
      <c r="O16" s="175">
        <v>1981894635</v>
      </c>
      <c r="P16" s="175">
        <v>3925875</v>
      </c>
      <c r="Q16" s="175">
        <v>1981894635</v>
      </c>
      <c r="R16" s="175">
        <v>0</v>
      </c>
      <c r="S16" s="175">
        <v>0</v>
      </c>
    </row>
    <row r="17" spans="1:19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73">
        <v>39917436000</v>
      </c>
      <c r="I17" s="173">
        <v>0</v>
      </c>
      <c r="J17" s="173">
        <v>0</v>
      </c>
      <c r="K17" s="173">
        <v>21569931894</v>
      </c>
      <c r="L17" s="173">
        <v>18347504106</v>
      </c>
      <c r="M17" s="173">
        <v>21569931894</v>
      </c>
      <c r="N17" s="173">
        <v>0</v>
      </c>
      <c r="O17" s="173">
        <v>21569931894</v>
      </c>
      <c r="P17" s="173">
        <v>0</v>
      </c>
      <c r="Q17" s="173">
        <v>20866169094</v>
      </c>
      <c r="R17" s="173">
        <v>703762800</v>
      </c>
      <c r="S17" s="173">
        <v>0</v>
      </c>
    </row>
    <row r="18" spans="1:19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75">
        <v>10320136887</v>
      </c>
      <c r="I18" s="175">
        <v>0</v>
      </c>
      <c r="J18" s="175">
        <v>0</v>
      </c>
      <c r="K18" s="175">
        <v>6348164200</v>
      </c>
      <c r="L18" s="175">
        <v>3971972687</v>
      </c>
      <c r="M18" s="175">
        <v>6348164200</v>
      </c>
      <c r="N18" s="175">
        <v>0</v>
      </c>
      <c r="O18" s="175">
        <v>6348164200</v>
      </c>
      <c r="P18" s="175">
        <v>0</v>
      </c>
      <c r="Q18" s="175">
        <v>6098973300</v>
      </c>
      <c r="R18" s="175">
        <v>249190900</v>
      </c>
      <c r="S18" s="175">
        <v>0</v>
      </c>
    </row>
    <row r="19" spans="1:19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75">
        <v>8250053100</v>
      </c>
      <c r="I19" s="175">
        <v>0</v>
      </c>
      <c r="J19" s="175">
        <v>0</v>
      </c>
      <c r="K19" s="175">
        <v>3983166100</v>
      </c>
      <c r="L19" s="175">
        <v>4266887000</v>
      </c>
      <c r="M19" s="175">
        <v>3983166100</v>
      </c>
      <c r="N19" s="175">
        <v>0</v>
      </c>
      <c r="O19" s="175">
        <v>3983166100</v>
      </c>
      <c r="P19" s="175">
        <v>0</v>
      </c>
      <c r="Q19" s="175">
        <v>3806322300</v>
      </c>
      <c r="R19" s="175">
        <v>176843800</v>
      </c>
      <c r="S19" s="175">
        <v>0</v>
      </c>
    </row>
    <row r="20" spans="1:19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75">
        <v>9342401348</v>
      </c>
      <c r="I20" s="175">
        <v>0</v>
      </c>
      <c r="J20" s="175">
        <v>0</v>
      </c>
      <c r="K20" s="175">
        <v>4329578694</v>
      </c>
      <c r="L20" s="175">
        <v>5012822654</v>
      </c>
      <c r="M20" s="175">
        <v>4329578694</v>
      </c>
      <c r="N20" s="175">
        <v>0</v>
      </c>
      <c r="O20" s="175">
        <v>4329578694</v>
      </c>
      <c r="P20" s="175">
        <v>0</v>
      </c>
      <c r="Q20" s="175">
        <v>4329578694</v>
      </c>
      <c r="R20" s="175">
        <v>0</v>
      </c>
      <c r="S20" s="175">
        <v>0</v>
      </c>
    </row>
    <row r="21" spans="1:19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75">
        <v>3911852941</v>
      </c>
      <c r="I21" s="175">
        <v>0</v>
      </c>
      <c r="J21" s="175">
        <v>0</v>
      </c>
      <c r="K21" s="175">
        <v>2340136600</v>
      </c>
      <c r="L21" s="175">
        <v>1571716341</v>
      </c>
      <c r="M21" s="175">
        <v>2340136600</v>
      </c>
      <c r="N21" s="175">
        <v>0</v>
      </c>
      <c r="O21" s="175">
        <v>2340136600</v>
      </c>
      <c r="P21" s="175">
        <v>0</v>
      </c>
      <c r="Q21" s="175">
        <v>2251312200</v>
      </c>
      <c r="R21" s="175">
        <v>88824400</v>
      </c>
      <c r="S21" s="175">
        <v>0</v>
      </c>
    </row>
    <row r="22" spans="1:19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75">
        <v>3287587376</v>
      </c>
      <c r="I22" s="175">
        <v>0</v>
      </c>
      <c r="J22" s="175">
        <v>0</v>
      </c>
      <c r="K22" s="175">
        <v>1643122900</v>
      </c>
      <c r="L22" s="175">
        <v>1644464476</v>
      </c>
      <c r="M22" s="175">
        <v>1643122900</v>
      </c>
      <c r="N22" s="175">
        <v>0</v>
      </c>
      <c r="O22" s="175">
        <v>1643122900</v>
      </c>
      <c r="P22" s="175">
        <v>0</v>
      </c>
      <c r="Q22" s="175">
        <v>1565322600</v>
      </c>
      <c r="R22" s="175">
        <v>77800300</v>
      </c>
      <c r="S22" s="175">
        <v>0</v>
      </c>
    </row>
    <row r="23" spans="1:19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75">
        <v>2920158360</v>
      </c>
      <c r="I23" s="175">
        <v>0</v>
      </c>
      <c r="J23" s="175">
        <v>0</v>
      </c>
      <c r="K23" s="175">
        <v>1755390600</v>
      </c>
      <c r="L23" s="175">
        <v>1164767760</v>
      </c>
      <c r="M23" s="175">
        <v>1755390600</v>
      </c>
      <c r="N23" s="175">
        <v>0</v>
      </c>
      <c r="O23" s="175">
        <v>1755390600</v>
      </c>
      <c r="P23" s="175">
        <v>0</v>
      </c>
      <c r="Q23" s="175">
        <v>1688682800</v>
      </c>
      <c r="R23" s="175">
        <v>66707800</v>
      </c>
      <c r="S23" s="175">
        <v>0</v>
      </c>
    </row>
    <row r="24" spans="1:19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75">
        <v>1885245988</v>
      </c>
      <c r="I24" s="175">
        <v>0</v>
      </c>
      <c r="J24" s="175">
        <v>0</v>
      </c>
      <c r="K24" s="175">
        <v>1170372800</v>
      </c>
      <c r="L24" s="175">
        <v>714873188</v>
      </c>
      <c r="M24" s="175">
        <v>1170372800</v>
      </c>
      <c r="N24" s="175">
        <v>0</v>
      </c>
      <c r="O24" s="175">
        <v>1170372800</v>
      </c>
      <c r="P24" s="175">
        <v>0</v>
      </c>
      <c r="Q24" s="175">
        <v>1125977200</v>
      </c>
      <c r="R24" s="175">
        <v>44395600</v>
      </c>
      <c r="S24" s="175">
        <v>0</v>
      </c>
    </row>
    <row r="25" spans="1:19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73">
        <v>8519982000</v>
      </c>
      <c r="I25" s="173">
        <v>0</v>
      </c>
      <c r="J25" s="173">
        <v>0</v>
      </c>
      <c r="K25" s="173">
        <v>4254746657</v>
      </c>
      <c r="L25" s="173">
        <v>4265235343</v>
      </c>
      <c r="M25" s="173">
        <v>4254746657</v>
      </c>
      <c r="N25" s="173">
        <v>0</v>
      </c>
      <c r="O25" s="173">
        <v>4249339634</v>
      </c>
      <c r="P25" s="173">
        <v>5407023</v>
      </c>
      <c r="Q25" s="173">
        <v>4249339634</v>
      </c>
      <c r="R25" s="173">
        <v>0</v>
      </c>
      <c r="S25" s="173">
        <v>1473037</v>
      </c>
    </row>
    <row r="26" spans="1:19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73">
        <v>6462320554</v>
      </c>
      <c r="I26" s="173">
        <v>0</v>
      </c>
      <c r="J26" s="173">
        <v>0</v>
      </c>
      <c r="K26" s="173">
        <v>3155401801</v>
      </c>
      <c r="L26" s="173">
        <v>3306918753</v>
      </c>
      <c r="M26" s="173">
        <v>3155401801</v>
      </c>
      <c r="N26" s="173">
        <v>0</v>
      </c>
      <c r="O26" s="173">
        <v>3149994778</v>
      </c>
      <c r="P26" s="173">
        <v>5407023</v>
      </c>
      <c r="Q26" s="173">
        <v>3149994778</v>
      </c>
      <c r="R26" s="173">
        <v>0</v>
      </c>
      <c r="S26" s="173">
        <v>0</v>
      </c>
    </row>
    <row r="27" spans="1:19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75">
        <v>5420101963</v>
      </c>
      <c r="I27" s="175">
        <v>0</v>
      </c>
      <c r="J27" s="175">
        <v>0</v>
      </c>
      <c r="K27" s="175">
        <v>2718039818</v>
      </c>
      <c r="L27" s="175">
        <v>2702062145</v>
      </c>
      <c r="M27" s="175">
        <v>2718039818</v>
      </c>
      <c r="N27" s="175">
        <v>0</v>
      </c>
      <c r="O27" s="175">
        <v>2718039818</v>
      </c>
      <c r="P27" s="175">
        <v>0</v>
      </c>
      <c r="Q27" s="175">
        <v>2718039818</v>
      </c>
      <c r="R27" s="175">
        <v>0</v>
      </c>
      <c r="S27" s="175">
        <v>0</v>
      </c>
    </row>
    <row r="28" spans="1:19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75">
        <v>537127592</v>
      </c>
      <c r="I28" s="175">
        <v>0</v>
      </c>
      <c r="J28" s="175">
        <v>0</v>
      </c>
      <c r="K28" s="175">
        <v>191931726</v>
      </c>
      <c r="L28" s="175">
        <v>345195866</v>
      </c>
      <c r="M28" s="175">
        <v>191931726</v>
      </c>
      <c r="N28" s="175">
        <v>0</v>
      </c>
      <c r="O28" s="175">
        <v>187022802</v>
      </c>
      <c r="P28" s="175">
        <v>4908924</v>
      </c>
      <c r="Q28" s="175">
        <v>187022802</v>
      </c>
      <c r="R28" s="175">
        <v>0</v>
      </c>
      <c r="S28" s="175">
        <v>0</v>
      </c>
    </row>
    <row r="29" spans="1:19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75">
        <v>505090999</v>
      </c>
      <c r="I29" s="175">
        <v>0</v>
      </c>
      <c r="J29" s="175">
        <v>0</v>
      </c>
      <c r="K29" s="175">
        <v>245430257</v>
      </c>
      <c r="L29" s="175">
        <v>259660742</v>
      </c>
      <c r="M29" s="175">
        <v>245430257</v>
      </c>
      <c r="N29" s="175">
        <v>0</v>
      </c>
      <c r="O29" s="175">
        <v>244932158</v>
      </c>
      <c r="P29" s="175">
        <v>498099</v>
      </c>
      <c r="Q29" s="175">
        <v>244932158</v>
      </c>
      <c r="R29" s="175">
        <v>0</v>
      </c>
      <c r="S29" s="175">
        <v>0</v>
      </c>
    </row>
    <row r="30" spans="1:19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75">
        <v>556936842</v>
      </c>
      <c r="I30" s="175">
        <v>0</v>
      </c>
      <c r="J30" s="175">
        <v>0</v>
      </c>
      <c r="K30" s="175">
        <v>304108847</v>
      </c>
      <c r="L30" s="175">
        <v>252827995</v>
      </c>
      <c r="M30" s="175">
        <v>304108847</v>
      </c>
      <c r="N30" s="175">
        <v>0</v>
      </c>
      <c r="O30" s="175">
        <v>304108847</v>
      </c>
      <c r="P30" s="175">
        <v>0</v>
      </c>
      <c r="Q30" s="175">
        <v>304108847</v>
      </c>
      <c r="R30" s="175">
        <v>0</v>
      </c>
      <c r="S30" s="175">
        <v>0</v>
      </c>
    </row>
    <row r="31" spans="1:19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24062750</v>
      </c>
      <c r="H31" s="175">
        <v>24062750</v>
      </c>
      <c r="I31" s="175">
        <v>0</v>
      </c>
      <c r="J31" s="175">
        <v>0</v>
      </c>
      <c r="K31" s="175">
        <v>1062750</v>
      </c>
      <c r="L31" s="175">
        <v>23000000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</row>
    <row r="32" spans="1:19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1384108748</v>
      </c>
      <c r="H32" s="175">
        <v>1384108748</v>
      </c>
      <c r="I32" s="175">
        <v>0</v>
      </c>
      <c r="J32" s="175">
        <v>0</v>
      </c>
      <c r="K32" s="175">
        <v>738521903</v>
      </c>
      <c r="L32" s="175">
        <v>645586845</v>
      </c>
      <c r="M32" s="175">
        <v>738521903</v>
      </c>
      <c r="N32" s="175">
        <v>0</v>
      </c>
      <c r="O32" s="175">
        <v>738521903</v>
      </c>
      <c r="P32" s="175">
        <v>0</v>
      </c>
      <c r="Q32" s="175">
        <v>738521903</v>
      </c>
      <c r="R32" s="175">
        <v>0</v>
      </c>
      <c r="S32" s="175">
        <v>1473037</v>
      </c>
    </row>
    <row r="33" spans="1:19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75">
        <v>92553106</v>
      </c>
      <c r="I33" s="175">
        <v>0</v>
      </c>
      <c r="J33" s="175">
        <v>0</v>
      </c>
      <c r="K33" s="175">
        <v>55651356</v>
      </c>
      <c r="L33" s="175">
        <v>36901750</v>
      </c>
      <c r="M33" s="175">
        <v>55651356</v>
      </c>
      <c r="N33" s="175">
        <v>0</v>
      </c>
      <c r="O33" s="175">
        <v>55651356</v>
      </c>
      <c r="P33" s="175">
        <v>0</v>
      </c>
      <c r="Q33" s="175">
        <v>55651356</v>
      </c>
      <c r="R33" s="175">
        <v>0</v>
      </c>
      <c r="S33" s="175">
        <v>0</v>
      </c>
    </row>
    <row r="34" spans="1:19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73">
        <v>22344483077.849998</v>
      </c>
      <c r="I34" s="173">
        <v>3986345922.1500001</v>
      </c>
      <c r="J34" s="173">
        <v>550000000</v>
      </c>
      <c r="K34" s="173">
        <v>21194345785.52</v>
      </c>
      <c r="L34" s="173">
        <v>1150137292.3299999</v>
      </c>
      <c r="M34" s="173">
        <v>11075462657.200001</v>
      </c>
      <c r="N34" s="173">
        <v>10118883128.32</v>
      </c>
      <c r="O34" s="173">
        <v>11023509531.200001</v>
      </c>
      <c r="P34" s="173">
        <v>51953126</v>
      </c>
      <c r="Q34" s="173">
        <v>10991601171.27</v>
      </c>
      <c r="R34" s="173">
        <v>31908359.93</v>
      </c>
      <c r="S34" s="173">
        <v>12973825</v>
      </c>
    </row>
    <row r="35" spans="1:19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42054396</v>
      </c>
      <c r="H35" s="173">
        <v>0</v>
      </c>
      <c r="I35" s="173">
        <v>42054396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</row>
    <row r="36" spans="1:19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42054396</v>
      </c>
      <c r="H36" s="173">
        <v>0</v>
      </c>
      <c r="I36" s="173">
        <v>42054396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</row>
    <row r="37" spans="1:19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</row>
    <row r="38" spans="1:19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</row>
    <row r="39" spans="1:19" ht="27.75" customHeight="1" x14ac:dyDescent="0.3">
      <c r="A39" s="124" t="s">
        <v>586</v>
      </c>
      <c r="B39" s="107" t="s">
        <v>94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42000000</v>
      </c>
      <c r="H39" s="173">
        <v>0</v>
      </c>
      <c r="I39" s="173">
        <v>42000000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</row>
    <row r="40" spans="1:19" ht="27.75" customHeight="1" x14ac:dyDescent="0.3">
      <c r="A40" s="124" t="s">
        <v>585</v>
      </c>
      <c r="B40" s="111" t="s">
        <v>97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42000000</v>
      </c>
      <c r="H40" s="175">
        <v>0</v>
      </c>
      <c r="I40" s="175">
        <v>42000000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</row>
    <row r="41" spans="1:19" x14ac:dyDescent="0.3">
      <c r="A41" s="124" t="s">
        <v>101</v>
      </c>
      <c r="B41" s="107" t="s">
        <v>102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27198</v>
      </c>
      <c r="H41" s="173">
        <v>0</v>
      </c>
      <c r="I41" s="173">
        <v>27198</v>
      </c>
      <c r="J41" s="173">
        <v>0</v>
      </c>
      <c r="K41" s="173">
        <v>0</v>
      </c>
      <c r="L41" s="173">
        <v>0</v>
      </c>
      <c r="M41" s="173">
        <v>0</v>
      </c>
      <c r="N41" s="173">
        <v>0</v>
      </c>
      <c r="O41" s="173">
        <v>0</v>
      </c>
      <c r="P41" s="173">
        <v>0</v>
      </c>
      <c r="Q41" s="173">
        <v>0</v>
      </c>
      <c r="R41" s="173">
        <v>0</v>
      </c>
      <c r="S41" s="173">
        <v>0</v>
      </c>
    </row>
    <row r="42" spans="1:19" ht="15" customHeight="1" x14ac:dyDescent="0.3">
      <c r="A42" s="124" t="s">
        <v>584</v>
      </c>
      <c r="B42" s="107" t="s">
        <v>104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27198</v>
      </c>
      <c r="H42" s="173">
        <v>0</v>
      </c>
      <c r="I42" s="173">
        <v>27198</v>
      </c>
      <c r="J42" s="173">
        <v>0</v>
      </c>
      <c r="K42" s="173">
        <v>0</v>
      </c>
      <c r="L42" s="173">
        <v>0</v>
      </c>
      <c r="M42" s="173">
        <v>0</v>
      </c>
      <c r="N42" s="173">
        <v>0</v>
      </c>
      <c r="O42" s="173">
        <v>0</v>
      </c>
      <c r="P42" s="173">
        <v>0</v>
      </c>
      <c r="Q42" s="173">
        <v>0</v>
      </c>
      <c r="R42" s="173">
        <v>0</v>
      </c>
      <c r="S42" s="173">
        <v>0</v>
      </c>
    </row>
    <row r="43" spans="1:19" x14ac:dyDescent="0.3">
      <c r="A43" s="124" t="s">
        <v>105</v>
      </c>
      <c r="B43" s="107" t="s">
        <v>106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26288774604</v>
      </c>
      <c r="H43" s="173">
        <v>22344483077.849998</v>
      </c>
      <c r="I43" s="173">
        <v>3944291526.1500001</v>
      </c>
      <c r="J43" s="173">
        <v>0</v>
      </c>
      <c r="K43" s="173">
        <v>21194345785.52</v>
      </c>
      <c r="L43" s="173">
        <v>1150137292.3299999</v>
      </c>
      <c r="M43" s="173">
        <v>11075462657.200001</v>
      </c>
      <c r="N43" s="173">
        <v>10118883128.32</v>
      </c>
      <c r="O43" s="173">
        <v>11023509531.200001</v>
      </c>
      <c r="P43" s="173">
        <v>51953126</v>
      </c>
      <c r="Q43" s="173">
        <v>10991601171.27</v>
      </c>
      <c r="R43" s="173">
        <v>31908359.93</v>
      </c>
      <c r="S43" s="173">
        <v>12973825</v>
      </c>
    </row>
    <row r="44" spans="1:19" ht="15" customHeight="1" x14ac:dyDescent="0.3">
      <c r="A44" s="124" t="s">
        <v>107</v>
      </c>
      <c r="B44" s="111" t="s">
        <v>108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1181945715</v>
      </c>
      <c r="H44" s="175">
        <v>253244542.22</v>
      </c>
      <c r="I44" s="175">
        <v>928701172.77999997</v>
      </c>
      <c r="J44" s="175">
        <v>0</v>
      </c>
      <c r="K44" s="175">
        <v>126077713.22</v>
      </c>
      <c r="L44" s="175">
        <v>127166829</v>
      </c>
      <c r="M44" s="175">
        <v>36126815.840000004</v>
      </c>
      <c r="N44" s="175">
        <v>89950897.379999995</v>
      </c>
      <c r="O44" s="175">
        <v>36126815.840000004</v>
      </c>
      <c r="P44" s="175">
        <v>0</v>
      </c>
      <c r="Q44" s="175">
        <v>36126815.840000004</v>
      </c>
      <c r="R44" s="175">
        <v>0</v>
      </c>
      <c r="S44" s="175">
        <v>0</v>
      </c>
    </row>
    <row r="45" spans="1:19" ht="15" customHeight="1" x14ac:dyDescent="0.3">
      <c r="A45" s="124" t="s">
        <v>109</v>
      </c>
      <c r="B45" s="111" t="s">
        <v>110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377444506</v>
      </c>
      <c r="H45" s="175">
        <v>113296979</v>
      </c>
      <c r="I45" s="175">
        <v>264147527</v>
      </c>
      <c r="J45" s="175">
        <v>0</v>
      </c>
      <c r="K45" s="175">
        <v>1547000</v>
      </c>
      <c r="L45" s="175">
        <v>111749979</v>
      </c>
      <c r="M45" s="175">
        <v>1547000</v>
      </c>
      <c r="N45" s="175">
        <v>0</v>
      </c>
      <c r="O45" s="175">
        <v>1547000</v>
      </c>
      <c r="P45" s="175">
        <v>0</v>
      </c>
      <c r="Q45" s="175">
        <v>1547000</v>
      </c>
      <c r="R45" s="175">
        <v>0</v>
      </c>
      <c r="S45" s="175">
        <v>0</v>
      </c>
    </row>
    <row r="46" spans="1:19" ht="24.75" x14ac:dyDescent="0.3">
      <c r="A46" s="124" t="s">
        <v>111</v>
      </c>
      <c r="B46" s="111" t="s">
        <v>112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9758022</v>
      </c>
      <c r="H46" s="175">
        <v>1547000</v>
      </c>
      <c r="I46" s="175">
        <v>8211022</v>
      </c>
      <c r="J46" s="175">
        <v>0</v>
      </c>
      <c r="K46" s="175">
        <v>1547000</v>
      </c>
      <c r="L46" s="175">
        <v>0</v>
      </c>
      <c r="M46" s="175">
        <v>1547000</v>
      </c>
      <c r="N46" s="175">
        <v>0</v>
      </c>
      <c r="O46" s="175">
        <v>1547000</v>
      </c>
      <c r="P46" s="175">
        <v>0</v>
      </c>
      <c r="Q46" s="175">
        <v>1547000</v>
      </c>
      <c r="R46" s="175">
        <v>0</v>
      </c>
      <c r="S46" s="175">
        <v>0</v>
      </c>
    </row>
    <row r="47" spans="1:19" x14ac:dyDescent="0.3">
      <c r="A47" s="124" t="s">
        <v>113</v>
      </c>
      <c r="B47" s="111" t="s">
        <v>114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108794</v>
      </c>
      <c r="H47" s="175">
        <v>0</v>
      </c>
      <c r="I47" s="175">
        <v>108794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</row>
    <row r="48" spans="1:19" x14ac:dyDescent="0.3">
      <c r="A48" s="124" t="s">
        <v>115</v>
      </c>
      <c r="B48" s="111" t="s">
        <v>116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5439699</v>
      </c>
      <c r="H48" s="175">
        <v>0</v>
      </c>
      <c r="I48" s="175">
        <v>5439699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</row>
    <row r="49" spans="1:19" x14ac:dyDescent="0.3">
      <c r="A49" s="124" t="s">
        <v>117</v>
      </c>
      <c r="B49" s="111" t="s">
        <v>118</v>
      </c>
      <c r="C49" s="112" t="s">
        <v>19</v>
      </c>
      <c r="D49" s="112" t="s">
        <v>20</v>
      </c>
      <c r="E49" s="141" t="s">
        <v>309</v>
      </c>
      <c r="F49" s="142" t="s">
        <v>21</v>
      </c>
      <c r="G49" s="113">
        <v>37214139</v>
      </c>
      <c r="H49" s="175">
        <v>0</v>
      </c>
      <c r="I49" s="175">
        <v>37214139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</row>
    <row r="50" spans="1:19" x14ac:dyDescent="0.3">
      <c r="A50" s="124" t="s">
        <v>119</v>
      </c>
      <c r="B50" s="111" t="s">
        <v>120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324923852</v>
      </c>
      <c r="H50" s="175">
        <v>111749979</v>
      </c>
      <c r="I50" s="175">
        <v>213173873</v>
      </c>
      <c r="J50" s="175">
        <v>0</v>
      </c>
      <c r="K50" s="175">
        <v>0</v>
      </c>
      <c r="L50" s="175">
        <v>111749979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</row>
    <row r="51" spans="1:19" ht="15" customHeight="1" x14ac:dyDescent="0.3">
      <c r="A51" s="124" t="s">
        <v>121</v>
      </c>
      <c r="B51" s="111" t="s">
        <v>122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404028703</v>
      </c>
      <c r="H51" s="175">
        <v>75102173.219999999</v>
      </c>
      <c r="I51" s="175">
        <v>328926529.77999997</v>
      </c>
      <c r="J51" s="175">
        <v>0</v>
      </c>
      <c r="K51" s="175">
        <v>69977213.219999999</v>
      </c>
      <c r="L51" s="175">
        <v>5124960</v>
      </c>
      <c r="M51" s="175">
        <v>33579815.840000004</v>
      </c>
      <c r="N51" s="175">
        <v>36397397.380000003</v>
      </c>
      <c r="O51" s="175">
        <v>33579815.840000004</v>
      </c>
      <c r="P51" s="175">
        <v>0</v>
      </c>
      <c r="Q51" s="175">
        <v>33579815.840000004</v>
      </c>
      <c r="R51" s="175">
        <v>0</v>
      </c>
      <c r="S51" s="175">
        <v>0</v>
      </c>
    </row>
    <row r="52" spans="1:19" x14ac:dyDescent="0.3">
      <c r="A52" s="124" t="s">
        <v>123</v>
      </c>
      <c r="B52" s="111" t="s">
        <v>124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1888885</v>
      </c>
      <c r="H52" s="175">
        <v>0</v>
      </c>
      <c r="I52" s="175">
        <v>1888885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</row>
    <row r="53" spans="1:19" ht="15" customHeight="1" x14ac:dyDescent="0.3">
      <c r="A53" s="124" t="s">
        <v>125</v>
      </c>
      <c r="B53" s="111" t="s">
        <v>502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73890882</v>
      </c>
      <c r="H53" s="175">
        <v>0</v>
      </c>
      <c r="I53" s="175">
        <v>73890882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</row>
    <row r="54" spans="1:19" ht="24.75" x14ac:dyDescent="0.3">
      <c r="A54" s="124" t="s">
        <v>127</v>
      </c>
      <c r="B54" s="111" t="s">
        <v>128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66727510</v>
      </c>
      <c r="H54" s="175">
        <v>64982863.219999999</v>
      </c>
      <c r="I54" s="175">
        <v>1744646.78</v>
      </c>
      <c r="J54" s="175">
        <v>0</v>
      </c>
      <c r="K54" s="175">
        <v>64982863.219999999</v>
      </c>
      <c r="L54" s="175">
        <v>0</v>
      </c>
      <c r="M54" s="175">
        <v>32579815.84</v>
      </c>
      <c r="N54" s="175">
        <v>32403047.379999999</v>
      </c>
      <c r="O54" s="175">
        <v>32579815.84</v>
      </c>
      <c r="P54" s="175">
        <v>0</v>
      </c>
      <c r="Q54" s="175">
        <v>32579815.84</v>
      </c>
      <c r="R54" s="175">
        <v>0</v>
      </c>
      <c r="S54" s="175">
        <v>0</v>
      </c>
    </row>
    <row r="55" spans="1:19" x14ac:dyDescent="0.3">
      <c r="A55" s="124" t="s">
        <v>129</v>
      </c>
      <c r="B55" s="111" t="s">
        <v>130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10068663</v>
      </c>
      <c r="H55" s="175">
        <v>1742500</v>
      </c>
      <c r="I55" s="175">
        <v>8326163</v>
      </c>
      <c r="J55" s="175">
        <v>0</v>
      </c>
      <c r="K55" s="175">
        <v>875000</v>
      </c>
      <c r="L55" s="175">
        <v>867500</v>
      </c>
      <c r="M55" s="175">
        <v>0</v>
      </c>
      <c r="N55" s="175">
        <v>875000</v>
      </c>
      <c r="O55" s="175">
        <v>0</v>
      </c>
      <c r="P55" s="175">
        <v>0</v>
      </c>
      <c r="Q55" s="175">
        <v>0</v>
      </c>
      <c r="R55" s="175">
        <v>0</v>
      </c>
      <c r="S55" s="175">
        <v>0</v>
      </c>
    </row>
    <row r="56" spans="1:19" ht="15" customHeight="1" x14ac:dyDescent="0.3">
      <c r="A56" s="124" t="s">
        <v>131</v>
      </c>
      <c r="B56" s="111" t="s">
        <v>132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67187166</v>
      </c>
      <c r="H56" s="175">
        <v>0</v>
      </c>
      <c r="I56" s="175">
        <v>67187166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</row>
    <row r="57" spans="1:19" ht="15" customHeight="1" x14ac:dyDescent="0.3">
      <c r="A57" s="124" t="s">
        <v>133</v>
      </c>
      <c r="B57" s="111" t="s">
        <v>134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152957783</v>
      </c>
      <c r="H57" s="175">
        <v>7089610</v>
      </c>
      <c r="I57" s="175">
        <v>145868173</v>
      </c>
      <c r="J57" s="175">
        <v>0</v>
      </c>
      <c r="K57" s="175">
        <v>3439350</v>
      </c>
      <c r="L57" s="175">
        <v>3650260</v>
      </c>
      <c r="M57" s="175">
        <v>1000000</v>
      </c>
      <c r="N57" s="175">
        <v>2439350</v>
      </c>
      <c r="O57" s="175">
        <v>1000000</v>
      </c>
      <c r="P57" s="175">
        <v>0</v>
      </c>
      <c r="Q57" s="175">
        <v>1000000</v>
      </c>
      <c r="R57" s="175">
        <v>0</v>
      </c>
      <c r="S57" s="175">
        <v>0</v>
      </c>
    </row>
    <row r="58" spans="1:19" ht="15" customHeight="1" x14ac:dyDescent="0.3">
      <c r="A58" s="124" t="s">
        <v>135</v>
      </c>
      <c r="B58" s="107" t="s">
        <v>136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1300000</v>
      </c>
      <c r="H58" s="173">
        <v>1287200</v>
      </c>
      <c r="I58" s="173">
        <v>12800</v>
      </c>
      <c r="J58" s="173">
        <v>0</v>
      </c>
      <c r="K58" s="173">
        <v>680000</v>
      </c>
      <c r="L58" s="173">
        <v>607200</v>
      </c>
      <c r="M58" s="173">
        <v>0</v>
      </c>
      <c r="N58" s="173">
        <v>680000</v>
      </c>
      <c r="O58" s="173">
        <v>0</v>
      </c>
      <c r="P58" s="173">
        <v>0</v>
      </c>
      <c r="Q58" s="173">
        <v>0</v>
      </c>
      <c r="R58" s="173">
        <v>0</v>
      </c>
      <c r="S58" s="173">
        <v>0</v>
      </c>
    </row>
    <row r="59" spans="1:19" ht="15" customHeight="1" x14ac:dyDescent="0.3">
      <c r="A59" s="124" t="s">
        <v>137</v>
      </c>
      <c r="B59" s="111" t="s">
        <v>138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30007814</v>
      </c>
      <c r="H59" s="175">
        <v>0</v>
      </c>
      <c r="I59" s="175">
        <v>30007814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</row>
    <row r="60" spans="1:19" x14ac:dyDescent="0.3">
      <c r="A60" s="124" t="s">
        <v>139</v>
      </c>
      <c r="B60" s="111" t="s">
        <v>140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400472506</v>
      </c>
      <c r="H60" s="175">
        <v>64845390</v>
      </c>
      <c r="I60" s="175">
        <v>335627116</v>
      </c>
      <c r="J60" s="175">
        <v>0</v>
      </c>
      <c r="K60" s="175">
        <v>54553500</v>
      </c>
      <c r="L60" s="175">
        <v>10291890</v>
      </c>
      <c r="M60" s="175">
        <v>1000000</v>
      </c>
      <c r="N60" s="175">
        <v>53553500</v>
      </c>
      <c r="O60" s="175">
        <v>1000000</v>
      </c>
      <c r="P60" s="175">
        <v>0</v>
      </c>
      <c r="Q60" s="175">
        <v>1000000</v>
      </c>
      <c r="R60" s="175">
        <v>0</v>
      </c>
      <c r="S60" s="175">
        <v>0</v>
      </c>
    </row>
    <row r="61" spans="1:19" ht="15" customHeight="1" x14ac:dyDescent="0.3">
      <c r="A61" s="124" t="s">
        <v>141</v>
      </c>
      <c r="B61" s="111" t="s">
        <v>142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340089</v>
      </c>
      <c r="H61" s="175">
        <v>0</v>
      </c>
      <c r="I61" s="175">
        <v>340089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</row>
    <row r="62" spans="1:19" x14ac:dyDescent="0.3">
      <c r="A62" s="124" t="s">
        <v>143</v>
      </c>
      <c r="B62" s="111" t="s">
        <v>144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14621466</v>
      </c>
      <c r="H62" s="175">
        <v>1797710</v>
      </c>
      <c r="I62" s="175">
        <v>12823756</v>
      </c>
      <c r="J62" s="175">
        <v>0</v>
      </c>
      <c r="K62" s="175">
        <v>960000</v>
      </c>
      <c r="L62" s="175">
        <v>837710</v>
      </c>
      <c r="M62" s="175">
        <v>0</v>
      </c>
      <c r="N62" s="175">
        <v>960000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</row>
    <row r="63" spans="1:19" ht="15" customHeight="1" x14ac:dyDescent="0.3">
      <c r="A63" s="124" t="s">
        <v>145</v>
      </c>
      <c r="B63" s="111" t="s">
        <v>95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8870892</v>
      </c>
      <c r="H63" s="175">
        <v>0</v>
      </c>
      <c r="I63" s="175">
        <v>8870892</v>
      </c>
      <c r="J63" s="175">
        <v>0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</row>
    <row r="64" spans="1:19" x14ac:dyDescent="0.3">
      <c r="A64" s="124" t="s">
        <v>146</v>
      </c>
      <c r="B64" s="111" t="s">
        <v>96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28682269</v>
      </c>
      <c r="H64" s="175">
        <v>14496680</v>
      </c>
      <c r="I64" s="175">
        <v>14185589</v>
      </c>
      <c r="J64" s="175">
        <v>0</v>
      </c>
      <c r="K64" s="175">
        <v>7764000</v>
      </c>
      <c r="L64" s="175">
        <v>6732680</v>
      </c>
      <c r="M64" s="175">
        <v>0</v>
      </c>
      <c r="N64" s="175">
        <v>7764000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</row>
    <row r="65" spans="1:19" x14ac:dyDescent="0.3">
      <c r="A65" s="124" t="s">
        <v>147</v>
      </c>
      <c r="B65" s="111" t="s">
        <v>97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281313497</v>
      </c>
      <c r="H65" s="175">
        <v>43000000</v>
      </c>
      <c r="I65" s="175">
        <v>238313497</v>
      </c>
      <c r="J65" s="175">
        <v>0</v>
      </c>
      <c r="K65" s="175">
        <v>43000000</v>
      </c>
      <c r="L65" s="175">
        <v>0</v>
      </c>
      <c r="M65" s="175">
        <v>1000000</v>
      </c>
      <c r="N65" s="175">
        <v>42000000</v>
      </c>
      <c r="O65" s="175">
        <v>1000000</v>
      </c>
      <c r="P65" s="175">
        <v>0</v>
      </c>
      <c r="Q65" s="175">
        <v>1000000</v>
      </c>
      <c r="R65" s="175">
        <v>0</v>
      </c>
      <c r="S65" s="175">
        <v>0</v>
      </c>
    </row>
    <row r="66" spans="1:19" x14ac:dyDescent="0.3">
      <c r="A66" s="124" t="s">
        <v>148</v>
      </c>
      <c r="B66" s="111" t="s">
        <v>98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46254045</v>
      </c>
      <c r="H66" s="175">
        <v>5551000</v>
      </c>
      <c r="I66" s="175">
        <v>40703045</v>
      </c>
      <c r="J66" s="175">
        <v>0</v>
      </c>
      <c r="K66" s="175">
        <v>2829500</v>
      </c>
      <c r="L66" s="175">
        <v>2721500</v>
      </c>
      <c r="M66" s="175">
        <v>0</v>
      </c>
      <c r="N66" s="175">
        <v>2829500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</row>
    <row r="67" spans="1:19" x14ac:dyDescent="0.3">
      <c r="A67" s="124" t="s">
        <v>149</v>
      </c>
      <c r="B67" s="111" t="s">
        <v>99</v>
      </c>
      <c r="C67" s="112" t="s">
        <v>19</v>
      </c>
      <c r="D67" s="112" t="s">
        <v>20</v>
      </c>
      <c r="E67" s="141" t="s">
        <v>309</v>
      </c>
      <c r="F67" s="142" t="s">
        <v>21</v>
      </c>
      <c r="G67" s="113">
        <v>19400088</v>
      </c>
      <c r="H67" s="175">
        <v>0</v>
      </c>
      <c r="I67" s="175">
        <v>19400088</v>
      </c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  <c r="S67" s="175">
        <v>0</v>
      </c>
    </row>
    <row r="68" spans="1:19" x14ac:dyDescent="0.3">
      <c r="A68" s="124" t="s">
        <v>150</v>
      </c>
      <c r="B68" s="111" t="s">
        <v>100</v>
      </c>
      <c r="C68" s="112" t="s">
        <v>19</v>
      </c>
      <c r="D68" s="112" t="s">
        <v>20</v>
      </c>
      <c r="E68" s="141" t="s">
        <v>309</v>
      </c>
      <c r="F68" s="142" t="s">
        <v>21</v>
      </c>
      <c r="G68" s="113">
        <v>990160</v>
      </c>
      <c r="H68" s="175">
        <v>0</v>
      </c>
      <c r="I68" s="175">
        <v>990160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</row>
    <row r="69" spans="1:19" ht="15" customHeight="1" x14ac:dyDescent="0.3">
      <c r="A69" s="124" t="s">
        <v>151</v>
      </c>
      <c r="B69" s="107" t="s">
        <v>152</v>
      </c>
      <c r="C69" s="108" t="s">
        <v>19</v>
      </c>
      <c r="D69" s="108" t="s">
        <v>20</v>
      </c>
      <c r="E69" s="138" t="s">
        <v>309</v>
      </c>
      <c r="F69" s="139" t="s">
        <v>21</v>
      </c>
      <c r="G69" s="109">
        <v>25106828889</v>
      </c>
      <c r="H69" s="173">
        <v>22091238535.630001</v>
      </c>
      <c r="I69" s="173">
        <v>3015590353.3699999</v>
      </c>
      <c r="J69" s="173">
        <v>0</v>
      </c>
      <c r="K69" s="173">
        <v>21068268072.299999</v>
      </c>
      <c r="L69" s="173">
        <v>1022970463.33</v>
      </c>
      <c r="M69" s="173">
        <v>11039335841.360001</v>
      </c>
      <c r="N69" s="173">
        <v>10028932230.940001</v>
      </c>
      <c r="O69" s="173">
        <v>10987382715.360001</v>
      </c>
      <c r="P69" s="173">
        <v>51953126</v>
      </c>
      <c r="Q69" s="173">
        <v>10955474355.43</v>
      </c>
      <c r="R69" s="173">
        <v>31908359.93</v>
      </c>
      <c r="S69" s="173">
        <v>12973825</v>
      </c>
    </row>
    <row r="70" spans="1:19" x14ac:dyDescent="0.3">
      <c r="A70" s="124" t="s">
        <v>153</v>
      </c>
      <c r="B70" s="111" t="s">
        <v>154</v>
      </c>
      <c r="C70" s="112" t="s">
        <v>19</v>
      </c>
      <c r="D70" s="112" t="s">
        <v>20</v>
      </c>
      <c r="E70" s="141" t="s">
        <v>309</v>
      </c>
      <c r="F70" s="142" t="s">
        <v>21</v>
      </c>
      <c r="G70" s="113">
        <v>65037086</v>
      </c>
      <c r="H70" s="175">
        <v>33583615</v>
      </c>
      <c r="I70" s="175">
        <v>31453471</v>
      </c>
      <c r="J70" s="175">
        <v>0</v>
      </c>
      <c r="K70" s="175">
        <v>33583615</v>
      </c>
      <c r="L70" s="175">
        <v>0</v>
      </c>
      <c r="M70" s="175">
        <v>33583615</v>
      </c>
      <c r="N70" s="175">
        <v>0</v>
      </c>
      <c r="O70" s="175">
        <v>33583615</v>
      </c>
      <c r="P70" s="175">
        <v>0</v>
      </c>
      <c r="Q70" s="175">
        <v>33583615</v>
      </c>
      <c r="R70" s="175">
        <v>0</v>
      </c>
      <c r="S70" s="175">
        <v>0</v>
      </c>
    </row>
    <row r="71" spans="1:19" x14ac:dyDescent="0.3">
      <c r="A71" s="124" t="s">
        <v>155</v>
      </c>
      <c r="B71" s="111" t="s">
        <v>156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65037086</v>
      </c>
      <c r="H71" s="175">
        <v>33583615</v>
      </c>
      <c r="I71" s="175">
        <v>31453471</v>
      </c>
      <c r="J71" s="175">
        <v>0</v>
      </c>
      <c r="K71" s="175">
        <v>33583615</v>
      </c>
      <c r="L71" s="175">
        <v>0</v>
      </c>
      <c r="M71" s="175">
        <v>33583615</v>
      </c>
      <c r="N71" s="175">
        <v>0</v>
      </c>
      <c r="O71" s="175">
        <v>33583615</v>
      </c>
      <c r="P71" s="175">
        <v>0</v>
      </c>
      <c r="Q71" s="175">
        <v>33583615</v>
      </c>
      <c r="R71" s="175">
        <v>0</v>
      </c>
      <c r="S71" s="175">
        <v>0</v>
      </c>
    </row>
    <row r="72" spans="1:19" ht="15" customHeight="1" x14ac:dyDescent="0.3">
      <c r="A72" s="124" t="s">
        <v>157</v>
      </c>
      <c r="B72" s="111" t="s">
        <v>503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2295531748</v>
      </c>
      <c r="H72" s="175">
        <v>2030201807.5599999</v>
      </c>
      <c r="I72" s="175">
        <v>265329940.44</v>
      </c>
      <c r="J72" s="175">
        <v>0</v>
      </c>
      <c r="K72" s="175">
        <v>1663678648.4000001</v>
      </c>
      <c r="L72" s="175">
        <v>366523159.16000003</v>
      </c>
      <c r="M72" s="175">
        <v>1239578698.4000001</v>
      </c>
      <c r="N72" s="175">
        <v>424099950</v>
      </c>
      <c r="O72" s="175">
        <v>1199430626.4000001</v>
      </c>
      <c r="P72" s="175">
        <v>40148072</v>
      </c>
      <c r="Q72" s="175">
        <v>1199430626.4000001</v>
      </c>
      <c r="R72" s="175">
        <v>0</v>
      </c>
      <c r="S72" s="175">
        <v>659555</v>
      </c>
    </row>
    <row r="73" spans="1:19" ht="15" customHeight="1" x14ac:dyDescent="0.3">
      <c r="A73" s="124" t="s">
        <v>159</v>
      </c>
      <c r="B73" s="111" t="s">
        <v>160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102406024</v>
      </c>
      <c r="H73" s="175">
        <v>21000000</v>
      </c>
      <c r="I73" s="175">
        <v>81406024</v>
      </c>
      <c r="J73" s="175">
        <v>0</v>
      </c>
      <c r="K73" s="175">
        <v>9138658</v>
      </c>
      <c r="L73" s="175">
        <v>11861342</v>
      </c>
      <c r="M73" s="175">
        <v>9138658</v>
      </c>
      <c r="N73" s="175">
        <v>0</v>
      </c>
      <c r="O73" s="175">
        <v>9138658</v>
      </c>
      <c r="P73" s="175">
        <v>0</v>
      </c>
      <c r="Q73" s="175">
        <v>9138658</v>
      </c>
      <c r="R73" s="175">
        <v>0</v>
      </c>
      <c r="S73" s="175">
        <v>0</v>
      </c>
    </row>
    <row r="74" spans="1:19" x14ac:dyDescent="0.3">
      <c r="A74" s="124" t="s">
        <v>161</v>
      </c>
      <c r="B74" s="111" t="s">
        <v>162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590000000</v>
      </c>
      <c r="H74" s="175">
        <v>571621371</v>
      </c>
      <c r="I74" s="175">
        <v>18378629</v>
      </c>
      <c r="J74" s="175">
        <v>0</v>
      </c>
      <c r="K74" s="175">
        <v>562514016</v>
      </c>
      <c r="L74" s="175">
        <v>9107355</v>
      </c>
      <c r="M74" s="175">
        <v>270962099</v>
      </c>
      <c r="N74" s="175">
        <v>291551917</v>
      </c>
      <c r="O74" s="175">
        <v>230814027</v>
      </c>
      <c r="P74" s="175">
        <v>40148072</v>
      </c>
      <c r="Q74" s="175">
        <v>230814027</v>
      </c>
      <c r="R74" s="175">
        <v>0</v>
      </c>
      <c r="S74" s="175">
        <v>659555</v>
      </c>
    </row>
    <row r="75" spans="1:19" x14ac:dyDescent="0.3">
      <c r="A75" s="124" t="s">
        <v>163</v>
      </c>
      <c r="B75" s="111" t="s">
        <v>164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84831782</v>
      </c>
      <c r="H75" s="175">
        <v>84831782</v>
      </c>
      <c r="I75" s="175">
        <v>0</v>
      </c>
      <c r="J75" s="175">
        <v>0</v>
      </c>
      <c r="K75" s="175">
        <v>84831782</v>
      </c>
      <c r="L75" s="175">
        <v>0</v>
      </c>
      <c r="M75" s="175">
        <v>18853460</v>
      </c>
      <c r="N75" s="175">
        <v>65978322</v>
      </c>
      <c r="O75" s="175">
        <v>18853460</v>
      </c>
      <c r="P75" s="175">
        <v>0</v>
      </c>
      <c r="Q75" s="175">
        <v>18853460</v>
      </c>
      <c r="R75" s="175">
        <v>0</v>
      </c>
      <c r="S75" s="175">
        <v>0</v>
      </c>
    </row>
    <row r="76" spans="1:19" x14ac:dyDescent="0.3">
      <c r="A76" s="124" t="s">
        <v>165</v>
      </c>
      <c r="B76" s="111" t="s">
        <v>166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3136536</v>
      </c>
      <c r="H76" s="175">
        <v>350000</v>
      </c>
      <c r="I76" s="175">
        <v>2786536</v>
      </c>
      <c r="J76" s="175">
        <v>0</v>
      </c>
      <c r="K76" s="175">
        <v>350000</v>
      </c>
      <c r="L76" s="175">
        <v>0</v>
      </c>
      <c r="M76" s="175">
        <v>350000</v>
      </c>
      <c r="N76" s="175">
        <v>0</v>
      </c>
      <c r="O76" s="175">
        <v>350000</v>
      </c>
      <c r="P76" s="175">
        <v>0</v>
      </c>
      <c r="Q76" s="175">
        <v>350000</v>
      </c>
      <c r="R76" s="175">
        <v>0</v>
      </c>
      <c r="S76" s="175">
        <v>0</v>
      </c>
    </row>
    <row r="77" spans="1:19" ht="15" customHeight="1" x14ac:dyDescent="0.3">
      <c r="A77" s="124" t="s">
        <v>167</v>
      </c>
      <c r="B77" s="107" t="s">
        <v>168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133330028</v>
      </c>
      <c r="H77" s="173">
        <v>133330028</v>
      </c>
      <c r="I77" s="173">
        <v>0</v>
      </c>
      <c r="J77" s="173">
        <v>0</v>
      </c>
      <c r="K77" s="173">
        <v>133330028</v>
      </c>
      <c r="L77" s="173">
        <v>0</v>
      </c>
      <c r="M77" s="173">
        <v>66760317</v>
      </c>
      <c r="N77" s="173">
        <v>66569711</v>
      </c>
      <c r="O77" s="173">
        <v>66760317</v>
      </c>
      <c r="P77" s="173">
        <v>0</v>
      </c>
      <c r="Q77" s="173">
        <v>66760317</v>
      </c>
      <c r="R77" s="173">
        <v>0</v>
      </c>
      <c r="S77" s="173">
        <v>0</v>
      </c>
    </row>
    <row r="78" spans="1:19" ht="15" customHeight="1" x14ac:dyDescent="0.3">
      <c r="A78" s="124" t="s">
        <v>169</v>
      </c>
      <c r="B78" s="111" t="s">
        <v>170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1381827378</v>
      </c>
      <c r="H78" s="175">
        <v>1219068626.5599999</v>
      </c>
      <c r="I78" s="175">
        <v>162758751.44</v>
      </c>
      <c r="J78" s="175">
        <v>0</v>
      </c>
      <c r="K78" s="175">
        <v>873514164.39999998</v>
      </c>
      <c r="L78" s="175">
        <v>345554462.16000003</v>
      </c>
      <c r="M78" s="175">
        <v>873514164.39999998</v>
      </c>
      <c r="N78" s="175">
        <v>0</v>
      </c>
      <c r="O78" s="175">
        <v>873514164.39999998</v>
      </c>
      <c r="P78" s="175">
        <v>0</v>
      </c>
      <c r="Q78" s="175">
        <v>873514164.39999998</v>
      </c>
      <c r="R78" s="175">
        <v>0</v>
      </c>
      <c r="S78" s="175">
        <v>0</v>
      </c>
    </row>
    <row r="79" spans="1:19" ht="24.75" x14ac:dyDescent="0.3">
      <c r="A79" s="124" t="s">
        <v>171</v>
      </c>
      <c r="B79" s="111" t="s">
        <v>504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1586629065</v>
      </c>
      <c r="H79" s="175">
        <v>414165530.23000002</v>
      </c>
      <c r="I79" s="175">
        <v>1172463534.77</v>
      </c>
      <c r="J79" s="175">
        <v>0</v>
      </c>
      <c r="K79" s="175">
        <v>365816341.23000002</v>
      </c>
      <c r="L79" s="175">
        <v>48349189</v>
      </c>
      <c r="M79" s="175">
        <v>327180378.89999998</v>
      </c>
      <c r="N79" s="175">
        <v>38635962.329999998</v>
      </c>
      <c r="O79" s="175">
        <v>327180378.89999998</v>
      </c>
      <c r="P79" s="175">
        <v>0</v>
      </c>
      <c r="Q79" s="175">
        <v>321878418.97000003</v>
      </c>
      <c r="R79" s="175">
        <v>5301959.93</v>
      </c>
      <c r="S79" s="175">
        <v>0</v>
      </c>
    </row>
    <row r="80" spans="1:19" x14ac:dyDescent="0.3">
      <c r="A80" s="124" t="s">
        <v>173</v>
      </c>
      <c r="B80" s="107" t="s">
        <v>174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1321734729</v>
      </c>
      <c r="H80" s="173">
        <v>169223119</v>
      </c>
      <c r="I80" s="173">
        <v>1152511610</v>
      </c>
      <c r="J80" s="173">
        <v>0</v>
      </c>
      <c r="K80" s="173">
        <v>164020095</v>
      </c>
      <c r="L80" s="173">
        <v>5203024</v>
      </c>
      <c r="M80" s="173">
        <v>163787993.53999999</v>
      </c>
      <c r="N80" s="173">
        <v>232101.46</v>
      </c>
      <c r="O80" s="173">
        <v>163787993.53999999</v>
      </c>
      <c r="P80" s="173">
        <v>0</v>
      </c>
      <c r="Q80" s="173">
        <v>163787993.53999999</v>
      </c>
      <c r="R80" s="173">
        <v>0</v>
      </c>
      <c r="S80" s="173">
        <v>0</v>
      </c>
    </row>
    <row r="81" spans="1:19" x14ac:dyDescent="0.3">
      <c r="A81" s="124" t="s">
        <v>175</v>
      </c>
      <c r="B81" s="111" t="s">
        <v>176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264894336</v>
      </c>
      <c r="H81" s="175">
        <v>244942411.22999999</v>
      </c>
      <c r="I81" s="175">
        <v>19951924.77</v>
      </c>
      <c r="J81" s="175">
        <v>0</v>
      </c>
      <c r="K81" s="175">
        <v>201796246.22999999</v>
      </c>
      <c r="L81" s="175">
        <v>43146165</v>
      </c>
      <c r="M81" s="175">
        <v>163392385.36000001</v>
      </c>
      <c r="N81" s="175">
        <v>38403860.869999997</v>
      </c>
      <c r="O81" s="175">
        <v>163392385.36000001</v>
      </c>
      <c r="P81" s="175">
        <v>0</v>
      </c>
      <c r="Q81" s="175">
        <v>158090425.43000001</v>
      </c>
      <c r="R81" s="175">
        <v>5301959.93</v>
      </c>
      <c r="S81" s="175">
        <v>0</v>
      </c>
    </row>
    <row r="82" spans="1:19" x14ac:dyDescent="0.3">
      <c r="A82" s="124" t="s">
        <v>178</v>
      </c>
      <c r="B82" s="111" t="s">
        <v>179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19696066743</v>
      </c>
      <c r="H82" s="175">
        <v>18535524844.16</v>
      </c>
      <c r="I82" s="175">
        <v>1160541898.8399999</v>
      </c>
      <c r="J82" s="175">
        <v>0</v>
      </c>
      <c r="K82" s="175">
        <v>18041172953.389999</v>
      </c>
      <c r="L82" s="175">
        <v>494351890.76999998</v>
      </c>
      <c r="M82" s="175">
        <v>9083192792.7800007</v>
      </c>
      <c r="N82" s="175">
        <v>8957980160.6100006</v>
      </c>
      <c r="O82" s="175">
        <v>9071387738.7800007</v>
      </c>
      <c r="P82" s="175">
        <v>11805054</v>
      </c>
      <c r="Q82" s="175">
        <v>9044781338.7800007</v>
      </c>
      <c r="R82" s="175">
        <v>26606400</v>
      </c>
      <c r="S82" s="175">
        <v>0</v>
      </c>
    </row>
    <row r="83" spans="1:19" ht="15" customHeight="1" x14ac:dyDescent="0.3">
      <c r="A83" s="124" t="s">
        <v>180</v>
      </c>
      <c r="B83" s="111" t="s">
        <v>181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54397</v>
      </c>
      <c r="H83" s="175">
        <v>0</v>
      </c>
      <c r="I83" s="175">
        <v>54397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</row>
    <row r="84" spans="1:19" ht="15" customHeight="1" x14ac:dyDescent="0.3">
      <c r="A84" s="124" t="s">
        <v>182</v>
      </c>
      <c r="B84" s="111" t="s">
        <v>183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3950728000</v>
      </c>
      <c r="H84" s="175">
        <v>3607327400.3299999</v>
      </c>
      <c r="I84" s="175">
        <v>343400599.67000002</v>
      </c>
      <c r="J84" s="175">
        <v>0</v>
      </c>
      <c r="K84" s="175">
        <v>3604015867.3299999</v>
      </c>
      <c r="L84" s="175">
        <v>3311533</v>
      </c>
      <c r="M84" s="175">
        <v>2186248199</v>
      </c>
      <c r="N84" s="175">
        <v>1417767668.3299999</v>
      </c>
      <c r="O84" s="175">
        <v>2186248199</v>
      </c>
      <c r="P84" s="175">
        <v>0</v>
      </c>
      <c r="Q84" s="175">
        <v>2182925199</v>
      </c>
      <c r="R84" s="175">
        <v>3323000</v>
      </c>
      <c r="S84" s="175">
        <v>0</v>
      </c>
    </row>
    <row r="85" spans="1:19" ht="15" customHeight="1" x14ac:dyDescent="0.3">
      <c r="A85" s="124" t="s">
        <v>184</v>
      </c>
      <c r="B85" s="111" t="s">
        <v>505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3135299033</v>
      </c>
      <c r="H85" s="175">
        <v>2933363455.8000002</v>
      </c>
      <c r="I85" s="175">
        <v>201935577.19999999</v>
      </c>
      <c r="J85" s="175">
        <v>0</v>
      </c>
      <c r="K85" s="175">
        <v>2896565306</v>
      </c>
      <c r="L85" s="175">
        <v>36798149.799999997</v>
      </c>
      <c r="M85" s="175">
        <v>1666212703</v>
      </c>
      <c r="N85" s="175">
        <v>1230352603</v>
      </c>
      <c r="O85" s="175">
        <v>1661512703</v>
      </c>
      <c r="P85" s="175">
        <v>4700000</v>
      </c>
      <c r="Q85" s="175">
        <v>1638229303</v>
      </c>
      <c r="R85" s="175">
        <v>23283400</v>
      </c>
      <c r="S85" s="175">
        <v>0</v>
      </c>
    </row>
    <row r="86" spans="1:19" ht="24.75" x14ac:dyDescent="0.3">
      <c r="A86" s="124" t="s">
        <v>186</v>
      </c>
      <c r="B86" s="111" t="s">
        <v>187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3748039260</v>
      </c>
      <c r="H86" s="175">
        <v>3535148577.6399999</v>
      </c>
      <c r="I86" s="175">
        <v>212890682.36000001</v>
      </c>
      <c r="J86" s="175">
        <v>0</v>
      </c>
      <c r="K86" s="175">
        <v>3534682211.98</v>
      </c>
      <c r="L86" s="175">
        <v>466365.66</v>
      </c>
      <c r="M86" s="175">
        <v>818485674.98000002</v>
      </c>
      <c r="N86" s="175">
        <v>2716196537</v>
      </c>
      <c r="O86" s="175">
        <v>818485674.98000002</v>
      </c>
      <c r="P86" s="175">
        <v>0</v>
      </c>
      <c r="Q86" s="175">
        <v>818485674.98000002</v>
      </c>
      <c r="R86" s="175">
        <v>0</v>
      </c>
      <c r="S86" s="175">
        <v>0</v>
      </c>
    </row>
    <row r="87" spans="1:19" ht="15" customHeight="1" x14ac:dyDescent="0.3">
      <c r="A87" s="124" t="s">
        <v>188</v>
      </c>
      <c r="B87" s="111" t="s">
        <v>189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8261525067.46</v>
      </c>
      <c r="H87" s="175">
        <v>7931340022.8900003</v>
      </c>
      <c r="I87" s="175">
        <v>330185044.56999999</v>
      </c>
      <c r="J87" s="175">
        <v>0</v>
      </c>
      <c r="K87" s="175">
        <v>7477564180.6000004</v>
      </c>
      <c r="L87" s="175">
        <v>453775842.29000002</v>
      </c>
      <c r="M87" s="175">
        <v>4272526789.1599998</v>
      </c>
      <c r="N87" s="175">
        <v>3205037391.4400001</v>
      </c>
      <c r="O87" s="175">
        <v>4270326789.1599998</v>
      </c>
      <c r="P87" s="175">
        <v>2200000</v>
      </c>
      <c r="Q87" s="175">
        <v>4270326789.1599998</v>
      </c>
      <c r="R87" s="175">
        <v>0</v>
      </c>
      <c r="S87" s="175">
        <v>0</v>
      </c>
    </row>
    <row r="88" spans="1:19" ht="15" customHeight="1" x14ac:dyDescent="0.3">
      <c r="A88" s="124" t="s">
        <v>190</v>
      </c>
      <c r="B88" s="107" t="s">
        <v>191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600257793.53999996</v>
      </c>
      <c r="H88" s="173">
        <v>528345387.5</v>
      </c>
      <c r="I88" s="173">
        <v>71912406.040000007</v>
      </c>
      <c r="J88" s="173">
        <v>0</v>
      </c>
      <c r="K88" s="173">
        <v>528345387.48000002</v>
      </c>
      <c r="L88" s="173">
        <v>0.02</v>
      </c>
      <c r="M88" s="173">
        <v>139719426.63999999</v>
      </c>
      <c r="N88" s="173">
        <v>388625960.83999997</v>
      </c>
      <c r="O88" s="173">
        <v>134814372.63999999</v>
      </c>
      <c r="P88" s="173">
        <v>4905054</v>
      </c>
      <c r="Q88" s="173">
        <v>134814372.63999999</v>
      </c>
      <c r="R88" s="173">
        <v>0</v>
      </c>
      <c r="S88" s="173">
        <v>0</v>
      </c>
    </row>
    <row r="89" spans="1:19" ht="33" x14ac:dyDescent="0.3">
      <c r="A89" s="124" t="s">
        <v>579</v>
      </c>
      <c r="B89" s="111" t="s">
        <v>192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163192</v>
      </c>
      <c r="H89" s="175">
        <v>0</v>
      </c>
      <c r="I89" s="175">
        <v>163192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</row>
    <row r="90" spans="1:19" ht="15" customHeight="1" x14ac:dyDescent="0.3">
      <c r="A90" s="124" t="s">
        <v>193</v>
      </c>
      <c r="B90" s="111" t="s">
        <v>194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1130084209</v>
      </c>
      <c r="H90" s="175">
        <v>777200909.67999995</v>
      </c>
      <c r="I90" s="175">
        <v>352883299.31999999</v>
      </c>
      <c r="J90" s="175">
        <v>0</v>
      </c>
      <c r="K90" s="175">
        <v>707134045.27999997</v>
      </c>
      <c r="L90" s="175">
        <v>70066864.400000006</v>
      </c>
      <c r="M90" s="175">
        <v>99785621.280000001</v>
      </c>
      <c r="N90" s="175">
        <v>607348424</v>
      </c>
      <c r="O90" s="175">
        <v>99785621.280000001</v>
      </c>
      <c r="P90" s="175">
        <v>0</v>
      </c>
      <c r="Q90" s="175">
        <v>99785621.280000001</v>
      </c>
      <c r="R90" s="175">
        <v>0</v>
      </c>
      <c r="S90" s="175">
        <v>0</v>
      </c>
    </row>
    <row r="91" spans="1:19" ht="15" customHeight="1" x14ac:dyDescent="0.3">
      <c r="A91" s="124" t="s">
        <v>195</v>
      </c>
      <c r="B91" s="111" t="s">
        <v>196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32348424</v>
      </c>
      <c r="H91" s="175">
        <v>32348424</v>
      </c>
      <c r="I91" s="175">
        <v>0</v>
      </c>
      <c r="J91" s="175">
        <v>0</v>
      </c>
      <c r="K91" s="175">
        <v>32348424</v>
      </c>
      <c r="L91" s="175">
        <v>0</v>
      </c>
      <c r="M91" s="175">
        <v>0</v>
      </c>
      <c r="N91" s="175">
        <v>32348424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</row>
    <row r="92" spans="1:19" x14ac:dyDescent="0.3">
      <c r="A92" s="124" t="s">
        <v>197</v>
      </c>
      <c r="B92" s="111" t="s">
        <v>198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326382512</v>
      </c>
      <c r="H92" s="175">
        <v>0</v>
      </c>
      <c r="I92" s="175">
        <v>326382512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</row>
    <row r="93" spans="1:19" ht="15" customHeight="1" x14ac:dyDescent="0.3">
      <c r="A93" s="124" t="s">
        <v>199</v>
      </c>
      <c r="B93" s="111" t="s">
        <v>200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195590736</v>
      </c>
      <c r="H93" s="175">
        <v>169852485.68000001</v>
      </c>
      <c r="I93" s="175">
        <v>25738250.32</v>
      </c>
      <c r="J93" s="175">
        <v>0</v>
      </c>
      <c r="K93" s="175">
        <v>99785621.280000001</v>
      </c>
      <c r="L93" s="175">
        <v>70066864.400000006</v>
      </c>
      <c r="M93" s="175">
        <v>99785621.280000001</v>
      </c>
      <c r="N93" s="175">
        <v>0</v>
      </c>
      <c r="O93" s="175">
        <v>99785621.280000001</v>
      </c>
      <c r="P93" s="175">
        <v>0</v>
      </c>
      <c r="Q93" s="175">
        <v>99785621.280000001</v>
      </c>
      <c r="R93" s="175">
        <v>0</v>
      </c>
      <c r="S93" s="175">
        <v>0</v>
      </c>
    </row>
    <row r="94" spans="1:19" ht="15" customHeight="1" x14ac:dyDescent="0.3">
      <c r="A94" s="124" t="s">
        <v>201</v>
      </c>
      <c r="B94" s="111" t="s">
        <v>506</v>
      </c>
      <c r="C94" s="112" t="s">
        <v>19</v>
      </c>
      <c r="D94" s="112" t="s">
        <v>20</v>
      </c>
      <c r="E94" s="141" t="s">
        <v>309</v>
      </c>
      <c r="F94" s="142" t="s">
        <v>21</v>
      </c>
      <c r="G94" s="113">
        <v>575762537</v>
      </c>
      <c r="H94" s="175">
        <v>575000000</v>
      </c>
      <c r="I94" s="175">
        <v>762537</v>
      </c>
      <c r="J94" s="175">
        <v>0</v>
      </c>
      <c r="K94" s="175">
        <v>575000000</v>
      </c>
      <c r="L94" s="175">
        <v>0</v>
      </c>
      <c r="M94" s="175">
        <v>0</v>
      </c>
      <c r="N94" s="175">
        <v>575000000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</row>
    <row r="95" spans="1:19" ht="15" customHeight="1" x14ac:dyDescent="0.3">
      <c r="A95" s="124" t="s">
        <v>203</v>
      </c>
      <c r="B95" s="111" t="s">
        <v>204</v>
      </c>
      <c r="C95" s="112" t="s">
        <v>19</v>
      </c>
      <c r="D95" s="112" t="s">
        <v>20</v>
      </c>
      <c r="E95" s="141" t="s">
        <v>309</v>
      </c>
      <c r="F95" s="142" t="s">
        <v>21</v>
      </c>
      <c r="G95" s="113">
        <v>333480038</v>
      </c>
      <c r="H95" s="175">
        <v>300561829</v>
      </c>
      <c r="I95" s="175">
        <v>32918209</v>
      </c>
      <c r="J95" s="175">
        <v>0</v>
      </c>
      <c r="K95" s="175">
        <v>256882469</v>
      </c>
      <c r="L95" s="175">
        <v>43679360</v>
      </c>
      <c r="M95" s="175">
        <v>256014735</v>
      </c>
      <c r="N95" s="175">
        <v>867734</v>
      </c>
      <c r="O95" s="175">
        <v>256014735</v>
      </c>
      <c r="P95" s="175">
        <v>0</v>
      </c>
      <c r="Q95" s="175">
        <v>256014735</v>
      </c>
      <c r="R95" s="175">
        <v>0</v>
      </c>
      <c r="S95" s="175">
        <v>12314270</v>
      </c>
    </row>
    <row r="96" spans="1:19" ht="21.75" customHeight="1" x14ac:dyDescent="0.3">
      <c r="A96" s="124" t="s">
        <v>205</v>
      </c>
      <c r="B96" s="107" t="s">
        <v>206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1090717000</v>
      </c>
      <c r="H96" s="173">
        <v>1084989506</v>
      </c>
      <c r="I96" s="173">
        <v>5727494</v>
      </c>
      <c r="J96" s="173">
        <v>0</v>
      </c>
      <c r="K96" s="173">
        <v>897718434</v>
      </c>
      <c r="L96" s="173">
        <v>187271072</v>
      </c>
      <c r="M96" s="173">
        <v>897651513</v>
      </c>
      <c r="N96" s="173">
        <v>66921</v>
      </c>
      <c r="O96" s="173">
        <v>897651513</v>
      </c>
      <c r="P96" s="173">
        <v>0</v>
      </c>
      <c r="Q96" s="173">
        <v>897651513</v>
      </c>
      <c r="R96" s="173">
        <v>0</v>
      </c>
      <c r="S96" s="173">
        <v>79012324</v>
      </c>
    </row>
    <row r="97" spans="1:19" ht="15" customHeight="1" x14ac:dyDescent="0.3">
      <c r="A97" s="124" t="s">
        <v>207</v>
      </c>
      <c r="B97" s="107" t="s">
        <v>208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73">
        <v>662102000</v>
      </c>
      <c r="I97" s="173">
        <v>0</v>
      </c>
      <c r="J97" s="173">
        <v>0</v>
      </c>
      <c r="K97" s="173">
        <v>474830928</v>
      </c>
      <c r="L97" s="173">
        <v>187271072</v>
      </c>
      <c r="M97" s="173">
        <v>474764007</v>
      </c>
      <c r="N97" s="173">
        <v>66921</v>
      </c>
      <c r="O97" s="173">
        <v>474764007</v>
      </c>
      <c r="P97" s="173">
        <v>0</v>
      </c>
      <c r="Q97" s="173">
        <v>474764007</v>
      </c>
      <c r="R97" s="173">
        <v>0</v>
      </c>
      <c r="S97" s="173">
        <v>79012324</v>
      </c>
    </row>
    <row r="98" spans="1:19" ht="15" customHeight="1" x14ac:dyDescent="0.3">
      <c r="A98" s="124" t="s">
        <v>209</v>
      </c>
      <c r="B98" s="111" t="s">
        <v>210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662102000</v>
      </c>
      <c r="H98" s="175">
        <v>662102000</v>
      </c>
      <c r="I98" s="175">
        <v>0</v>
      </c>
      <c r="J98" s="175">
        <v>0</v>
      </c>
      <c r="K98" s="175">
        <v>474830928</v>
      </c>
      <c r="L98" s="175">
        <v>187271072</v>
      </c>
      <c r="M98" s="175">
        <v>474764007</v>
      </c>
      <c r="N98" s="175">
        <v>66921</v>
      </c>
      <c r="O98" s="175">
        <v>474764007</v>
      </c>
      <c r="P98" s="175">
        <v>0</v>
      </c>
      <c r="Q98" s="175">
        <v>474764007</v>
      </c>
      <c r="R98" s="175">
        <v>0</v>
      </c>
      <c r="S98" s="175">
        <v>79012324</v>
      </c>
    </row>
    <row r="99" spans="1:19" ht="15" customHeight="1" x14ac:dyDescent="0.3">
      <c r="A99" s="124" t="s">
        <v>211</v>
      </c>
      <c r="B99" s="111" t="s">
        <v>212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662102000</v>
      </c>
      <c r="H99" s="175">
        <v>662102000</v>
      </c>
      <c r="I99" s="175">
        <v>0</v>
      </c>
      <c r="J99" s="175">
        <v>0</v>
      </c>
      <c r="K99" s="175">
        <v>474830928</v>
      </c>
      <c r="L99" s="175">
        <v>187271072</v>
      </c>
      <c r="M99" s="175">
        <v>474764007</v>
      </c>
      <c r="N99" s="175">
        <v>66921</v>
      </c>
      <c r="O99" s="175">
        <v>474764007</v>
      </c>
      <c r="P99" s="175">
        <v>0</v>
      </c>
      <c r="Q99" s="175">
        <v>474764007</v>
      </c>
      <c r="R99" s="175">
        <v>0</v>
      </c>
      <c r="S99" s="175">
        <v>79012324</v>
      </c>
    </row>
    <row r="100" spans="1:19" ht="15" customHeight="1" x14ac:dyDescent="0.3">
      <c r="A100" s="124" t="s">
        <v>213</v>
      </c>
      <c r="B100" s="107" t="s">
        <v>214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401657620</v>
      </c>
      <c r="H100" s="173">
        <v>401657620</v>
      </c>
      <c r="I100" s="173">
        <v>0</v>
      </c>
      <c r="J100" s="173">
        <v>0</v>
      </c>
      <c r="K100" s="173">
        <v>368538016</v>
      </c>
      <c r="L100" s="173">
        <v>33119604</v>
      </c>
      <c r="M100" s="173">
        <v>368471095</v>
      </c>
      <c r="N100" s="173">
        <v>66921</v>
      </c>
      <c r="O100" s="173">
        <v>368471095</v>
      </c>
      <c r="P100" s="173">
        <v>0</v>
      </c>
      <c r="Q100" s="173">
        <v>368471095</v>
      </c>
      <c r="R100" s="173">
        <v>0</v>
      </c>
      <c r="S100" s="173">
        <v>66513986</v>
      </c>
    </row>
    <row r="101" spans="1:19" x14ac:dyDescent="0.3">
      <c r="A101" s="124" t="s">
        <v>215</v>
      </c>
      <c r="B101" s="107" t="s">
        <v>216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260444380</v>
      </c>
      <c r="H101" s="173">
        <v>260444380</v>
      </c>
      <c r="I101" s="173">
        <v>0</v>
      </c>
      <c r="J101" s="173">
        <v>0</v>
      </c>
      <c r="K101" s="173">
        <v>106292912</v>
      </c>
      <c r="L101" s="173">
        <v>154151468</v>
      </c>
      <c r="M101" s="173">
        <v>106292912</v>
      </c>
      <c r="N101" s="173">
        <v>0</v>
      </c>
      <c r="O101" s="173">
        <v>106292912</v>
      </c>
      <c r="P101" s="173">
        <v>0</v>
      </c>
      <c r="Q101" s="173">
        <v>106292912</v>
      </c>
      <c r="R101" s="173">
        <v>0</v>
      </c>
      <c r="S101" s="173">
        <v>12498338</v>
      </c>
    </row>
    <row r="102" spans="1:19" x14ac:dyDescent="0.3">
      <c r="A102" s="124" t="s">
        <v>217</v>
      </c>
      <c r="B102" s="107" t="s">
        <v>218</v>
      </c>
      <c r="C102" s="108" t="s">
        <v>19</v>
      </c>
      <c r="D102" s="108" t="s">
        <v>20</v>
      </c>
      <c r="E102" s="138" t="s">
        <v>309</v>
      </c>
      <c r="F102" s="139" t="s">
        <v>21</v>
      </c>
      <c r="G102" s="109">
        <v>428615000</v>
      </c>
      <c r="H102" s="173">
        <v>422887506</v>
      </c>
      <c r="I102" s="173">
        <v>5727494</v>
      </c>
      <c r="J102" s="173">
        <v>0</v>
      </c>
      <c r="K102" s="173">
        <v>422887506</v>
      </c>
      <c r="L102" s="173">
        <v>0</v>
      </c>
      <c r="M102" s="173">
        <v>422887506</v>
      </c>
      <c r="N102" s="173">
        <v>0</v>
      </c>
      <c r="O102" s="173">
        <v>422887506</v>
      </c>
      <c r="P102" s="173">
        <v>0</v>
      </c>
      <c r="Q102" s="173">
        <v>422887506</v>
      </c>
      <c r="R102" s="173">
        <v>0</v>
      </c>
      <c r="S102" s="173">
        <v>0</v>
      </c>
    </row>
    <row r="103" spans="1:19" x14ac:dyDescent="0.3">
      <c r="A103" s="124" t="s">
        <v>499</v>
      </c>
      <c r="B103" s="107" t="s">
        <v>384</v>
      </c>
      <c r="C103" s="108" t="s">
        <v>19</v>
      </c>
      <c r="D103" s="108" t="s">
        <v>20</v>
      </c>
      <c r="E103" s="138" t="s">
        <v>309</v>
      </c>
      <c r="F103" s="139" t="s">
        <v>21</v>
      </c>
      <c r="G103" s="109">
        <v>428615000</v>
      </c>
      <c r="H103" s="173">
        <v>422887506</v>
      </c>
      <c r="I103" s="173">
        <v>5727494</v>
      </c>
      <c r="J103" s="173">
        <v>0</v>
      </c>
      <c r="K103" s="173">
        <v>422887506</v>
      </c>
      <c r="L103" s="173">
        <v>0</v>
      </c>
      <c r="M103" s="173">
        <v>422887506</v>
      </c>
      <c r="N103" s="173">
        <v>0</v>
      </c>
      <c r="O103" s="173">
        <v>422887506</v>
      </c>
      <c r="P103" s="173">
        <v>0</v>
      </c>
      <c r="Q103" s="173">
        <v>422887506</v>
      </c>
      <c r="R103" s="173">
        <v>0</v>
      </c>
      <c r="S103" s="173">
        <v>0</v>
      </c>
    </row>
    <row r="104" spans="1:19" s="206" customFormat="1" x14ac:dyDescent="0.3">
      <c r="A104" s="205" t="s">
        <v>500</v>
      </c>
      <c r="B104" s="111" t="s">
        <v>385</v>
      </c>
      <c r="C104" s="112" t="s">
        <v>19</v>
      </c>
      <c r="D104" s="112" t="s">
        <v>20</v>
      </c>
      <c r="E104" s="141" t="s">
        <v>309</v>
      </c>
      <c r="F104" s="142" t="s">
        <v>21</v>
      </c>
      <c r="G104" s="113">
        <v>420567508</v>
      </c>
      <c r="H104" s="175">
        <v>420389848</v>
      </c>
      <c r="I104" s="175">
        <v>177660</v>
      </c>
      <c r="J104" s="175">
        <v>0</v>
      </c>
      <c r="K104" s="175">
        <v>420389848</v>
      </c>
      <c r="L104" s="175">
        <v>0</v>
      </c>
      <c r="M104" s="175">
        <v>420389848</v>
      </c>
      <c r="N104" s="175">
        <v>0</v>
      </c>
      <c r="O104" s="175">
        <v>420389848</v>
      </c>
      <c r="P104" s="175">
        <v>0</v>
      </c>
      <c r="Q104" s="175">
        <v>420389848</v>
      </c>
      <c r="R104" s="175">
        <v>0</v>
      </c>
      <c r="S104" s="175">
        <v>0</v>
      </c>
    </row>
    <row r="105" spans="1:19" s="206" customFormat="1" x14ac:dyDescent="0.3">
      <c r="A105" s="205" t="s">
        <v>501</v>
      </c>
      <c r="B105" s="111" t="s">
        <v>386</v>
      </c>
      <c r="C105" s="112" t="s">
        <v>19</v>
      </c>
      <c r="D105" s="112" t="s">
        <v>20</v>
      </c>
      <c r="E105" s="141" t="s">
        <v>309</v>
      </c>
      <c r="F105" s="142" t="s">
        <v>21</v>
      </c>
      <c r="G105" s="113">
        <v>8047492</v>
      </c>
      <c r="H105" s="175">
        <v>2497658</v>
      </c>
      <c r="I105" s="175">
        <v>5549834</v>
      </c>
      <c r="J105" s="175">
        <v>0</v>
      </c>
      <c r="K105" s="175">
        <v>2497658</v>
      </c>
      <c r="L105" s="175">
        <v>0</v>
      </c>
      <c r="M105" s="175">
        <v>2497658</v>
      </c>
      <c r="N105" s="175">
        <v>0</v>
      </c>
      <c r="O105" s="175">
        <v>2497658</v>
      </c>
      <c r="P105" s="175">
        <v>0</v>
      </c>
      <c r="Q105" s="175">
        <v>2497658</v>
      </c>
      <c r="R105" s="175">
        <v>0</v>
      </c>
      <c r="S105" s="175">
        <v>0</v>
      </c>
    </row>
    <row r="106" spans="1:19" x14ac:dyDescent="0.3">
      <c r="A106" s="124" t="s">
        <v>219</v>
      </c>
      <c r="B106" s="107" t="s">
        <v>220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1231217000</v>
      </c>
      <c r="H106" s="173">
        <v>392339390.69999999</v>
      </c>
      <c r="I106" s="173">
        <v>748491805.29999995</v>
      </c>
      <c r="J106" s="173">
        <v>90385804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4160000</v>
      </c>
    </row>
    <row r="107" spans="1:19" x14ac:dyDescent="0.3">
      <c r="A107" s="124" t="s">
        <v>221</v>
      </c>
      <c r="B107" s="107" t="s">
        <v>222</v>
      </c>
      <c r="C107" s="108" t="s">
        <v>19</v>
      </c>
      <c r="D107" s="108" t="s">
        <v>20</v>
      </c>
      <c r="E107" s="138" t="s">
        <v>309</v>
      </c>
      <c r="F107" s="139" t="s">
        <v>21</v>
      </c>
      <c r="G107" s="109">
        <v>439912000</v>
      </c>
      <c r="H107" s="173">
        <v>392339390.69999999</v>
      </c>
      <c r="I107" s="173">
        <v>1744805.3</v>
      </c>
      <c r="J107" s="173">
        <v>45827804</v>
      </c>
      <c r="K107" s="173">
        <v>392339390.69999999</v>
      </c>
      <c r="L107" s="173">
        <v>0</v>
      </c>
      <c r="M107" s="173">
        <v>392339390.69999999</v>
      </c>
      <c r="N107" s="173">
        <v>0</v>
      </c>
      <c r="O107" s="173">
        <v>392339390.69999999</v>
      </c>
      <c r="P107" s="173">
        <v>0</v>
      </c>
      <c r="Q107" s="173">
        <v>392339390.69999999</v>
      </c>
      <c r="R107" s="173">
        <v>0</v>
      </c>
      <c r="S107" s="173">
        <v>0</v>
      </c>
    </row>
    <row r="108" spans="1:19" x14ac:dyDescent="0.3">
      <c r="A108" s="124" t="s">
        <v>223</v>
      </c>
      <c r="B108" s="111" t="s">
        <v>224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394084196</v>
      </c>
      <c r="H108" s="175">
        <v>392339390.69999999</v>
      </c>
      <c r="I108" s="175">
        <v>1744805.3</v>
      </c>
      <c r="J108" s="175">
        <v>0</v>
      </c>
      <c r="K108" s="175">
        <v>392339390.69999999</v>
      </c>
      <c r="L108" s="175">
        <v>0</v>
      </c>
      <c r="M108" s="175">
        <v>392339390.69999999</v>
      </c>
      <c r="N108" s="175">
        <v>0</v>
      </c>
      <c r="O108" s="175">
        <v>392339390.69999999</v>
      </c>
      <c r="P108" s="175">
        <v>0</v>
      </c>
      <c r="Q108" s="175">
        <v>392339390.69999999</v>
      </c>
      <c r="R108" s="175">
        <v>0</v>
      </c>
      <c r="S108" s="175">
        <v>0</v>
      </c>
    </row>
    <row r="109" spans="1:19" x14ac:dyDescent="0.3">
      <c r="A109" s="124" t="s">
        <v>225</v>
      </c>
      <c r="B109" s="111" t="s">
        <v>226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390853791</v>
      </c>
      <c r="H109" s="175">
        <v>390853790.69999999</v>
      </c>
      <c r="I109" s="175">
        <v>0.3</v>
      </c>
      <c r="J109" s="175">
        <v>0</v>
      </c>
      <c r="K109" s="175">
        <v>390853790.69999999</v>
      </c>
      <c r="L109" s="175">
        <v>0</v>
      </c>
      <c r="M109" s="175">
        <v>390853790.69999999</v>
      </c>
      <c r="N109" s="175">
        <v>0</v>
      </c>
      <c r="O109" s="175">
        <v>390853790.69999999</v>
      </c>
      <c r="P109" s="175">
        <v>0</v>
      </c>
      <c r="Q109" s="175">
        <v>390853790.69999999</v>
      </c>
      <c r="R109" s="175">
        <v>0</v>
      </c>
      <c r="S109" s="175">
        <v>0</v>
      </c>
    </row>
    <row r="110" spans="1:19" x14ac:dyDescent="0.3">
      <c r="A110" s="124" t="s">
        <v>227</v>
      </c>
      <c r="B110" s="111" t="s">
        <v>228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79016</v>
      </c>
      <c r="H110" s="175">
        <v>0</v>
      </c>
      <c r="I110" s="175">
        <v>79016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</row>
    <row r="111" spans="1:19" ht="15" customHeight="1" x14ac:dyDescent="0.3">
      <c r="A111" s="124" t="s">
        <v>229</v>
      </c>
      <c r="B111" s="107" t="s">
        <v>230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3151389</v>
      </c>
      <c r="H111" s="173">
        <v>1485600</v>
      </c>
      <c r="I111" s="173">
        <v>1665789</v>
      </c>
      <c r="J111" s="173">
        <v>0</v>
      </c>
      <c r="K111" s="173">
        <v>1485600</v>
      </c>
      <c r="L111" s="173">
        <v>0</v>
      </c>
      <c r="M111" s="173">
        <v>1485600</v>
      </c>
      <c r="N111" s="173">
        <v>0</v>
      </c>
      <c r="O111" s="173">
        <v>1485600</v>
      </c>
      <c r="P111" s="173">
        <v>0</v>
      </c>
      <c r="Q111" s="173">
        <v>1485600</v>
      </c>
      <c r="R111" s="173">
        <v>0</v>
      </c>
      <c r="S111" s="173">
        <v>0</v>
      </c>
    </row>
    <row r="112" spans="1:19" x14ac:dyDescent="0.3">
      <c r="A112" s="124" t="s">
        <v>231</v>
      </c>
      <c r="B112" s="107" t="s">
        <v>232</v>
      </c>
      <c r="C112" s="108" t="s">
        <v>19</v>
      </c>
      <c r="D112" s="108" t="s">
        <v>20</v>
      </c>
      <c r="E112" s="138" t="s">
        <v>309</v>
      </c>
      <c r="F112" s="139" t="s">
        <v>21</v>
      </c>
      <c r="G112" s="109">
        <v>44558000</v>
      </c>
      <c r="H112" s="173">
        <v>0</v>
      </c>
      <c r="I112" s="173">
        <v>0</v>
      </c>
      <c r="J112" s="173">
        <v>44558000</v>
      </c>
      <c r="K112" s="173">
        <v>0</v>
      </c>
      <c r="L112" s="173">
        <v>0</v>
      </c>
      <c r="M112" s="173">
        <v>0</v>
      </c>
      <c r="N112" s="173">
        <v>0</v>
      </c>
      <c r="O112" s="173">
        <v>0</v>
      </c>
      <c r="P112" s="173">
        <v>0</v>
      </c>
      <c r="Q112" s="173">
        <v>0</v>
      </c>
      <c r="R112" s="173">
        <v>0</v>
      </c>
      <c r="S112" s="173">
        <v>4160000</v>
      </c>
    </row>
    <row r="113" spans="1:23" x14ac:dyDescent="0.3">
      <c r="A113" s="124" t="s">
        <v>233</v>
      </c>
      <c r="B113" s="107" t="s">
        <v>234</v>
      </c>
      <c r="C113" s="108" t="s">
        <v>19</v>
      </c>
      <c r="D113" s="108" t="s">
        <v>20</v>
      </c>
      <c r="E113" s="138" t="s">
        <v>309</v>
      </c>
      <c r="F113" s="139" t="s">
        <v>21</v>
      </c>
      <c r="G113" s="109">
        <v>746747000</v>
      </c>
      <c r="H113" s="173">
        <v>0</v>
      </c>
      <c r="I113" s="173">
        <v>746747000</v>
      </c>
      <c r="J113" s="173">
        <v>0</v>
      </c>
      <c r="K113" s="173">
        <v>0</v>
      </c>
      <c r="L113" s="173">
        <v>0</v>
      </c>
      <c r="M113" s="173">
        <v>0</v>
      </c>
      <c r="N113" s="173">
        <v>0</v>
      </c>
      <c r="O113" s="173">
        <v>0</v>
      </c>
      <c r="P113" s="173">
        <v>0</v>
      </c>
      <c r="Q113" s="173">
        <v>0</v>
      </c>
      <c r="R113" s="173">
        <v>0</v>
      </c>
      <c r="S113" s="173">
        <v>0</v>
      </c>
    </row>
    <row r="114" spans="1:23" x14ac:dyDescent="0.3">
      <c r="A114" s="124" t="s">
        <v>235</v>
      </c>
      <c r="B114" s="111" t="s">
        <v>236</v>
      </c>
      <c r="C114" s="112" t="s">
        <v>19</v>
      </c>
      <c r="D114" s="112" t="s">
        <v>20</v>
      </c>
      <c r="E114" s="141" t="s">
        <v>309</v>
      </c>
      <c r="F114" s="142" t="s">
        <v>21</v>
      </c>
      <c r="G114" s="113">
        <v>746747000</v>
      </c>
      <c r="H114" s="175">
        <v>0</v>
      </c>
      <c r="I114" s="175">
        <v>746747000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</row>
    <row r="115" spans="1:23" s="201" customFormat="1" x14ac:dyDescent="0.15">
      <c r="A115" s="107" t="s">
        <v>237</v>
      </c>
      <c r="B115" s="125" t="s">
        <v>238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13">
        <v>25088761562</v>
      </c>
      <c r="H115" s="113">
        <v>23660921311.400002</v>
      </c>
      <c r="I115" s="113">
        <v>1043840250.6</v>
      </c>
      <c r="J115" s="113">
        <v>384000000</v>
      </c>
      <c r="K115" s="113">
        <v>17619909038.989998</v>
      </c>
      <c r="L115" s="113">
        <v>6041012272.4099998</v>
      </c>
      <c r="M115" s="113">
        <v>10212297516.6</v>
      </c>
      <c r="N115" s="113">
        <v>7407611522.3899994</v>
      </c>
      <c r="O115" s="113">
        <v>10172316772.6</v>
      </c>
      <c r="P115" s="113">
        <v>39980744</v>
      </c>
      <c r="Q115" s="113">
        <v>10028803636.6</v>
      </c>
      <c r="R115" s="113">
        <v>143513136</v>
      </c>
      <c r="S115" s="113">
        <v>63618121</v>
      </c>
      <c r="T115" s="113"/>
      <c r="U115" s="113"/>
      <c r="V115" s="113"/>
      <c r="W115" s="113"/>
    </row>
    <row r="116" spans="1:23" s="201" customFormat="1" x14ac:dyDescent="0.15">
      <c r="A116" s="107" t="s">
        <v>240</v>
      </c>
      <c r="B116" s="125" t="s">
        <v>241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13">
        <v>25088761562</v>
      </c>
      <c r="H116" s="113">
        <v>23660921311.400002</v>
      </c>
      <c r="I116" s="113">
        <v>1043840250.6</v>
      </c>
      <c r="J116" s="113">
        <v>384000000</v>
      </c>
      <c r="K116" s="113">
        <v>17619909038.989998</v>
      </c>
      <c r="L116" s="113">
        <v>6041012272.4099998</v>
      </c>
      <c r="M116" s="113">
        <v>10212297516.6</v>
      </c>
      <c r="N116" s="113">
        <v>7407611522.3899994</v>
      </c>
      <c r="O116" s="113">
        <v>10172316772.6</v>
      </c>
      <c r="P116" s="113">
        <v>39980744</v>
      </c>
      <c r="Q116" s="113">
        <v>10028803636.6</v>
      </c>
      <c r="R116" s="113">
        <v>143513136</v>
      </c>
      <c r="S116" s="113">
        <v>63618121</v>
      </c>
      <c r="T116" s="113"/>
      <c r="U116" s="113"/>
      <c r="V116" s="113"/>
      <c r="W116" s="113"/>
    </row>
    <row r="117" spans="1:23" s="201" customFormat="1" x14ac:dyDescent="0.15">
      <c r="A117" s="107" t="s">
        <v>242</v>
      </c>
      <c r="B117" s="125" t="s">
        <v>243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13">
        <v>25088761562</v>
      </c>
      <c r="H117" s="113">
        <v>23660921311.400002</v>
      </c>
      <c r="I117" s="113">
        <v>1043840250.6</v>
      </c>
      <c r="J117" s="113">
        <v>384000000</v>
      </c>
      <c r="K117" s="113">
        <v>17619909038.989998</v>
      </c>
      <c r="L117" s="113">
        <v>6041012272.4099998</v>
      </c>
      <c r="M117" s="113">
        <v>10212297516.6</v>
      </c>
      <c r="N117" s="113">
        <v>7407611522.3899994</v>
      </c>
      <c r="O117" s="113">
        <v>10172316772.6</v>
      </c>
      <c r="P117" s="113">
        <v>39980744</v>
      </c>
      <c r="Q117" s="113">
        <v>10028803636.6</v>
      </c>
      <c r="R117" s="113">
        <v>143513136</v>
      </c>
      <c r="S117" s="113">
        <v>63618121</v>
      </c>
      <c r="T117" s="113"/>
      <c r="U117" s="113"/>
      <c r="V117" s="113"/>
      <c r="W117" s="113"/>
    </row>
    <row r="118" spans="1:23" s="201" customFormat="1" ht="33" x14ac:dyDescent="0.15">
      <c r="A118" s="107" t="s">
        <v>524</v>
      </c>
      <c r="B118" s="125" t="s">
        <v>507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13">
        <v>25088761562</v>
      </c>
      <c r="H118" s="113">
        <v>23660921311.400002</v>
      </c>
      <c r="I118" s="113">
        <v>1043840250.6</v>
      </c>
      <c r="J118" s="113">
        <v>384000000</v>
      </c>
      <c r="K118" s="113">
        <v>17619909038.989998</v>
      </c>
      <c r="L118" s="113">
        <v>6041012272.4099998</v>
      </c>
      <c r="M118" s="113">
        <v>10212297516.6</v>
      </c>
      <c r="N118" s="113">
        <v>7407611522.3899994</v>
      </c>
      <c r="O118" s="113">
        <v>10172316772.6</v>
      </c>
      <c r="P118" s="113">
        <v>39980744</v>
      </c>
      <c r="Q118" s="113">
        <v>10028803636.6</v>
      </c>
      <c r="R118" s="113">
        <v>143513136</v>
      </c>
      <c r="S118" s="113">
        <v>63618121</v>
      </c>
      <c r="T118" s="113"/>
      <c r="U118" s="113"/>
      <c r="V118" s="113"/>
      <c r="W118" s="113"/>
    </row>
    <row r="119" spans="1:23" s="201" customFormat="1" ht="24.75" x14ac:dyDescent="0.15">
      <c r="A119" s="107" t="s">
        <v>531</v>
      </c>
      <c r="B119" s="125" t="s">
        <v>514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13">
        <v>25088761562</v>
      </c>
      <c r="H119" s="113">
        <v>23660921311.400002</v>
      </c>
      <c r="I119" s="113">
        <v>1043840250.6</v>
      </c>
      <c r="J119" s="113">
        <v>384000000</v>
      </c>
      <c r="K119" s="113">
        <v>17619909038.989998</v>
      </c>
      <c r="L119" s="113">
        <v>6041012272.4099998</v>
      </c>
      <c r="M119" s="113">
        <v>10212297516.6</v>
      </c>
      <c r="N119" s="113">
        <v>7407611522.3899994</v>
      </c>
      <c r="O119" s="113">
        <v>10172316772.6</v>
      </c>
      <c r="P119" s="113">
        <v>39980744</v>
      </c>
      <c r="Q119" s="113">
        <v>10028803636.6</v>
      </c>
      <c r="R119" s="113">
        <v>143513136</v>
      </c>
      <c r="S119" s="113">
        <v>63618121</v>
      </c>
      <c r="T119" s="113"/>
      <c r="U119" s="113"/>
      <c r="V119" s="113"/>
      <c r="W119" s="113"/>
    </row>
    <row r="120" spans="1:23" s="201" customFormat="1" x14ac:dyDescent="0.15">
      <c r="A120" s="107" t="s">
        <v>528</v>
      </c>
      <c r="B120" s="125" t="s">
        <v>253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13">
        <v>10000000</v>
      </c>
      <c r="H120" s="113">
        <v>0</v>
      </c>
      <c r="I120" s="113">
        <v>10000000</v>
      </c>
      <c r="J120" s="113">
        <v>0</v>
      </c>
      <c r="K120" s="113">
        <v>0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s="201" customFormat="1" ht="41.25" x14ac:dyDescent="0.15">
      <c r="A121" s="107" t="s">
        <v>540</v>
      </c>
      <c r="B121" s="125" t="s">
        <v>541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13">
        <v>10000000</v>
      </c>
      <c r="H121" s="113">
        <v>0</v>
      </c>
      <c r="I121" s="113">
        <v>10000000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s="201" customFormat="1" x14ac:dyDescent="0.15">
      <c r="A122" s="107" t="s">
        <v>529</v>
      </c>
      <c r="B122" s="125" t="s">
        <v>254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13">
        <v>4728131300</v>
      </c>
      <c r="H122" s="113">
        <v>4659929130.4099998</v>
      </c>
      <c r="I122" s="113">
        <v>68202169.590000004</v>
      </c>
      <c r="J122" s="113">
        <v>0</v>
      </c>
      <c r="K122" s="113">
        <v>4612656720.4099998</v>
      </c>
      <c r="L122" s="113">
        <v>47272410</v>
      </c>
      <c r="M122" s="113">
        <v>2684193433</v>
      </c>
      <c r="N122" s="113">
        <v>1928463287.4100001</v>
      </c>
      <c r="O122" s="113">
        <v>2684193433</v>
      </c>
      <c r="P122" s="113">
        <v>0</v>
      </c>
      <c r="Q122" s="113">
        <v>2658782433</v>
      </c>
      <c r="R122" s="113">
        <v>25411000</v>
      </c>
      <c r="S122" s="113">
        <v>0</v>
      </c>
      <c r="T122" s="113"/>
      <c r="U122" s="113"/>
      <c r="V122" s="113"/>
      <c r="W122" s="113"/>
    </row>
    <row r="123" spans="1:23" s="201" customFormat="1" ht="41.25" x14ac:dyDescent="0.15">
      <c r="A123" s="107" t="s">
        <v>542</v>
      </c>
      <c r="B123" s="125" t="s">
        <v>543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13">
        <v>4728131300</v>
      </c>
      <c r="H123" s="113">
        <v>4659929130.4099998</v>
      </c>
      <c r="I123" s="113">
        <v>68202169.590000004</v>
      </c>
      <c r="J123" s="113">
        <v>0</v>
      </c>
      <c r="K123" s="113">
        <v>4612656720.4099998</v>
      </c>
      <c r="L123" s="113">
        <v>47272410</v>
      </c>
      <c r="M123" s="113">
        <v>2684193433</v>
      </c>
      <c r="N123" s="113">
        <v>1928463287.4100001</v>
      </c>
      <c r="O123" s="113">
        <v>2684193433</v>
      </c>
      <c r="P123" s="113">
        <v>0</v>
      </c>
      <c r="Q123" s="113">
        <v>2658782433</v>
      </c>
      <c r="R123" s="113">
        <v>25411000</v>
      </c>
      <c r="S123" s="113">
        <v>0</v>
      </c>
      <c r="T123" s="113"/>
      <c r="U123" s="113"/>
      <c r="V123" s="113"/>
      <c r="W123" s="113"/>
    </row>
    <row r="124" spans="1:23" s="201" customFormat="1" x14ac:dyDescent="0.15">
      <c r="A124" s="107" t="s">
        <v>530</v>
      </c>
      <c r="B124" s="125" t="s">
        <v>255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13">
        <v>207427024</v>
      </c>
      <c r="H124" s="113">
        <v>207381208</v>
      </c>
      <c r="I124" s="113">
        <v>45816</v>
      </c>
      <c r="J124" s="113">
        <v>0</v>
      </c>
      <c r="K124" s="113">
        <v>207381208</v>
      </c>
      <c r="L124" s="113">
        <v>0</v>
      </c>
      <c r="M124" s="113">
        <v>141886188</v>
      </c>
      <c r="N124" s="113">
        <v>65495020</v>
      </c>
      <c r="O124" s="113">
        <v>141886188</v>
      </c>
      <c r="P124" s="113">
        <v>0</v>
      </c>
      <c r="Q124" s="113">
        <v>141886188</v>
      </c>
      <c r="R124" s="113">
        <v>0</v>
      </c>
      <c r="S124" s="113">
        <v>0</v>
      </c>
      <c r="T124" s="113"/>
      <c r="U124" s="113"/>
      <c r="V124" s="113"/>
      <c r="W124" s="113"/>
    </row>
    <row r="125" spans="1:23" s="201" customFormat="1" ht="41.25" x14ac:dyDescent="0.15">
      <c r="A125" s="107" t="s">
        <v>544</v>
      </c>
      <c r="B125" s="125" t="s">
        <v>545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13">
        <v>207427024</v>
      </c>
      <c r="H125" s="113">
        <v>207381208</v>
      </c>
      <c r="I125" s="113">
        <v>45816</v>
      </c>
      <c r="J125" s="113">
        <v>0</v>
      </c>
      <c r="K125" s="113">
        <v>207381208</v>
      </c>
      <c r="L125" s="113">
        <v>0</v>
      </c>
      <c r="M125" s="113">
        <v>141886188</v>
      </c>
      <c r="N125" s="113">
        <v>65495020</v>
      </c>
      <c r="O125" s="113">
        <v>141886188</v>
      </c>
      <c r="P125" s="113">
        <v>0</v>
      </c>
      <c r="Q125" s="113">
        <v>141886188</v>
      </c>
      <c r="R125" s="113">
        <v>0</v>
      </c>
      <c r="S125" s="113">
        <v>0</v>
      </c>
      <c r="T125" s="113"/>
      <c r="U125" s="113"/>
      <c r="V125" s="113"/>
      <c r="W125" s="113"/>
    </row>
    <row r="126" spans="1:23" s="201" customFormat="1" x14ac:dyDescent="0.15">
      <c r="A126" s="107" t="s">
        <v>526</v>
      </c>
      <c r="B126" s="125" t="s">
        <v>256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13">
        <v>16143888138</v>
      </c>
      <c r="H126" s="113">
        <v>15248062079.700001</v>
      </c>
      <c r="I126" s="113">
        <v>511826058.29999995</v>
      </c>
      <c r="J126" s="113">
        <v>384000000</v>
      </c>
      <c r="K126" s="113">
        <v>10388262789.209999</v>
      </c>
      <c r="L126" s="113">
        <v>4859799290.4899998</v>
      </c>
      <c r="M126" s="113">
        <v>6408889283</v>
      </c>
      <c r="N126" s="113">
        <v>3979373506.21</v>
      </c>
      <c r="O126" s="113">
        <v>6379683539</v>
      </c>
      <c r="P126" s="113">
        <v>29205744</v>
      </c>
      <c r="Q126" s="113">
        <v>6278803434</v>
      </c>
      <c r="R126" s="113">
        <v>100880105</v>
      </c>
      <c r="S126" s="113">
        <v>58216470</v>
      </c>
      <c r="T126" s="113"/>
      <c r="U126" s="113"/>
      <c r="V126" s="113"/>
      <c r="W126" s="113"/>
    </row>
    <row r="127" spans="1:23" s="201" customFormat="1" ht="41.25" x14ac:dyDescent="0.15">
      <c r="A127" s="107" t="s">
        <v>536</v>
      </c>
      <c r="B127" s="125" t="s">
        <v>537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13">
        <v>15759888138</v>
      </c>
      <c r="H127" s="113">
        <v>15248062079.700001</v>
      </c>
      <c r="I127" s="113">
        <v>511826058.29999995</v>
      </c>
      <c r="J127" s="113"/>
      <c r="K127" s="113">
        <v>10388262789.209999</v>
      </c>
      <c r="L127" s="113">
        <v>4859799290.4899998</v>
      </c>
      <c r="M127" s="113">
        <v>6408889283</v>
      </c>
      <c r="N127" s="113">
        <v>3979373506.21</v>
      </c>
      <c r="O127" s="113">
        <v>6379683539</v>
      </c>
      <c r="P127" s="113">
        <v>29205744</v>
      </c>
      <c r="Q127" s="113">
        <v>6278803434</v>
      </c>
      <c r="R127" s="113">
        <v>100880105</v>
      </c>
      <c r="S127" s="113">
        <v>58216470</v>
      </c>
      <c r="T127" s="113"/>
      <c r="U127" s="113"/>
      <c r="V127" s="113"/>
      <c r="W127" s="113"/>
    </row>
    <row r="128" spans="1:23" s="201" customFormat="1" x14ac:dyDescent="0.15">
      <c r="A128" s="107" t="s">
        <v>535</v>
      </c>
      <c r="B128" s="125" t="s">
        <v>258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13">
        <v>825840207</v>
      </c>
      <c r="H128" s="113">
        <v>758706989.22000003</v>
      </c>
      <c r="I128" s="113">
        <v>67133217.780000001</v>
      </c>
      <c r="J128" s="113">
        <v>0</v>
      </c>
      <c r="K128" s="113">
        <v>457769609.22000003</v>
      </c>
      <c r="L128" s="113">
        <v>300937380</v>
      </c>
      <c r="M128" s="113">
        <v>340325978.60000002</v>
      </c>
      <c r="N128" s="113">
        <v>117443630.62</v>
      </c>
      <c r="O128" s="113">
        <v>340169978.60000002</v>
      </c>
      <c r="P128" s="113">
        <v>156000</v>
      </c>
      <c r="Q128" s="113">
        <v>337046387.60000002</v>
      </c>
      <c r="R128" s="113">
        <v>3123591</v>
      </c>
      <c r="S128" s="113">
        <v>4110293</v>
      </c>
      <c r="T128" s="113"/>
      <c r="U128" s="113"/>
      <c r="V128" s="113"/>
      <c r="W128" s="113"/>
    </row>
    <row r="129" spans="1:23" s="201" customFormat="1" ht="49.5" x14ac:dyDescent="0.15">
      <c r="A129" s="107" t="s">
        <v>552</v>
      </c>
      <c r="B129" s="125" t="s">
        <v>553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13">
        <v>825840207</v>
      </c>
      <c r="H129" s="113">
        <v>758706989.22000003</v>
      </c>
      <c r="I129" s="113">
        <v>67133217.780000001</v>
      </c>
      <c r="J129" s="113">
        <v>0</v>
      </c>
      <c r="K129" s="113">
        <v>457769609.22000003</v>
      </c>
      <c r="L129" s="113">
        <v>300937380</v>
      </c>
      <c r="M129" s="113">
        <v>340325978.60000002</v>
      </c>
      <c r="N129" s="113">
        <v>117443630.62</v>
      </c>
      <c r="O129" s="113">
        <v>340169978.60000002</v>
      </c>
      <c r="P129" s="113">
        <v>156000</v>
      </c>
      <c r="Q129" s="113">
        <v>337046387.60000002</v>
      </c>
      <c r="R129" s="113">
        <v>3123591</v>
      </c>
      <c r="S129" s="113">
        <v>4110293</v>
      </c>
      <c r="T129" s="113"/>
      <c r="U129" s="113"/>
      <c r="V129" s="113"/>
      <c r="W129" s="113"/>
    </row>
    <row r="130" spans="1:23" s="201" customFormat="1" x14ac:dyDescent="0.15">
      <c r="A130" s="107" t="s">
        <v>532</v>
      </c>
      <c r="B130" s="125" t="s">
        <v>508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13">
        <v>2918720324</v>
      </c>
      <c r="H130" s="113">
        <v>2565306112.1500001</v>
      </c>
      <c r="I130" s="113">
        <v>353414211.84999996</v>
      </c>
      <c r="J130" s="113">
        <v>0</v>
      </c>
      <c r="K130" s="113">
        <v>1749084143.1499999</v>
      </c>
      <c r="L130" s="113">
        <v>816221969</v>
      </c>
      <c r="M130" s="113">
        <v>523834384</v>
      </c>
      <c r="N130" s="113">
        <v>1225249759.1500001</v>
      </c>
      <c r="O130" s="113">
        <v>513215384</v>
      </c>
      <c r="P130" s="113">
        <v>10619000</v>
      </c>
      <c r="Q130" s="113">
        <v>499116944</v>
      </c>
      <c r="R130" s="113">
        <v>14098440</v>
      </c>
      <c r="S130" s="113">
        <v>1291358</v>
      </c>
      <c r="T130" s="113"/>
      <c r="U130" s="113"/>
      <c r="V130" s="113"/>
      <c r="W130" s="113"/>
    </row>
    <row r="131" spans="1:23" s="201" customFormat="1" ht="41.25" x14ac:dyDescent="0.15">
      <c r="A131" s="107" t="s">
        <v>546</v>
      </c>
      <c r="B131" s="125" t="s">
        <v>547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13">
        <v>2918720324</v>
      </c>
      <c r="H131" s="113">
        <v>2565306112.1500001</v>
      </c>
      <c r="I131" s="113">
        <v>353414211.84999996</v>
      </c>
      <c r="J131" s="113">
        <v>0</v>
      </c>
      <c r="K131" s="113">
        <v>1749084143.1499999</v>
      </c>
      <c r="L131" s="113">
        <v>816221969</v>
      </c>
      <c r="M131" s="113">
        <v>523834384</v>
      </c>
      <c r="N131" s="113">
        <v>1225249759.1500001</v>
      </c>
      <c r="O131" s="113">
        <v>513215384</v>
      </c>
      <c r="P131" s="113">
        <v>10619000</v>
      </c>
      <c r="Q131" s="113">
        <v>499116944</v>
      </c>
      <c r="R131" s="113">
        <v>14098440</v>
      </c>
      <c r="S131" s="113">
        <v>1291358</v>
      </c>
      <c r="T131" s="113"/>
      <c r="U131" s="113"/>
      <c r="V131" s="113"/>
      <c r="W131" s="113"/>
    </row>
    <row r="132" spans="1:23" s="201" customFormat="1" x14ac:dyDescent="0.15">
      <c r="A132" s="107" t="s">
        <v>533</v>
      </c>
      <c r="B132" s="125" t="s">
        <v>251</v>
      </c>
      <c r="C132" s="108" t="s">
        <v>19</v>
      </c>
      <c r="D132" s="108" t="s">
        <v>20</v>
      </c>
      <c r="E132" s="108">
        <v>20</v>
      </c>
      <c r="F132" s="126" t="s">
        <v>21</v>
      </c>
      <c r="G132" s="113">
        <v>50000000</v>
      </c>
      <c r="H132" s="113">
        <v>16781222.920000002</v>
      </c>
      <c r="I132" s="113">
        <v>33218777.079999998</v>
      </c>
      <c r="J132" s="113">
        <v>0</v>
      </c>
      <c r="K132" s="113">
        <v>0</v>
      </c>
      <c r="L132" s="113">
        <v>16781222.920000002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  <c r="T132" s="113"/>
      <c r="U132" s="113"/>
      <c r="V132" s="113"/>
      <c r="W132" s="113"/>
    </row>
    <row r="133" spans="1:23" s="201" customFormat="1" ht="49.5" x14ac:dyDescent="0.15">
      <c r="A133" s="107" t="s">
        <v>548</v>
      </c>
      <c r="B133" s="125" t="s">
        <v>549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13">
        <v>50000000</v>
      </c>
      <c r="H133" s="113">
        <v>16781222.920000002</v>
      </c>
      <c r="I133" s="113">
        <v>33218777.079999998</v>
      </c>
      <c r="J133" s="113">
        <v>0</v>
      </c>
      <c r="K133" s="113">
        <v>0</v>
      </c>
      <c r="L133" s="113">
        <v>16781222.920000002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0</v>
      </c>
      <c r="S133" s="113">
        <v>0</v>
      </c>
      <c r="T133" s="113"/>
      <c r="U133" s="113"/>
      <c r="V133" s="113"/>
      <c r="W133" s="113"/>
    </row>
    <row r="134" spans="1:23" s="201" customFormat="1" ht="24.75" x14ac:dyDescent="0.15">
      <c r="A134" s="107" t="s">
        <v>534</v>
      </c>
      <c r="B134" s="125" t="s">
        <v>252</v>
      </c>
      <c r="C134" s="108" t="s">
        <v>19</v>
      </c>
      <c r="D134" s="108" t="s">
        <v>20</v>
      </c>
      <c r="E134" s="108">
        <v>20</v>
      </c>
      <c r="F134" s="126" t="s">
        <v>21</v>
      </c>
      <c r="G134" s="113">
        <v>204754569</v>
      </c>
      <c r="H134" s="113">
        <v>204754569</v>
      </c>
      <c r="I134" s="113">
        <v>0</v>
      </c>
      <c r="J134" s="113">
        <v>0</v>
      </c>
      <c r="K134" s="113">
        <v>204754569</v>
      </c>
      <c r="L134" s="113">
        <v>0</v>
      </c>
      <c r="M134" s="113">
        <v>113168250</v>
      </c>
      <c r="N134" s="113">
        <v>91586319</v>
      </c>
      <c r="O134" s="113">
        <v>113168250</v>
      </c>
      <c r="P134" s="113">
        <v>0</v>
      </c>
      <c r="Q134" s="113">
        <v>113168250</v>
      </c>
      <c r="R134" s="113">
        <v>0</v>
      </c>
      <c r="S134" s="113">
        <v>0</v>
      </c>
      <c r="T134" s="113"/>
      <c r="U134" s="113"/>
      <c r="V134" s="113"/>
      <c r="W134" s="113"/>
    </row>
    <row r="135" spans="1:23" s="201" customFormat="1" ht="49.5" x14ac:dyDescent="0.15">
      <c r="A135" s="107" t="s">
        <v>550</v>
      </c>
      <c r="B135" s="125" t="s">
        <v>551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13">
        <v>204754569</v>
      </c>
      <c r="H135" s="113">
        <v>204754569</v>
      </c>
      <c r="I135" s="113">
        <v>0</v>
      </c>
      <c r="J135" s="113">
        <v>0</v>
      </c>
      <c r="K135" s="113">
        <v>204754569</v>
      </c>
      <c r="L135" s="113">
        <v>0</v>
      </c>
      <c r="M135" s="113">
        <v>113168250</v>
      </c>
      <c r="N135" s="113">
        <v>91586319</v>
      </c>
      <c r="O135" s="113">
        <v>113168250</v>
      </c>
      <c r="P135" s="113">
        <v>0</v>
      </c>
      <c r="Q135" s="113">
        <v>113168250</v>
      </c>
      <c r="R135" s="113">
        <v>0</v>
      </c>
      <c r="S135" s="113">
        <v>0</v>
      </c>
      <c r="T135" s="113"/>
      <c r="U135" s="113"/>
      <c r="V135" s="113"/>
      <c r="W135" s="113"/>
    </row>
    <row r="136" spans="1:23" s="201" customFormat="1" x14ac:dyDescent="0.15">
      <c r="A136" s="125" t="s">
        <v>237</v>
      </c>
      <c r="B136" s="125" t="s">
        <v>238</v>
      </c>
      <c r="C136" s="125" t="s">
        <v>19</v>
      </c>
      <c r="D136" s="125" t="s">
        <v>20</v>
      </c>
      <c r="E136" s="125">
        <v>21</v>
      </c>
      <c r="F136" s="125" t="s">
        <v>239</v>
      </c>
      <c r="G136" s="109">
        <v>35432000000</v>
      </c>
      <c r="H136" s="109">
        <v>27976967927.830002</v>
      </c>
      <c r="I136" s="109">
        <v>7071181877.1700001</v>
      </c>
      <c r="J136" s="109">
        <v>383850195</v>
      </c>
      <c r="K136" s="109">
        <v>24627142988.120003</v>
      </c>
      <c r="L136" s="109">
        <v>3349824939.71</v>
      </c>
      <c r="M136" s="109">
        <v>12458782424.849998</v>
      </c>
      <c r="N136" s="109">
        <v>12168360563.27</v>
      </c>
      <c r="O136" s="109">
        <v>12400507688.849998</v>
      </c>
      <c r="P136" s="109">
        <v>58274736</v>
      </c>
      <c r="Q136" s="109">
        <v>11980237333.16</v>
      </c>
      <c r="R136" s="109">
        <v>420270355.69</v>
      </c>
      <c r="S136" s="109">
        <v>11229671</v>
      </c>
      <c r="T136" s="109"/>
      <c r="U136" s="109"/>
      <c r="V136" s="109"/>
      <c r="W136" s="109"/>
    </row>
    <row r="137" spans="1:23" s="201" customFormat="1" x14ac:dyDescent="0.15">
      <c r="A137" s="125" t="s">
        <v>240</v>
      </c>
      <c r="B137" s="125" t="s">
        <v>241</v>
      </c>
      <c r="C137" s="125" t="s">
        <v>19</v>
      </c>
      <c r="D137" s="125" t="s">
        <v>20</v>
      </c>
      <c r="E137" s="125">
        <v>21</v>
      </c>
      <c r="F137" s="125" t="s">
        <v>239</v>
      </c>
      <c r="G137" s="109">
        <v>18002977744</v>
      </c>
      <c r="H137" s="109">
        <v>14281861924.480001</v>
      </c>
      <c r="I137" s="109">
        <v>3721115819.52</v>
      </c>
      <c r="J137" s="109">
        <v>0</v>
      </c>
      <c r="K137" s="109">
        <v>11072985673.769999</v>
      </c>
      <c r="L137" s="109">
        <v>3208876250.71</v>
      </c>
      <c r="M137" s="109">
        <v>5875642900.2399998</v>
      </c>
      <c r="N137" s="109">
        <v>5197342773.5299997</v>
      </c>
      <c r="O137" s="109">
        <v>5817368164.2399998</v>
      </c>
      <c r="P137" s="109">
        <v>58274736</v>
      </c>
      <c r="Q137" s="109">
        <v>5713389079.5500002</v>
      </c>
      <c r="R137" s="109">
        <v>103979084.69</v>
      </c>
      <c r="S137" s="109">
        <v>11229671</v>
      </c>
      <c r="T137" s="109"/>
      <c r="U137" s="109"/>
      <c r="V137" s="109"/>
      <c r="W137" s="109"/>
    </row>
    <row r="138" spans="1:23" s="201" customFormat="1" x14ac:dyDescent="0.15">
      <c r="A138" s="126" t="s">
        <v>242</v>
      </c>
      <c r="B138" s="126" t="s">
        <v>243</v>
      </c>
      <c r="C138" s="126" t="s">
        <v>19</v>
      </c>
      <c r="D138" s="126" t="s">
        <v>20</v>
      </c>
      <c r="E138" s="126">
        <v>21</v>
      </c>
      <c r="F138" s="126" t="s">
        <v>239</v>
      </c>
      <c r="G138" s="113">
        <v>18002977744</v>
      </c>
      <c r="H138" s="113">
        <v>14281861924.480001</v>
      </c>
      <c r="I138" s="113">
        <v>3721115819.52</v>
      </c>
      <c r="J138" s="113">
        <v>0</v>
      </c>
      <c r="K138" s="113">
        <v>11072985673.769999</v>
      </c>
      <c r="L138" s="113">
        <v>3208876250.71</v>
      </c>
      <c r="M138" s="113">
        <v>5875642900.2399998</v>
      </c>
      <c r="N138" s="113">
        <v>5197342773.5299997</v>
      </c>
      <c r="O138" s="113">
        <v>5817368164.2399998</v>
      </c>
      <c r="P138" s="113">
        <v>58274736</v>
      </c>
      <c r="Q138" s="113">
        <v>5713389079.5500002</v>
      </c>
      <c r="R138" s="113">
        <v>103979084.69</v>
      </c>
      <c r="S138" s="113">
        <v>11229671</v>
      </c>
      <c r="T138" s="113"/>
      <c r="U138" s="113"/>
      <c r="V138" s="113"/>
      <c r="W138" s="113"/>
    </row>
    <row r="139" spans="1:23" s="201" customFormat="1" ht="41.25" x14ac:dyDescent="0.15">
      <c r="A139" s="126" t="s">
        <v>515</v>
      </c>
      <c r="B139" s="126" t="s">
        <v>516</v>
      </c>
      <c r="C139" s="126" t="s">
        <v>19</v>
      </c>
      <c r="D139" s="126" t="s">
        <v>20</v>
      </c>
      <c r="E139" s="126">
        <v>21</v>
      </c>
      <c r="F139" s="126" t="s">
        <v>239</v>
      </c>
      <c r="G139" s="113">
        <v>1000000000</v>
      </c>
      <c r="H139" s="113">
        <v>915058130.66999996</v>
      </c>
      <c r="I139" s="113">
        <v>84941869.329999998</v>
      </c>
      <c r="J139" s="113">
        <v>0</v>
      </c>
      <c r="K139" s="113">
        <v>914178130.66999996</v>
      </c>
      <c r="L139" s="113">
        <v>880000</v>
      </c>
      <c r="M139" s="113">
        <v>502667000</v>
      </c>
      <c r="N139" s="113">
        <v>411511130.67000002</v>
      </c>
      <c r="O139" s="113">
        <v>502667000</v>
      </c>
      <c r="P139" s="113">
        <v>0</v>
      </c>
      <c r="Q139" s="113">
        <v>490323000</v>
      </c>
      <c r="R139" s="113">
        <v>12344000</v>
      </c>
      <c r="S139" s="113">
        <v>0</v>
      </c>
      <c r="T139" s="113"/>
      <c r="U139" s="113"/>
      <c r="V139" s="113"/>
      <c r="W139" s="113"/>
    </row>
    <row r="140" spans="1:23" s="201" customFormat="1" ht="41.25" x14ac:dyDescent="0.15">
      <c r="A140" s="126" t="s">
        <v>517</v>
      </c>
      <c r="B140" s="126" t="s">
        <v>577</v>
      </c>
      <c r="C140" s="126" t="s">
        <v>19</v>
      </c>
      <c r="D140" s="126" t="s">
        <v>20</v>
      </c>
      <c r="E140" s="126">
        <v>21</v>
      </c>
      <c r="F140" s="126" t="s">
        <v>239</v>
      </c>
      <c r="G140" s="113">
        <v>1000000000</v>
      </c>
      <c r="H140" s="113">
        <v>915058130.66999996</v>
      </c>
      <c r="I140" s="113">
        <v>84941869.329999998</v>
      </c>
      <c r="J140" s="113">
        <v>0</v>
      </c>
      <c r="K140" s="113">
        <v>914178130.66999996</v>
      </c>
      <c r="L140" s="113">
        <v>880000</v>
      </c>
      <c r="M140" s="113">
        <v>502667000</v>
      </c>
      <c r="N140" s="113">
        <v>411511130.67000002</v>
      </c>
      <c r="O140" s="113">
        <v>502667000</v>
      </c>
      <c r="P140" s="113">
        <v>0</v>
      </c>
      <c r="Q140" s="113">
        <v>490323000</v>
      </c>
      <c r="R140" s="113">
        <v>12344000</v>
      </c>
      <c r="S140" s="113">
        <v>0</v>
      </c>
      <c r="T140" s="113"/>
      <c r="U140" s="113"/>
      <c r="V140" s="113"/>
      <c r="W140" s="113"/>
    </row>
    <row r="141" spans="1:23" s="201" customFormat="1" ht="24.75" x14ac:dyDescent="0.15">
      <c r="A141" s="126" t="s">
        <v>518</v>
      </c>
      <c r="B141" s="126" t="s">
        <v>246</v>
      </c>
      <c r="C141" s="126" t="s">
        <v>19</v>
      </c>
      <c r="D141" s="126" t="s">
        <v>20</v>
      </c>
      <c r="E141" s="126">
        <v>21</v>
      </c>
      <c r="F141" s="126" t="s">
        <v>239</v>
      </c>
      <c r="G141" s="113">
        <v>703167784</v>
      </c>
      <c r="H141" s="113">
        <v>651463265.66999996</v>
      </c>
      <c r="I141" s="113">
        <v>51704518.329999998</v>
      </c>
      <c r="J141" s="113">
        <v>0</v>
      </c>
      <c r="K141" s="113">
        <v>651463265.66999996</v>
      </c>
      <c r="L141" s="113">
        <v>0</v>
      </c>
      <c r="M141" s="113">
        <v>373901000</v>
      </c>
      <c r="N141" s="113">
        <v>277562265.67000002</v>
      </c>
      <c r="O141" s="113">
        <v>373901000</v>
      </c>
      <c r="P141" s="113">
        <v>0</v>
      </c>
      <c r="Q141" s="113">
        <v>367954000</v>
      </c>
      <c r="R141" s="113">
        <v>5947000</v>
      </c>
      <c r="S141" s="113">
        <v>0</v>
      </c>
      <c r="T141" s="113"/>
      <c r="U141" s="113"/>
      <c r="V141" s="113"/>
      <c r="W141" s="113"/>
    </row>
    <row r="142" spans="1:23" s="201" customFormat="1" ht="66" x14ac:dyDescent="0.15">
      <c r="A142" s="126" t="s">
        <v>520</v>
      </c>
      <c r="B142" s="126" t="s">
        <v>521</v>
      </c>
      <c r="C142" s="126" t="s">
        <v>19</v>
      </c>
      <c r="D142" s="126" t="s">
        <v>20</v>
      </c>
      <c r="E142" s="126">
        <v>21</v>
      </c>
      <c r="F142" s="126" t="s">
        <v>239</v>
      </c>
      <c r="G142" s="113">
        <v>703167784</v>
      </c>
      <c r="H142" s="113">
        <v>651463265.66999996</v>
      </c>
      <c r="I142" s="113">
        <v>51704518.329999998</v>
      </c>
      <c r="J142" s="113">
        <v>0</v>
      </c>
      <c r="K142" s="113">
        <v>651463265.66999996</v>
      </c>
      <c r="L142" s="113">
        <v>0</v>
      </c>
      <c r="M142" s="113">
        <v>373901000</v>
      </c>
      <c r="N142" s="113">
        <v>277562265.67000002</v>
      </c>
      <c r="O142" s="113">
        <v>373901000</v>
      </c>
      <c r="P142" s="113">
        <v>0</v>
      </c>
      <c r="Q142" s="113">
        <v>367954000</v>
      </c>
      <c r="R142" s="113">
        <v>5947000</v>
      </c>
      <c r="S142" s="113">
        <v>0</v>
      </c>
      <c r="T142" s="113"/>
      <c r="U142" s="113"/>
      <c r="V142" s="113"/>
      <c r="W142" s="113"/>
    </row>
    <row r="143" spans="1:23" s="201" customFormat="1" x14ac:dyDescent="0.15">
      <c r="A143" s="126" t="s">
        <v>519</v>
      </c>
      <c r="B143" s="126" t="s">
        <v>247</v>
      </c>
      <c r="C143" s="126" t="s">
        <v>19</v>
      </c>
      <c r="D143" s="126" t="s">
        <v>20</v>
      </c>
      <c r="E143" s="126">
        <v>21</v>
      </c>
      <c r="F143" s="126" t="s">
        <v>239</v>
      </c>
      <c r="G143" s="113">
        <v>296832216</v>
      </c>
      <c r="H143" s="113">
        <v>263594865</v>
      </c>
      <c r="I143" s="113">
        <v>33237351</v>
      </c>
      <c r="J143" s="113">
        <v>0</v>
      </c>
      <c r="K143" s="113">
        <v>262714865</v>
      </c>
      <c r="L143" s="113">
        <v>880000</v>
      </c>
      <c r="M143" s="113">
        <v>128766000</v>
      </c>
      <c r="N143" s="113">
        <v>133948865</v>
      </c>
      <c r="O143" s="113">
        <v>128766000</v>
      </c>
      <c r="P143" s="113">
        <v>0</v>
      </c>
      <c r="Q143" s="113">
        <v>122369000</v>
      </c>
      <c r="R143" s="113">
        <v>6397000</v>
      </c>
      <c r="S143" s="113">
        <v>0</v>
      </c>
      <c r="T143" s="113"/>
      <c r="U143" s="113"/>
      <c r="V143" s="113"/>
      <c r="W143" s="113"/>
    </row>
    <row r="144" spans="1:23" s="201" customFormat="1" ht="49.5" x14ac:dyDescent="0.15">
      <c r="A144" s="126" t="s">
        <v>522</v>
      </c>
      <c r="B144" s="126" t="s">
        <v>523</v>
      </c>
      <c r="C144" s="126" t="s">
        <v>19</v>
      </c>
      <c r="D144" s="126" t="s">
        <v>20</v>
      </c>
      <c r="E144" s="126">
        <v>21</v>
      </c>
      <c r="F144" s="126" t="s">
        <v>239</v>
      </c>
      <c r="G144" s="113">
        <v>296832216</v>
      </c>
      <c r="H144" s="113">
        <v>263594865</v>
      </c>
      <c r="I144" s="113">
        <v>33237351</v>
      </c>
      <c r="J144" s="113">
        <v>0</v>
      </c>
      <c r="K144" s="113">
        <v>262714865</v>
      </c>
      <c r="L144" s="113">
        <v>880000</v>
      </c>
      <c r="M144" s="113">
        <v>128766000</v>
      </c>
      <c r="N144" s="113">
        <v>133948865</v>
      </c>
      <c r="O144" s="113">
        <v>128766000</v>
      </c>
      <c r="P144" s="113">
        <v>0</v>
      </c>
      <c r="Q144" s="113">
        <v>122369000</v>
      </c>
      <c r="R144" s="113">
        <v>6397000</v>
      </c>
      <c r="S144" s="113">
        <v>0</v>
      </c>
      <c r="T144" s="113"/>
      <c r="U144" s="113"/>
      <c r="V144" s="113"/>
      <c r="W144" s="113"/>
    </row>
    <row r="145" spans="1:23" s="201" customFormat="1" ht="41.25" x14ac:dyDescent="0.15">
      <c r="A145" s="126" t="s">
        <v>525</v>
      </c>
      <c r="B145" s="126" t="s">
        <v>507</v>
      </c>
      <c r="C145" s="126" t="s">
        <v>19</v>
      </c>
      <c r="D145" s="126" t="s">
        <v>20</v>
      </c>
      <c r="E145" s="126">
        <v>21</v>
      </c>
      <c r="F145" s="126" t="s">
        <v>239</v>
      </c>
      <c r="G145" s="113">
        <v>17002977744</v>
      </c>
      <c r="H145" s="113">
        <v>13366803793.810001</v>
      </c>
      <c r="I145" s="113">
        <v>3636173950.1900001</v>
      </c>
      <c r="J145" s="113">
        <v>0</v>
      </c>
      <c r="K145" s="113">
        <v>10158807543.099998</v>
      </c>
      <c r="L145" s="113">
        <v>3207996250.71</v>
      </c>
      <c r="M145" s="113">
        <v>5372975900.2399998</v>
      </c>
      <c r="N145" s="113">
        <v>4785831642.8599997</v>
      </c>
      <c r="O145" s="113">
        <v>5314701164.2399998</v>
      </c>
      <c r="P145" s="113">
        <v>58274736</v>
      </c>
      <c r="Q145" s="113">
        <v>5223066079.5500002</v>
      </c>
      <c r="R145" s="113">
        <v>91635084.689999998</v>
      </c>
      <c r="S145" s="113">
        <v>11229671</v>
      </c>
      <c r="T145" s="113"/>
      <c r="U145" s="113"/>
      <c r="V145" s="113"/>
      <c r="W145" s="113"/>
    </row>
    <row r="146" spans="1:23" s="201" customFormat="1" ht="33" x14ac:dyDescent="0.15">
      <c r="A146" s="126" t="s">
        <v>531</v>
      </c>
      <c r="B146" s="126" t="s">
        <v>514</v>
      </c>
      <c r="C146" s="126" t="s">
        <v>19</v>
      </c>
      <c r="D146" s="126" t="s">
        <v>20</v>
      </c>
      <c r="E146" s="126">
        <v>21</v>
      </c>
      <c r="F146" s="126" t="s">
        <v>239</v>
      </c>
      <c r="G146" s="113">
        <v>17002977744</v>
      </c>
      <c r="H146" s="113">
        <v>13366803793.810001</v>
      </c>
      <c r="I146" s="113">
        <v>3636173950.1900001</v>
      </c>
      <c r="J146" s="113">
        <v>0</v>
      </c>
      <c r="K146" s="113">
        <v>10158807543.099998</v>
      </c>
      <c r="L146" s="113">
        <v>3207996250.71</v>
      </c>
      <c r="M146" s="113">
        <v>5372975900.2399998</v>
      </c>
      <c r="N146" s="113">
        <v>4785831642.8599997</v>
      </c>
      <c r="O146" s="113">
        <v>5314701164.2399998</v>
      </c>
      <c r="P146" s="113">
        <v>58274736</v>
      </c>
      <c r="Q146" s="113">
        <v>5223066079.5500002</v>
      </c>
      <c r="R146" s="113">
        <v>91635084.689999998</v>
      </c>
      <c r="S146" s="113">
        <v>11229671</v>
      </c>
      <c r="T146" s="113"/>
      <c r="U146" s="113"/>
      <c r="V146" s="113"/>
      <c r="W146" s="113"/>
    </row>
    <row r="147" spans="1:23" s="201" customFormat="1" x14ac:dyDescent="0.15">
      <c r="A147" s="126" t="s">
        <v>528</v>
      </c>
      <c r="B147" s="126" t="s">
        <v>253</v>
      </c>
      <c r="C147" s="126" t="s">
        <v>19</v>
      </c>
      <c r="D147" s="126" t="s">
        <v>20</v>
      </c>
      <c r="E147" s="126">
        <v>21</v>
      </c>
      <c r="F147" s="126" t="s">
        <v>239</v>
      </c>
      <c r="G147" s="113">
        <v>958198317</v>
      </c>
      <c r="H147" s="113">
        <v>773933867.08000004</v>
      </c>
      <c r="I147" s="113">
        <v>184264449.91999999</v>
      </c>
      <c r="J147" s="113">
        <v>0</v>
      </c>
      <c r="K147" s="113">
        <v>722040087.29000008</v>
      </c>
      <c r="L147" s="113">
        <v>51893779.789999999</v>
      </c>
      <c r="M147" s="113">
        <v>344032548.39999998</v>
      </c>
      <c r="N147" s="113">
        <v>378007538.88999999</v>
      </c>
      <c r="O147" s="113">
        <v>340515548.39999998</v>
      </c>
      <c r="P147" s="113">
        <v>3517000</v>
      </c>
      <c r="Q147" s="113">
        <v>340515548.39999998</v>
      </c>
      <c r="R147" s="113">
        <v>0</v>
      </c>
      <c r="S147" s="113">
        <v>1448319</v>
      </c>
      <c r="T147" s="113"/>
      <c r="U147" s="113"/>
      <c r="V147" s="113"/>
      <c r="W147" s="113"/>
    </row>
    <row r="148" spans="1:23" s="201" customFormat="1" ht="49.5" x14ac:dyDescent="0.15">
      <c r="A148" s="126" t="s">
        <v>540</v>
      </c>
      <c r="B148" s="126" t="s">
        <v>541</v>
      </c>
      <c r="C148" s="126" t="s">
        <v>19</v>
      </c>
      <c r="D148" s="126" t="s">
        <v>20</v>
      </c>
      <c r="E148" s="126">
        <v>21</v>
      </c>
      <c r="F148" s="126" t="s">
        <v>239</v>
      </c>
      <c r="G148" s="113">
        <v>958198317</v>
      </c>
      <c r="H148" s="113">
        <v>773933867.08000004</v>
      </c>
      <c r="I148" s="113">
        <v>184264449.91999999</v>
      </c>
      <c r="J148" s="113">
        <v>0</v>
      </c>
      <c r="K148" s="113">
        <v>722040087.29000008</v>
      </c>
      <c r="L148" s="113">
        <v>51893779.789999999</v>
      </c>
      <c r="M148" s="113">
        <v>344032548.39999998</v>
      </c>
      <c r="N148" s="113">
        <v>378007538.88999999</v>
      </c>
      <c r="O148" s="113">
        <v>340515548.39999998</v>
      </c>
      <c r="P148" s="113">
        <v>3517000</v>
      </c>
      <c r="Q148" s="113">
        <v>340515548.39999998</v>
      </c>
      <c r="R148" s="113">
        <v>0</v>
      </c>
      <c r="S148" s="113">
        <v>1448319</v>
      </c>
      <c r="T148" s="113"/>
      <c r="U148" s="113"/>
      <c r="V148" s="113"/>
      <c r="W148" s="113"/>
    </row>
    <row r="149" spans="1:23" s="201" customFormat="1" x14ac:dyDescent="0.15">
      <c r="A149" s="126" t="s">
        <v>529</v>
      </c>
      <c r="B149" s="126" t="s">
        <v>254</v>
      </c>
      <c r="C149" s="126" t="s">
        <v>19</v>
      </c>
      <c r="D149" s="126" t="s">
        <v>20</v>
      </c>
      <c r="E149" s="126">
        <v>21</v>
      </c>
      <c r="F149" s="126" t="s">
        <v>239</v>
      </c>
      <c r="G149" s="113">
        <v>559741391</v>
      </c>
      <c r="H149" s="113">
        <v>314691992.87</v>
      </c>
      <c r="I149" s="113">
        <v>245049398.13</v>
      </c>
      <c r="J149" s="113">
        <v>0</v>
      </c>
      <c r="K149" s="113">
        <v>303464659.87</v>
      </c>
      <c r="L149" s="113">
        <v>11227333</v>
      </c>
      <c r="M149" s="113">
        <v>38654000</v>
      </c>
      <c r="N149" s="113">
        <v>264810659.87</v>
      </c>
      <c r="O149" s="113">
        <v>33132000</v>
      </c>
      <c r="P149" s="113">
        <v>5522000</v>
      </c>
      <c r="Q149" s="113">
        <v>33132000</v>
      </c>
      <c r="R149" s="113">
        <v>0</v>
      </c>
      <c r="S149" s="113">
        <v>0</v>
      </c>
      <c r="T149" s="113"/>
      <c r="U149" s="113"/>
      <c r="V149" s="113"/>
      <c r="W149" s="113"/>
    </row>
    <row r="150" spans="1:23" s="201" customFormat="1" ht="49.5" x14ac:dyDescent="0.15">
      <c r="A150" s="126" t="s">
        <v>542</v>
      </c>
      <c r="B150" s="126" t="s">
        <v>543</v>
      </c>
      <c r="C150" s="126" t="s">
        <v>19</v>
      </c>
      <c r="D150" s="126" t="s">
        <v>20</v>
      </c>
      <c r="E150" s="126">
        <v>21</v>
      </c>
      <c r="F150" s="126" t="s">
        <v>239</v>
      </c>
      <c r="G150" s="113">
        <v>559741391</v>
      </c>
      <c r="H150" s="113">
        <v>314691992.87</v>
      </c>
      <c r="I150" s="113">
        <v>245049398.13</v>
      </c>
      <c r="J150" s="113">
        <v>0</v>
      </c>
      <c r="K150" s="113">
        <v>303464659.87</v>
      </c>
      <c r="L150" s="113">
        <v>11227333</v>
      </c>
      <c r="M150" s="113">
        <v>38654000</v>
      </c>
      <c r="N150" s="113">
        <v>264810659.87</v>
      </c>
      <c r="O150" s="113">
        <v>33132000</v>
      </c>
      <c r="P150" s="113">
        <v>5522000</v>
      </c>
      <c r="Q150" s="113">
        <v>33132000</v>
      </c>
      <c r="R150" s="113">
        <v>0</v>
      </c>
      <c r="S150" s="113">
        <v>0</v>
      </c>
      <c r="T150" s="113"/>
      <c r="U150" s="113"/>
      <c r="V150" s="113"/>
      <c r="W150" s="113"/>
    </row>
    <row r="151" spans="1:23" s="201" customFormat="1" x14ac:dyDescent="0.15">
      <c r="A151" s="126" t="s">
        <v>530</v>
      </c>
      <c r="B151" s="126" t="s">
        <v>255</v>
      </c>
      <c r="C151" s="126" t="s">
        <v>19</v>
      </c>
      <c r="D151" s="126" t="s">
        <v>20</v>
      </c>
      <c r="E151" s="126">
        <v>21</v>
      </c>
      <c r="F151" s="126" t="s">
        <v>239</v>
      </c>
      <c r="G151" s="113">
        <v>6823486478</v>
      </c>
      <c r="H151" s="113">
        <v>5366205231.8600006</v>
      </c>
      <c r="I151" s="113">
        <v>1457281246.1400001</v>
      </c>
      <c r="J151" s="113">
        <v>0</v>
      </c>
      <c r="K151" s="113">
        <v>4360158869.8599997</v>
      </c>
      <c r="L151" s="113">
        <v>1006046362</v>
      </c>
      <c r="M151" s="113">
        <v>2720815933</v>
      </c>
      <c r="N151" s="113">
        <v>1639342936.8599999</v>
      </c>
      <c r="O151" s="113">
        <v>2671580197</v>
      </c>
      <c r="P151" s="113">
        <v>49235736</v>
      </c>
      <c r="Q151" s="113">
        <v>2649530202</v>
      </c>
      <c r="R151" s="113">
        <v>22049995</v>
      </c>
      <c r="S151" s="113">
        <v>9781352</v>
      </c>
      <c r="T151" s="113"/>
      <c r="U151" s="113"/>
      <c r="V151" s="113"/>
      <c r="W151" s="113"/>
    </row>
    <row r="152" spans="1:23" s="201" customFormat="1" ht="57.75" x14ac:dyDescent="0.15">
      <c r="A152" s="126" t="s">
        <v>544</v>
      </c>
      <c r="B152" s="126" t="s">
        <v>545</v>
      </c>
      <c r="C152" s="126" t="s">
        <v>19</v>
      </c>
      <c r="D152" s="126" t="s">
        <v>20</v>
      </c>
      <c r="E152" s="126">
        <v>21</v>
      </c>
      <c r="F152" s="126" t="s">
        <v>239</v>
      </c>
      <c r="G152" s="113">
        <v>6823486478</v>
      </c>
      <c r="H152" s="113">
        <v>5366205231.8600006</v>
      </c>
      <c r="I152" s="113">
        <v>1457281246.1400001</v>
      </c>
      <c r="J152" s="113">
        <v>0</v>
      </c>
      <c r="K152" s="113">
        <v>4360158869.8599997</v>
      </c>
      <c r="L152" s="113">
        <v>1006046362</v>
      </c>
      <c r="M152" s="113">
        <v>2720815933</v>
      </c>
      <c r="N152" s="113">
        <v>1639342936.8599999</v>
      </c>
      <c r="O152" s="113">
        <v>2671580197</v>
      </c>
      <c r="P152" s="113">
        <v>49235736</v>
      </c>
      <c r="Q152" s="113">
        <v>2649530202</v>
      </c>
      <c r="R152" s="113">
        <v>22049995</v>
      </c>
      <c r="S152" s="113">
        <v>9781352</v>
      </c>
      <c r="T152" s="113"/>
      <c r="U152" s="113"/>
      <c r="V152" s="113"/>
      <c r="W152" s="113"/>
    </row>
    <row r="153" spans="1:23" s="201" customFormat="1" x14ac:dyDescent="0.15">
      <c r="A153" s="126" t="s">
        <v>526</v>
      </c>
      <c r="B153" s="126" t="s">
        <v>256</v>
      </c>
      <c r="C153" s="126" t="s">
        <v>19</v>
      </c>
      <c r="D153" s="126" t="s">
        <v>20</v>
      </c>
      <c r="E153" s="126">
        <v>21</v>
      </c>
      <c r="F153" s="126" t="s">
        <v>239</v>
      </c>
      <c r="G153" s="113">
        <v>4000000</v>
      </c>
      <c r="H153" s="113">
        <v>4000000</v>
      </c>
      <c r="I153" s="113">
        <v>0</v>
      </c>
      <c r="J153" s="113">
        <v>0</v>
      </c>
      <c r="K153" s="113">
        <v>2285148</v>
      </c>
      <c r="L153" s="113">
        <v>1714852</v>
      </c>
      <c r="M153" s="113">
        <v>0</v>
      </c>
      <c r="N153" s="113">
        <v>2285148</v>
      </c>
      <c r="O153" s="113">
        <v>0</v>
      </c>
      <c r="P153" s="113">
        <v>0</v>
      </c>
      <c r="Q153" s="113">
        <v>0</v>
      </c>
      <c r="R153" s="113">
        <v>0</v>
      </c>
      <c r="S153" s="113">
        <v>0</v>
      </c>
      <c r="T153" s="113"/>
      <c r="U153" s="113"/>
      <c r="V153" s="113"/>
      <c r="W153" s="113"/>
    </row>
    <row r="154" spans="1:23" s="201" customFormat="1" ht="57.75" x14ac:dyDescent="0.15">
      <c r="A154" s="126" t="s">
        <v>536</v>
      </c>
      <c r="B154" s="126" t="s">
        <v>537</v>
      </c>
      <c r="C154" s="126" t="s">
        <v>19</v>
      </c>
      <c r="D154" s="126" t="s">
        <v>20</v>
      </c>
      <c r="E154" s="126">
        <v>21</v>
      </c>
      <c r="F154" s="126" t="s">
        <v>239</v>
      </c>
      <c r="G154" s="113">
        <v>4000000</v>
      </c>
      <c r="H154" s="113">
        <v>4000000</v>
      </c>
      <c r="I154" s="113">
        <v>0</v>
      </c>
      <c r="J154" s="113">
        <v>0</v>
      </c>
      <c r="K154" s="113">
        <v>2285148</v>
      </c>
      <c r="L154" s="113">
        <v>1714852</v>
      </c>
      <c r="M154" s="113">
        <v>0</v>
      </c>
      <c r="N154" s="113">
        <v>2285148</v>
      </c>
      <c r="O154" s="113">
        <v>0</v>
      </c>
      <c r="P154" s="113">
        <v>0</v>
      </c>
      <c r="Q154" s="113">
        <v>0</v>
      </c>
      <c r="R154" s="113">
        <v>0</v>
      </c>
      <c r="S154" s="113">
        <v>0</v>
      </c>
      <c r="T154" s="113"/>
      <c r="U154" s="113"/>
      <c r="V154" s="113"/>
      <c r="W154" s="113"/>
    </row>
    <row r="155" spans="1:23" s="201" customFormat="1" x14ac:dyDescent="0.15">
      <c r="A155" s="126" t="s">
        <v>527</v>
      </c>
      <c r="B155" s="126" t="s">
        <v>257</v>
      </c>
      <c r="C155" s="126" t="s">
        <v>19</v>
      </c>
      <c r="D155" s="126" t="s">
        <v>20</v>
      </c>
      <c r="E155" s="126">
        <v>21</v>
      </c>
      <c r="F155" s="126" t="s">
        <v>239</v>
      </c>
      <c r="G155" s="113">
        <v>6842708317</v>
      </c>
      <c r="H155" s="113">
        <v>5146760954</v>
      </c>
      <c r="I155" s="113">
        <v>1695947363</v>
      </c>
      <c r="J155" s="113">
        <v>0</v>
      </c>
      <c r="K155" s="113">
        <v>3009647030.0799999</v>
      </c>
      <c r="L155" s="113">
        <v>2137113923.9200001</v>
      </c>
      <c r="M155" s="113">
        <v>1157388168.8399999</v>
      </c>
      <c r="N155" s="113">
        <v>1852258861.24</v>
      </c>
      <c r="O155" s="113">
        <v>1157388168.8399999</v>
      </c>
      <c r="P155" s="113">
        <v>0</v>
      </c>
      <c r="Q155" s="113">
        <v>1092900079.1500001</v>
      </c>
      <c r="R155" s="113">
        <v>64488089.689999998</v>
      </c>
      <c r="S155" s="113">
        <v>0</v>
      </c>
      <c r="T155" s="113"/>
      <c r="U155" s="113"/>
      <c r="V155" s="113"/>
      <c r="W155" s="113"/>
    </row>
    <row r="156" spans="1:23" s="201" customFormat="1" ht="49.5" x14ac:dyDescent="0.15">
      <c r="A156" s="126" t="s">
        <v>538</v>
      </c>
      <c r="B156" s="126" t="s">
        <v>539</v>
      </c>
      <c r="C156" s="126" t="s">
        <v>19</v>
      </c>
      <c r="D156" s="126" t="s">
        <v>20</v>
      </c>
      <c r="E156" s="126">
        <v>21</v>
      </c>
      <c r="F156" s="126" t="s">
        <v>239</v>
      </c>
      <c r="G156" s="113">
        <v>6842708317</v>
      </c>
      <c r="H156" s="113">
        <v>5146760954</v>
      </c>
      <c r="I156" s="113">
        <v>1695947363</v>
      </c>
      <c r="J156" s="113">
        <v>0</v>
      </c>
      <c r="K156" s="113">
        <v>3009647030.0799999</v>
      </c>
      <c r="L156" s="113">
        <v>2137113923.9200001</v>
      </c>
      <c r="M156" s="113">
        <v>1157388168.8399999</v>
      </c>
      <c r="N156" s="113">
        <v>1852258861.24</v>
      </c>
      <c r="O156" s="113">
        <v>1157388168.8399999</v>
      </c>
      <c r="P156" s="113">
        <v>0</v>
      </c>
      <c r="Q156" s="113">
        <v>1092900079.1500001</v>
      </c>
      <c r="R156" s="113">
        <v>64488089.689999998</v>
      </c>
      <c r="S156" s="113">
        <v>0</v>
      </c>
      <c r="T156" s="113"/>
      <c r="U156" s="113"/>
      <c r="V156" s="113"/>
      <c r="W156" s="113"/>
    </row>
    <row r="157" spans="1:23" s="201" customFormat="1" x14ac:dyDescent="0.15">
      <c r="A157" s="126" t="s">
        <v>535</v>
      </c>
      <c r="B157" s="126" t="s">
        <v>258</v>
      </c>
      <c r="C157" s="126" t="s">
        <v>19</v>
      </c>
      <c r="D157" s="126" t="s">
        <v>20</v>
      </c>
      <c r="E157" s="126">
        <v>21</v>
      </c>
      <c r="F157" s="126" t="s">
        <v>239</v>
      </c>
      <c r="G157" s="113">
        <v>5000000</v>
      </c>
      <c r="H157" s="113">
        <v>0</v>
      </c>
      <c r="I157" s="113">
        <v>5000000</v>
      </c>
      <c r="J157" s="113">
        <v>0</v>
      </c>
      <c r="K157" s="113">
        <v>0</v>
      </c>
      <c r="L157" s="113">
        <v>0</v>
      </c>
      <c r="M157" s="113">
        <v>0</v>
      </c>
      <c r="N157" s="113">
        <v>0</v>
      </c>
      <c r="O157" s="113">
        <v>0</v>
      </c>
      <c r="P157" s="113">
        <v>0</v>
      </c>
      <c r="Q157" s="113">
        <v>0</v>
      </c>
      <c r="R157" s="113">
        <v>0</v>
      </c>
      <c r="S157" s="113">
        <v>0</v>
      </c>
      <c r="T157" s="113"/>
      <c r="U157" s="113"/>
      <c r="V157" s="113"/>
      <c r="W157" s="113"/>
    </row>
    <row r="158" spans="1:23" s="201" customFormat="1" ht="57.75" x14ac:dyDescent="0.15">
      <c r="A158" s="126" t="s">
        <v>552</v>
      </c>
      <c r="B158" s="126" t="s">
        <v>553</v>
      </c>
      <c r="C158" s="126" t="s">
        <v>19</v>
      </c>
      <c r="D158" s="126" t="s">
        <v>20</v>
      </c>
      <c r="E158" s="126">
        <v>21</v>
      </c>
      <c r="F158" s="126" t="s">
        <v>239</v>
      </c>
      <c r="G158" s="113">
        <v>5000000</v>
      </c>
      <c r="H158" s="113">
        <v>0</v>
      </c>
      <c r="I158" s="113">
        <v>5000000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/>
      <c r="U158" s="113"/>
      <c r="V158" s="113"/>
      <c r="W158" s="113"/>
    </row>
    <row r="159" spans="1:23" s="201" customFormat="1" x14ac:dyDescent="0.15">
      <c r="A159" s="126" t="s">
        <v>532</v>
      </c>
      <c r="B159" s="126" t="s">
        <v>508</v>
      </c>
      <c r="C159" s="126" t="s">
        <v>19</v>
      </c>
      <c r="D159" s="126" t="s">
        <v>20</v>
      </c>
      <c r="E159" s="126">
        <v>21</v>
      </c>
      <c r="F159" s="126" t="s">
        <v>239</v>
      </c>
      <c r="G159" s="113">
        <v>54000000</v>
      </c>
      <c r="H159" s="113">
        <v>21710267</v>
      </c>
      <c r="I159" s="113">
        <v>32289733</v>
      </c>
      <c r="J159" s="113">
        <v>0</v>
      </c>
      <c r="K159" s="113">
        <v>21710267</v>
      </c>
      <c r="L159" s="113">
        <v>0</v>
      </c>
      <c r="M159" s="113">
        <v>6646000</v>
      </c>
      <c r="N159" s="113">
        <v>15064267</v>
      </c>
      <c r="O159" s="113">
        <v>6646000</v>
      </c>
      <c r="P159" s="113">
        <v>0</v>
      </c>
      <c r="Q159" s="113">
        <v>6646000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s="201" customFormat="1" ht="57.75" x14ac:dyDescent="0.15">
      <c r="A160" s="126" t="s">
        <v>546</v>
      </c>
      <c r="B160" s="126" t="s">
        <v>547</v>
      </c>
      <c r="C160" s="126" t="s">
        <v>19</v>
      </c>
      <c r="D160" s="126" t="s">
        <v>20</v>
      </c>
      <c r="E160" s="126">
        <v>21</v>
      </c>
      <c r="F160" s="126" t="s">
        <v>239</v>
      </c>
      <c r="G160" s="113">
        <v>54000000</v>
      </c>
      <c r="H160" s="113">
        <v>21710267</v>
      </c>
      <c r="I160" s="113">
        <v>32289733</v>
      </c>
      <c r="J160" s="113">
        <v>0</v>
      </c>
      <c r="K160" s="113">
        <v>21710267</v>
      </c>
      <c r="L160" s="113">
        <v>0</v>
      </c>
      <c r="M160" s="113">
        <v>6646000</v>
      </c>
      <c r="N160" s="113">
        <v>15064267</v>
      </c>
      <c r="O160" s="113">
        <v>6646000</v>
      </c>
      <c r="P160" s="113">
        <v>0</v>
      </c>
      <c r="Q160" s="113">
        <v>6646000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s="201" customFormat="1" ht="24.75" x14ac:dyDescent="0.15">
      <c r="A161" s="126" t="s">
        <v>534</v>
      </c>
      <c r="B161" s="126" t="s">
        <v>252</v>
      </c>
      <c r="C161" s="126" t="s">
        <v>19</v>
      </c>
      <c r="D161" s="126" t="s">
        <v>20</v>
      </c>
      <c r="E161" s="126">
        <v>21</v>
      </c>
      <c r="F161" s="126" t="s">
        <v>239</v>
      </c>
      <c r="G161" s="113">
        <v>1755843241</v>
      </c>
      <c r="H161" s="113">
        <v>1739501481</v>
      </c>
      <c r="I161" s="113">
        <v>16341760</v>
      </c>
      <c r="J161" s="113">
        <v>0</v>
      </c>
      <c r="K161" s="113">
        <v>1739501481</v>
      </c>
      <c r="L161" s="113">
        <v>0</v>
      </c>
      <c r="M161" s="113">
        <v>1105439250</v>
      </c>
      <c r="N161" s="113">
        <v>634062231</v>
      </c>
      <c r="O161" s="113">
        <v>1105439250</v>
      </c>
      <c r="P161" s="113">
        <v>0</v>
      </c>
      <c r="Q161" s="113">
        <v>1100342250</v>
      </c>
      <c r="R161" s="113">
        <v>5097000</v>
      </c>
      <c r="S161" s="113">
        <v>0</v>
      </c>
      <c r="T161" s="113"/>
      <c r="U161" s="113"/>
      <c r="V161" s="113"/>
      <c r="W161" s="113"/>
    </row>
    <row r="162" spans="1:23" s="201" customFormat="1" ht="57.75" x14ac:dyDescent="0.15">
      <c r="A162" s="126" t="s">
        <v>550</v>
      </c>
      <c r="B162" s="126" t="s">
        <v>551</v>
      </c>
      <c r="C162" s="126" t="s">
        <v>19</v>
      </c>
      <c r="D162" s="126" t="s">
        <v>20</v>
      </c>
      <c r="E162" s="126">
        <v>21</v>
      </c>
      <c r="F162" s="126" t="s">
        <v>239</v>
      </c>
      <c r="G162" s="113">
        <v>1755843241</v>
      </c>
      <c r="H162" s="113">
        <v>1739501481</v>
      </c>
      <c r="I162" s="113">
        <v>16341760</v>
      </c>
      <c r="J162" s="113">
        <v>0</v>
      </c>
      <c r="K162" s="113">
        <v>1739501481</v>
      </c>
      <c r="L162" s="113">
        <v>0</v>
      </c>
      <c r="M162" s="113">
        <v>1105439250</v>
      </c>
      <c r="N162" s="113">
        <v>634062231</v>
      </c>
      <c r="O162" s="113">
        <v>1105439250</v>
      </c>
      <c r="P162" s="113">
        <v>0</v>
      </c>
      <c r="Q162" s="113">
        <v>1100342250</v>
      </c>
      <c r="R162" s="113">
        <v>5097000</v>
      </c>
      <c r="S162" s="113">
        <v>0</v>
      </c>
      <c r="T162" s="113"/>
      <c r="U162" s="113"/>
      <c r="V162" s="113"/>
      <c r="W162" s="113"/>
    </row>
    <row r="163" spans="1:23" s="201" customFormat="1" x14ac:dyDescent="0.15">
      <c r="A163" s="125" t="s">
        <v>270</v>
      </c>
      <c r="B163" s="125" t="s">
        <v>576</v>
      </c>
      <c r="C163" s="125" t="s">
        <v>19</v>
      </c>
      <c r="D163" s="125" t="s">
        <v>20</v>
      </c>
      <c r="E163" s="125">
        <v>21</v>
      </c>
      <c r="F163" s="125" t="s">
        <v>239</v>
      </c>
      <c r="G163" s="109">
        <v>17429022256</v>
      </c>
      <c r="H163" s="109">
        <v>13695106003.350002</v>
      </c>
      <c r="I163" s="109">
        <v>3350066057.6499996</v>
      </c>
      <c r="J163" s="109">
        <v>383850195</v>
      </c>
      <c r="K163" s="109">
        <v>13554157314.350002</v>
      </c>
      <c r="L163" s="109">
        <v>140948689</v>
      </c>
      <c r="M163" s="109">
        <v>6583139524.6099997</v>
      </c>
      <c r="N163" s="109">
        <v>6971017789.7399998</v>
      </c>
      <c r="O163" s="109">
        <v>6583139524.6099997</v>
      </c>
      <c r="P163" s="109">
        <v>0</v>
      </c>
      <c r="Q163" s="109">
        <v>6266848253.6099997</v>
      </c>
      <c r="R163" s="109">
        <v>316291271</v>
      </c>
      <c r="S163" s="109">
        <v>0</v>
      </c>
      <c r="T163" s="109"/>
      <c r="U163" s="109"/>
      <c r="V163" s="109"/>
      <c r="W163" s="109"/>
    </row>
    <row r="164" spans="1:23" s="201" customFormat="1" x14ac:dyDescent="0.15">
      <c r="A164" s="125" t="s">
        <v>272</v>
      </c>
      <c r="B164" s="125" t="s">
        <v>243</v>
      </c>
      <c r="C164" s="125" t="s">
        <v>19</v>
      </c>
      <c r="D164" s="125" t="s">
        <v>20</v>
      </c>
      <c r="E164" s="125">
        <v>21</v>
      </c>
      <c r="F164" s="125" t="s">
        <v>239</v>
      </c>
      <c r="G164" s="109">
        <v>17429022256</v>
      </c>
      <c r="H164" s="109">
        <v>13695106003.350002</v>
      </c>
      <c r="I164" s="109">
        <v>3350066057.6499996</v>
      </c>
      <c r="J164" s="109">
        <v>383850195</v>
      </c>
      <c r="K164" s="109">
        <v>13554157314.350002</v>
      </c>
      <c r="L164" s="109">
        <v>140948689</v>
      </c>
      <c r="M164" s="109">
        <v>6583139524.6099997</v>
      </c>
      <c r="N164" s="109">
        <v>6971017789.7399998</v>
      </c>
      <c r="O164" s="109">
        <v>6583139524.6099997</v>
      </c>
      <c r="P164" s="109">
        <v>0</v>
      </c>
      <c r="Q164" s="109">
        <v>6266848253.6099997</v>
      </c>
      <c r="R164" s="109">
        <v>316291271</v>
      </c>
      <c r="S164" s="109">
        <v>0</v>
      </c>
      <c r="T164" s="109"/>
      <c r="U164" s="109"/>
      <c r="V164" s="109"/>
      <c r="W164" s="109"/>
    </row>
    <row r="165" spans="1:23" s="201" customFormat="1" ht="41.25" x14ac:dyDescent="0.15">
      <c r="A165" s="126" t="s">
        <v>509</v>
      </c>
      <c r="B165" s="126" t="s">
        <v>510</v>
      </c>
      <c r="C165" s="126" t="s">
        <v>19</v>
      </c>
      <c r="D165" s="126" t="s">
        <v>20</v>
      </c>
      <c r="E165" s="126">
        <v>21</v>
      </c>
      <c r="F165" s="126" t="s">
        <v>239</v>
      </c>
      <c r="G165" s="113">
        <v>2419626406</v>
      </c>
      <c r="H165" s="113">
        <v>2402242485.6999998</v>
      </c>
      <c r="I165" s="113">
        <v>17383920.300000001</v>
      </c>
      <c r="J165" s="113">
        <v>0</v>
      </c>
      <c r="K165" s="113">
        <v>2300497440.6999998</v>
      </c>
      <c r="L165" s="113">
        <v>101745045</v>
      </c>
      <c r="M165" s="113">
        <v>1183222915</v>
      </c>
      <c r="N165" s="113">
        <v>1117274525.7</v>
      </c>
      <c r="O165" s="113">
        <v>1183222915</v>
      </c>
      <c r="P165" s="113">
        <v>0</v>
      </c>
      <c r="Q165" s="113">
        <v>1019426685</v>
      </c>
      <c r="R165" s="113">
        <v>163796230</v>
      </c>
      <c r="S165" s="113">
        <v>0</v>
      </c>
      <c r="T165" s="113"/>
      <c r="U165" s="113"/>
      <c r="V165" s="113"/>
      <c r="W165" s="113"/>
    </row>
    <row r="166" spans="1:23" s="201" customFormat="1" ht="24.75" x14ac:dyDescent="0.15">
      <c r="A166" s="126" t="s">
        <v>556</v>
      </c>
      <c r="B166" s="126" t="s">
        <v>557</v>
      </c>
      <c r="C166" s="126" t="s">
        <v>19</v>
      </c>
      <c r="D166" s="126" t="s">
        <v>20</v>
      </c>
      <c r="E166" s="126">
        <v>21</v>
      </c>
      <c r="F166" s="126" t="s">
        <v>239</v>
      </c>
      <c r="G166" s="113">
        <v>2419626406</v>
      </c>
      <c r="H166" s="113">
        <v>2402242485.6999998</v>
      </c>
      <c r="I166" s="113">
        <v>17383920.300000001</v>
      </c>
      <c r="J166" s="113">
        <v>0</v>
      </c>
      <c r="K166" s="113">
        <v>2300497440.6999998</v>
      </c>
      <c r="L166" s="113">
        <v>101745045</v>
      </c>
      <c r="M166" s="113">
        <v>1183222915</v>
      </c>
      <c r="N166" s="113">
        <v>1117274525.7</v>
      </c>
      <c r="O166" s="113">
        <v>1183222915</v>
      </c>
      <c r="P166" s="113">
        <v>0</v>
      </c>
      <c r="Q166" s="113">
        <v>1019426685</v>
      </c>
      <c r="R166" s="113">
        <v>163796230</v>
      </c>
      <c r="S166" s="113">
        <v>0</v>
      </c>
      <c r="T166" s="113"/>
      <c r="U166" s="113"/>
      <c r="V166" s="113"/>
      <c r="W166" s="113"/>
    </row>
    <row r="167" spans="1:23" s="201" customFormat="1" x14ac:dyDescent="0.15">
      <c r="A167" s="126" t="s">
        <v>554</v>
      </c>
      <c r="B167" s="126" t="s">
        <v>276</v>
      </c>
      <c r="C167" s="126" t="s">
        <v>19</v>
      </c>
      <c r="D167" s="126" t="s">
        <v>20</v>
      </c>
      <c r="E167" s="126">
        <v>21</v>
      </c>
      <c r="F167" s="126" t="s">
        <v>239</v>
      </c>
      <c r="G167" s="113">
        <v>2017906966</v>
      </c>
      <c r="H167" s="113">
        <v>2017738059.7</v>
      </c>
      <c r="I167" s="113">
        <v>168906.3</v>
      </c>
      <c r="J167" s="113">
        <v>0</v>
      </c>
      <c r="K167" s="113">
        <v>2010655864.7</v>
      </c>
      <c r="L167" s="113">
        <v>7082195</v>
      </c>
      <c r="M167" s="113">
        <v>1164422915</v>
      </c>
      <c r="N167" s="113">
        <v>846232949.70000005</v>
      </c>
      <c r="O167" s="113">
        <v>1164422915</v>
      </c>
      <c r="P167" s="113">
        <v>0</v>
      </c>
      <c r="Q167" s="113">
        <v>1000626685</v>
      </c>
      <c r="R167" s="113">
        <v>163796230</v>
      </c>
      <c r="S167" s="113">
        <v>0</v>
      </c>
      <c r="T167" s="113"/>
      <c r="U167" s="113"/>
      <c r="V167" s="113"/>
      <c r="W167" s="113"/>
    </row>
    <row r="168" spans="1:23" s="201" customFormat="1" ht="57.75" x14ac:dyDescent="0.15">
      <c r="A168" s="126" t="s">
        <v>558</v>
      </c>
      <c r="B168" s="126" t="s">
        <v>559</v>
      </c>
      <c r="C168" s="126" t="s">
        <v>19</v>
      </c>
      <c r="D168" s="126" t="s">
        <v>20</v>
      </c>
      <c r="E168" s="126">
        <v>21</v>
      </c>
      <c r="F168" s="126" t="s">
        <v>239</v>
      </c>
      <c r="G168" s="113">
        <v>2017906966</v>
      </c>
      <c r="H168" s="113">
        <v>2017738059.7</v>
      </c>
      <c r="I168" s="113">
        <v>168906.3</v>
      </c>
      <c r="J168" s="113">
        <v>0</v>
      </c>
      <c r="K168" s="113">
        <v>2010655864.7</v>
      </c>
      <c r="L168" s="113">
        <v>7082195</v>
      </c>
      <c r="M168" s="113">
        <v>1164422915</v>
      </c>
      <c r="N168" s="113">
        <v>846232949.70000005</v>
      </c>
      <c r="O168" s="113">
        <v>1164422915</v>
      </c>
      <c r="P168" s="113">
        <v>0</v>
      </c>
      <c r="Q168" s="113">
        <v>1000626685</v>
      </c>
      <c r="R168" s="113">
        <v>163796230</v>
      </c>
      <c r="S168" s="113">
        <v>0</v>
      </c>
      <c r="T168" s="113"/>
      <c r="U168" s="113"/>
      <c r="V168" s="113"/>
      <c r="W168" s="113"/>
    </row>
    <row r="169" spans="1:23" s="201" customFormat="1" x14ac:dyDescent="0.15">
      <c r="A169" s="126" t="s">
        <v>555</v>
      </c>
      <c r="B169" s="126" t="s">
        <v>278</v>
      </c>
      <c r="C169" s="126" t="s">
        <v>19</v>
      </c>
      <c r="D169" s="126" t="s">
        <v>20</v>
      </c>
      <c r="E169" s="126">
        <v>21</v>
      </c>
      <c r="F169" s="126" t="s">
        <v>239</v>
      </c>
      <c r="G169" s="113">
        <v>401719440</v>
      </c>
      <c r="H169" s="113">
        <v>384504426</v>
      </c>
      <c r="I169" s="113">
        <v>17215014</v>
      </c>
      <c r="J169" s="113">
        <v>0</v>
      </c>
      <c r="K169" s="113">
        <v>289841576</v>
      </c>
      <c r="L169" s="113">
        <v>94662850</v>
      </c>
      <c r="M169" s="113">
        <v>18800000</v>
      </c>
      <c r="N169" s="113">
        <v>271041576</v>
      </c>
      <c r="O169" s="113">
        <v>18800000</v>
      </c>
      <c r="P169" s="113">
        <v>0</v>
      </c>
      <c r="Q169" s="113">
        <v>18800000</v>
      </c>
      <c r="R169" s="113">
        <v>0</v>
      </c>
      <c r="S169" s="113">
        <v>0</v>
      </c>
      <c r="T169" s="113"/>
      <c r="U169" s="113"/>
      <c r="V169" s="113"/>
      <c r="W169" s="113"/>
    </row>
    <row r="170" spans="1:23" s="201" customFormat="1" ht="57.75" x14ac:dyDescent="0.15">
      <c r="A170" s="126" t="s">
        <v>560</v>
      </c>
      <c r="B170" s="126" t="s">
        <v>561</v>
      </c>
      <c r="C170" s="126" t="s">
        <v>19</v>
      </c>
      <c r="D170" s="126" t="s">
        <v>20</v>
      </c>
      <c r="E170" s="126">
        <v>21</v>
      </c>
      <c r="F170" s="126" t="s">
        <v>239</v>
      </c>
      <c r="G170" s="113">
        <v>401719440</v>
      </c>
      <c r="H170" s="113">
        <v>384504426</v>
      </c>
      <c r="I170" s="113">
        <v>17215014</v>
      </c>
      <c r="J170" s="113">
        <v>0</v>
      </c>
      <c r="K170" s="113">
        <v>289841576</v>
      </c>
      <c r="L170" s="113">
        <v>94662850</v>
      </c>
      <c r="M170" s="113">
        <v>18800000</v>
      </c>
      <c r="N170" s="113">
        <v>271041576</v>
      </c>
      <c r="O170" s="113">
        <v>18800000</v>
      </c>
      <c r="P170" s="113">
        <v>0</v>
      </c>
      <c r="Q170" s="113">
        <v>18800000</v>
      </c>
      <c r="R170" s="113">
        <v>0</v>
      </c>
      <c r="S170" s="113">
        <v>0</v>
      </c>
      <c r="T170" s="113"/>
      <c r="U170" s="113"/>
      <c r="V170" s="113"/>
      <c r="W170" s="113"/>
    </row>
    <row r="171" spans="1:23" s="201" customFormat="1" ht="33" x14ac:dyDescent="0.15">
      <c r="A171" s="126" t="s">
        <v>511</v>
      </c>
      <c r="B171" s="126" t="s">
        <v>512</v>
      </c>
      <c r="C171" s="126" t="s">
        <v>19</v>
      </c>
      <c r="D171" s="126" t="s">
        <v>20</v>
      </c>
      <c r="E171" s="126">
        <v>21</v>
      </c>
      <c r="F171" s="126" t="s">
        <v>239</v>
      </c>
      <c r="G171" s="113">
        <v>12969965271</v>
      </c>
      <c r="H171" s="113">
        <v>10910954533.200001</v>
      </c>
      <c r="I171" s="113">
        <v>2059010737.8</v>
      </c>
      <c r="J171" s="113">
        <v>0</v>
      </c>
      <c r="K171" s="113">
        <v>10910954321.200001</v>
      </c>
      <c r="L171" s="113">
        <v>212</v>
      </c>
      <c r="M171" s="113">
        <v>5223392538.6099997</v>
      </c>
      <c r="N171" s="113">
        <v>5687561782.5900002</v>
      </c>
      <c r="O171" s="113">
        <v>5223392538.6099997</v>
      </c>
      <c r="P171" s="113">
        <v>0</v>
      </c>
      <c r="Q171" s="113">
        <v>5070897497.6099997</v>
      </c>
      <c r="R171" s="113">
        <v>152495041</v>
      </c>
      <c r="S171" s="113">
        <v>0</v>
      </c>
      <c r="T171" s="113"/>
      <c r="U171" s="113"/>
      <c r="V171" s="113"/>
      <c r="W171" s="113"/>
    </row>
    <row r="172" spans="1:23" s="201" customFormat="1" ht="33" x14ac:dyDescent="0.15">
      <c r="A172" s="126" t="s">
        <v>565</v>
      </c>
      <c r="B172" s="126" t="s">
        <v>578</v>
      </c>
      <c r="C172" s="126" t="s">
        <v>19</v>
      </c>
      <c r="D172" s="126" t="s">
        <v>20</v>
      </c>
      <c r="E172" s="126">
        <v>21</v>
      </c>
      <c r="F172" s="126" t="s">
        <v>239</v>
      </c>
      <c r="G172" s="113">
        <v>12969965271</v>
      </c>
      <c r="H172" s="113">
        <v>10910954533.200001</v>
      </c>
      <c r="I172" s="113">
        <v>2059010737.8</v>
      </c>
      <c r="J172" s="113">
        <v>0</v>
      </c>
      <c r="K172" s="113">
        <v>10910954321.200001</v>
      </c>
      <c r="L172" s="113">
        <v>212</v>
      </c>
      <c r="M172" s="113">
        <v>5223392538.6099997</v>
      </c>
      <c r="N172" s="113">
        <v>5687561782.5900002</v>
      </c>
      <c r="O172" s="113">
        <v>5223392538.6099997</v>
      </c>
      <c r="P172" s="113">
        <v>0</v>
      </c>
      <c r="Q172" s="113">
        <v>5070897497.6099997</v>
      </c>
      <c r="R172" s="113">
        <v>152495041</v>
      </c>
      <c r="S172" s="113">
        <v>0</v>
      </c>
      <c r="T172" s="113"/>
      <c r="U172" s="113"/>
      <c r="V172" s="113"/>
      <c r="W172" s="113"/>
    </row>
    <row r="173" spans="1:23" s="201" customFormat="1" ht="39" customHeight="1" x14ac:dyDescent="0.15">
      <c r="A173" s="126" t="s">
        <v>562</v>
      </c>
      <c r="B173" s="126" t="s">
        <v>563</v>
      </c>
      <c r="C173" s="126" t="s">
        <v>19</v>
      </c>
      <c r="D173" s="126" t="s">
        <v>20</v>
      </c>
      <c r="E173" s="126">
        <v>21</v>
      </c>
      <c r="F173" s="126" t="s">
        <v>239</v>
      </c>
      <c r="G173" s="113">
        <v>1182191920</v>
      </c>
      <c r="H173" s="113">
        <v>974087394</v>
      </c>
      <c r="I173" s="113">
        <v>208104526</v>
      </c>
      <c r="J173" s="113">
        <v>0</v>
      </c>
      <c r="K173" s="113">
        <v>974087394</v>
      </c>
      <c r="L173" s="113">
        <v>0</v>
      </c>
      <c r="M173" s="113">
        <v>308499381.61000001</v>
      </c>
      <c r="N173" s="113">
        <v>665588012.38999999</v>
      </c>
      <c r="O173" s="113">
        <v>308499381.61000001</v>
      </c>
      <c r="P173" s="113">
        <v>0</v>
      </c>
      <c r="Q173" s="113">
        <v>156004340.61000001</v>
      </c>
      <c r="R173" s="113">
        <v>152495041</v>
      </c>
      <c r="S173" s="113">
        <v>0</v>
      </c>
      <c r="T173" s="113"/>
      <c r="U173" s="113"/>
      <c r="V173" s="113"/>
      <c r="W173" s="113"/>
    </row>
    <row r="174" spans="1:23" s="201" customFormat="1" ht="39" customHeight="1" x14ac:dyDescent="0.15">
      <c r="A174" s="126" t="s">
        <v>566</v>
      </c>
      <c r="B174" s="126" t="s">
        <v>567</v>
      </c>
      <c r="C174" s="126" t="s">
        <v>19</v>
      </c>
      <c r="D174" s="126" t="s">
        <v>20</v>
      </c>
      <c r="E174" s="126">
        <v>21</v>
      </c>
      <c r="F174" s="126" t="s">
        <v>239</v>
      </c>
      <c r="G174" s="113">
        <v>1182191920</v>
      </c>
      <c r="H174" s="113">
        <v>974087394</v>
      </c>
      <c r="I174" s="113">
        <v>208104526</v>
      </c>
      <c r="J174" s="113">
        <v>0</v>
      </c>
      <c r="K174" s="113">
        <v>974087394</v>
      </c>
      <c r="L174" s="113">
        <v>0</v>
      </c>
      <c r="M174" s="113">
        <v>308499381.61000001</v>
      </c>
      <c r="N174" s="113">
        <v>665588012.38999999</v>
      </c>
      <c r="O174" s="113">
        <v>308499381.61000001</v>
      </c>
      <c r="P174" s="113">
        <v>0</v>
      </c>
      <c r="Q174" s="113">
        <v>156004340.61000001</v>
      </c>
      <c r="R174" s="113">
        <v>152495041</v>
      </c>
      <c r="S174" s="113">
        <v>0</v>
      </c>
      <c r="T174" s="113"/>
      <c r="U174" s="113"/>
      <c r="V174" s="113"/>
      <c r="W174" s="113"/>
    </row>
    <row r="175" spans="1:23" s="201" customFormat="1" ht="39" customHeight="1" x14ac:dyDescent="0.15">
      <c r="A175" s="126" t="s">
        <v>564</v>
      </c>
      <c r="B175" s="126" t="s">
        <v>279</v>
      </c>
      <c r="C175" s="126" t="s">
        <v>19</v>
      </c>
      <c r="D175" s="126" t="s">
        <v>20</v>
      </c>
      <c r="E175" s="126">
        <v>21</v>
      </c>
      <c r="F175" s="126" t="s">
        <v>239</v>
      </c>
      <c r="G175" s="113">
        <v>11787773351</v>
      </c>
      <c r="H175" s="113">
        <v>9936867139.2000008</v>
      </c>
      <c r="I175" s="113">
        <v>1850906211.8</v>
      </c>
      <c r="J175" s="113">
        <v>0</v>
      </c>
      <c r="K175" s="113">
        <v>9936866927.2000008</v>
      </c>
      <c r="L175" s="113">
        <v>212</v>
      </c>
      <c r="M175" s="113">
        <v>4914893157</v>
      </c>
      <c r="N175" s="113">
        <v>5021973770.1999998</v>
      </c>
      <c r="O175" s="113">
        <v>4914893157</v>
      </c>
      <c r="P175" s="113">
        <v>0</v>
      </c>
      <c r="Q175" s="113">
        <v>4914893157</v>
      </c>
      <c r="R175" s="113">
        <v>0</v>
      </c>
      <c r="S175" s="113">
        <v>0</v>
      </c>
      <c r="T175" s="113"/>
      <c r="U175" s="113"/>
      <c r="V175" s="113"/>
      <c r="W175" s="113"/>
    </row>
    <row r="176" spans="1:23" s="201" customFormat="1" ht="39" customHeight="1" x14ac:dyDescent="0.15">
      <c r="A176" s="126" t="s">
        <v>568</v>
      </c>
      <c r="B176" s="126" t="s">
        <v>569</v>
      </c>
      <c r="C176" s="126" t="s">
        <v>19</v>
      </c>
      <c r="D176" s="126" t="s">
        <v>20</v>
      </c>
      <c r="E176" s="126">
        <v>21</v>
      </c>
      <c r="F176" s="126" t="s">
        <v>239</v>
      </c>
      <c r="G176" s="113">
        <v>11787773351</v>
      </c>
      <c r="H176" s="113">
        <v>9936867139.2000008</v>
      </c>
      <c r="I176" s="113">
        <v>1850906211.8</v>
      </c>
      <c r="J176" s="113">
        <v>0</v>
      </c>
      <c r="K176" s="113">
        <v>9936866927.2000008</v>
      </c>
      <c r="L176" s="113">
        <v>212</v>
      </c>
      <c r="M176" s="113">
        <v>4914893157</v>
      </c>
      <c r="N176" s="113">
        <v>5021973770.1999998</v>
      </c>
      <c r="O176" s="113">
        <v>4914893157</v>
      </c>
      <c r="P176" s="113">
        <v>0</v>
      </c>
      <c r="Q176" s="113">
        <v>4914893157</v>
      </c>
      <c r="R176" s="113">
        <v>0</v>
      </c>
      <c r="S176" s="113">
        <v>0</v>
      </c>
      <c r="T176" s="113"/>
      <c r="U176" s="113"/>
      <c r="V176" s="113"/>
      <c r="W176" s="113"/>
    </row>
    <row r="177" spans="1:23" s="201" customFormat="1" ht="39" customHeight="1" x14ac:dyDescent="0.15">
      <c r="A177" s="126" t="s">
        <v>570</v>
      </c>
      <c r="B177" s="126" t="s">
        <v>571</v>
      </c>
      <c r="C177" s="126" t="s">
        <v>19</v>
      </c>
      <c r="D177" s="126" t="s">
        <v>20</v>
      </c>
      <c r="E177" s="126">
        <v>21</v>
      </c>
      <c r="F177" s="126" t="s">
        <v>239</v>
      </c>
      <c r="G177" s="113">
        <v>2039430579</v>
      </c>
      <c r="H177" s="113">
        <v>381908984.44999999</v>
      </c>
      <c r="I177" s="113">
        <v>1273671399.55</v>
      </c>
      <c r="J177" s="113">
        <v>383850195</v>
      </c>
      <c r="K177" s="113">
        <v>342705552.44999999</v>
      </c>
      <c r="L177" s="113">
        <v>39203432</v>
      </c>
      <c r="M177" s="113">
        <v>176524071</v>
      </c>
      <c r="N177" s="113">
        <v>166181481.44999999</v>
      </c>
      <c r="O177" s="113">
        <v>176524071</v>
      </c>
      <c r="P177" s="113">
        <v>0</v>
      </c>
      <c r="Q177" s="113">
        <v>176524071</v>
      </c>
      <c r="R177" s="113">
        <v>0</v>
      </c>
      <c r="S177" s="113">
        <v>0</v>
      </c>
      <c r="T177" s="113"/>
      <c r="U177" s="113"/>
      <c r="V177" s="113"/>
      <c r="W177" s="113"/>
    </row>
    <row r="178" spans="1:23" s="201" customFormat="1" ht="39" customHeight="1" x14ac:dyDescent="0.15">
      <c r="A178" s="126" t="s">
        <v>575</v>
      </c>
      <c r="B178" s="126" t="s">
        <v>557</v>
      </c>
      <c r="C178" s="126" t="s">
        <v>19</v>
      </c>
      <c r="D178" s="126" t="s">
        <v>20</v>
      </c>
      <c r="E178" s="126">
        <v>21</v>
      </c>
      <c r="F178" s="126" t="s">
        <v>239</v>
      </c>
      <c r="G178" s="113">
        <v>2039430579</v>
      </c>
      <c r="H178" s="113">
        <v>381908984.44999999</v>
      </c>
      <c r="I178" s="113">
        <v>1273671399.55</v>
      </c>
      <c r="J178" s="113">
        <v>383850195</v>
      </c>
      <c r="K178" s="113">
        <v>342705552.44999999</v>
      </c>
      <c r="L178" s="113">
        <v>39203432</v>
      </c>
      <c r="M178" s="113">
        <v>176524071</v>
      </c>
      <c r="N178" s="113">
        <v>166181481.44999999</v>
      </c>
      <c r="O178" s="113">
        <v>176524071</v>
      </c>
      <c r="P178" s="113">
        <v>0</v>
      </c>
      <c r="Q178" s="113">
        <v>176524071</v>
      </c>
      <c r="R178" s="113">
        <v>0</v>
      </c>
      <c r="S178" s="113">
        <v>0</v>
      </c>
      <c r="T178" s="113"/>
      <c r="U178" s="113"/>
      <c r="V178" s="113"/>
      <c r="W178" s="113"/>
    </row>
    <row r="179" spans="1:23" s="201" customFormat="1" ht="39" customHeight="1" x14ac:dyDescent="0.15">
      <c r="A179" s="126" t="s">
        <v>572</v>
      </c>
      <c r="B179" s="126" t="s">
        <v>275</v>
      </c>
      <c r="C179" s="126" t="s">
        <v>19</v>
      </c>
      <c r="D179" s="126" t="s">
        <v>20</v>
      </c>
      <c r="E179" s="126">
        <v>21</v>
      </c>
      <c r="F179" s="126" t="s">
        <v>239</v>
      </c>
      <c r="G179" s="113">
        <v>1655580384</v>
      </c>
      <c r="H179" s="113">
        <v>381908984.44999999</v>
      </c>
      <c r="I179" s="113">
        <v>1273671399.55</v>
      </c>
      <c r="J179" s="113">
        <v>0</v>
      </c>
      <c r="K179" s="113">
        <v>342705552.44999999</v>
      </c>
      <c r="L179" s="113">
        <v>39203432</v>
      </c>
      <c r="M179" s="113">
        <v>176524071</v>
      </c>
      <c r="N179" s="113">
        <v>166181481.44999999</v>
      </c>
      <c r="O179" s="113">
        <v>176524071</v>
      </c>
      <c r="P179" s="113">
        <v>0</v>
      </c>
      <c r="Q179" s="113">
        <v>176524071</v>
      </c>
      <c r="R179" s="113">
        <v>0</v>
      </c>
      <c r="S179" s="113">
        <v>0</v>
      </c>
      <c r="T179" s="113"/>
      <c r="U179" s="113"/>
      <c r="V179" s="113"/>
      <c r="W179" s="113"/>
    </row>
    <row r="180" spans="1:23" s="201" customFormat="1" ht="39" customHeight="1" x14ac:dyDescent="0.15">
      <c r="A180" s="126" t="s">
        <v>573</v>
      </c>
      <c r="B180" s="126" t="s">
        <v>574</v>
      </c>
      <c r="C180" s="126" t="s">
        <v>19</v>
      </c>
      <c r="D180" s="126" t="s">
        <v>20</v>
      </c>
      <c r="E180" s="126">
        <v>21</v>
      </c>
      <c r="F180" s="126" t="s">
        <v>239</v>
      </c>
      <c r="G180" s="113">
        <v>1655580384</v>
      </c>
      <c r="H180" s="113">
        <v>381908984.44999999</v>
      </c>
      <c r="I180" s="113">
        <v>1273671399.55</v>
      </c>
      <c r="J180" s="113">
        <v>0</v>
      </c>
      <c r="K180" s="113">
        <v>342705552.44999999</v>
      </c>
      <c r="L180" s="113">
        <v>39203432</v>
      </c>
      <c r="M180" s="113">
        <v>176524071</v>
      </c>
      <c r="N180" s="113">
        <v>166181481.44999999</v>
      </c>
      <c r="O180" s="113">
        <v>176524071</v>
      </c>
      <c r="P180" s="113">
        <v>0</v>
      </c>
      <c r="Q180" s="113">
        <v>176524071</v>
      </c>
      <c r="R180" s="113">
        <v>0</v>
      </c>
      <c r="S180" s="113">
        <v>0</v>
      </c>
      <c r="T180" s="113"/>
      <c r="U180" s="113"/>
      <c r="V180" s="113"/>
      <c r="W180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7EED-49EE-4924-8165-4FE577C89B07}">
  <dimension ref="A1:S186"/>
  <sheetViews>
    <sheetView showGridLines="0" tabSelected="1" topLeftCell="B1" zoomScale="145" zoomScaleNormal="145" workbookViewId="0">
      <selection activeCell="J3" sqref="J3"/>
    </sheetView>
  </sheetViews>
  <sheetFormatPr baseColWidth="10" defaultColWidth="11.42578125" defaultRowHeight="8.25" x14ac:dyDescent="0.15"/>
  <cols>
    <col min="1" max="1" width="37.5703125" style="202" customWidth="1"/>
    <col min="2" max="2" width="40.28515625" style="293" customWidth="1"/>
    <col min="3" max="3" width="25.7109375" style="297" customWidth="1"/>
    <col min="4" max="4" width="10" style="297" bestFit="1" customWidth="1"/>
    <col min="5" max="5" width="13.28515625" style="297" bestFit="1" customWidth="1"/>
    <col min="6" max="6" width="19.5703125" style="201" customWidth="1"/>
    <col min="7" max="7" width="16" style="299" customWidth="1"/>
    <col min="8" max="8" width="15" style="299" bestFit="1" customWidth="1"/>
    <col min="9" max="9" width="20.7109375" style="299" customWidth="1"/>
    <col min="10" max="10" width="17.42578125" style="299" customWidth="1"/>
    <col min="11" max="11" width="21.42578125" style="299" customWidth="1"/>
    <col min="12" max="12" width="21.140625" style="299" bestFit="1" customWidth="1"/>
    <col min="13" max="13" width="20.7109375" style="299" bestFit="1" customWidth="1"/>
    <col min="14" max="14" width="23.140625" style="299" customWidth="1"/>
    <col min="15" max="17" width="20" style="299" bestFit="1" customWidth="1"/>
    <col min="18" max="18" width="19.5703125" style="299" bestFit="1" customWidth="1"/>
    <col min="19" max="19" width="17.7109375" style="299" bestFit="1" customWidth="1"/>
    <col min="20" max="16384" width="11.42578125" style="201"/>
  </cols>
  <sheetData>
    <row r="1" spans="1:19" s="182" customFormat="1" ht="27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+G3+G118+G141</f>
        <v>235047356562</v>
      </c>
      <c r="H2" s="186">
        <f t="shared" ref="H2:S2" si="0">+H3+H118+H141</f>
        <v>224745356898.96002</v>
      </c>
      <c r="I2" s="186">
        <f t="shared" si="0"/>
        <v>9247005607.039999</v>
      </c>
      <c r="J2" s="186">
        <f>+J3+J118+J141</f>
        <v>1054994056</v>
      </c>
      <c r="K2" s="186">
        <f t="shared" si="0"/>
        <v>160279058316.48999</v>
      </c>
      <c r="L2" s="186">
        <f t="shared" si="0"/>
        <v>64466298582.470001</v>
      </c>
      <c r="M2" s="186">
        <f t="shared" si="0"/>
        <v>133334907665.73001</v>
      </c>
      <c r="N2" s="186">
        <f t="shared" si="0"/>
        <v>26944150650.759998</v>
      </c>
      <c r="O2" s="186">
        <f t="shared" si="0"/>
        <v>133210052218.94</v>
      </c>
      <c r="P2" s="186">
        <f t="shared" si="0"/>
        <v>124855446.78999999</v>
      </c>
      <c r="Q2" s="186">
        <f t="shared" si="0"/>
        <v>132698650015.35001</v>
      </c>
      <c r="R2" s="186">
        <f t="shared" si="0"/>
        <v>511402203.59000003</v>
      </c>
      <c r="S2" s="186">
        <f t="shared" si="0"/>
        <v>235914578</v>
      </c>
    </row>
    <row r="3" spans="1:19" ht="15" customHeight="1" x14ac:dyDescent="0.15">
      <c r="A3" s="124" t="s">
        <v>22</v>
      </c>
      <c r="B3" s="107" t="s">
        <v>23</v>
      </c>
      <c r="C3" s="108" t="s">
        <v>19</v>
      </c>
      <c r="D3" s="108" t="s">
        <v>20</v>
      </c>
      <c r="E3" s="108" t="s">
        <v>309</v>
      </c>
      <c r="F3" s="125" t="s">
        <v>21</v>
      </c>
      <c r="G3" s="109">
        <v>174526595000</v>
      </c>
      <c r="H3" s="109">
        <v>171627675379.92001</v>
      </c>
      <c r="I3" s="109">
        <v>2611775759.0799999</v>
      </c>
      <c r="J3" s="109">
        <v>287143861</v>
      </c>
      <c r="K3" s="109">
        <v>114263998248.56</v>
      </c>
      <c r="L3" s="109">
        <v>57363677131.360001</v>
      </c>
      <c r="M3" s="109">
        <v>105958360589.88</v>
      </c>
      <c r="N3" s="109">
        <v>8305637658.6800003</v>
      </c>
      <c r="O3" s="109">
        <v>105910261179.09</v>
      </c>
      <c r="P3" s="109">
        <v>48099410.789999999</v>
      </c>
      <c r="Q3" s="109">
        <v>105803776034.8</v>
      </c>
      <c r="R3" s="109">
        <v>106485144.29000001</v>
      </c>
      <c r="S3" s="109">
        <v>138292993</v>
      </c>
    </row>
    <row r="4" spans="1:19" ht="15" customHeight="1" x14ac:dyDescent="0.15">
      <c r="A4" s="124" t="s">
        <v>24</v>
      </c>
      <c r="B4" s="107" t="s">
        <v>25</v>
      </c>
      <c r="C4" s="108" t="s">
        <v>19</v>
      </c>
      <c r="D4" s="108" t="s">
        <v>20</v>
      </c>
      <c r="E4" s="108" t="s">
        <v>309</v>
      </c>
      <c r="F4" s="125" t="s">
        <v>21</v>
      </c>
      <c r="G4" s="109">
        <v>145323832000</v>
      </c>
      <c r="H4" s="109">
        <v>145323832000</v>
      </c>
      <c r="I4" s="109">
        <v>0</v>
      </c>
      <c r="J4" s="109">
        <v>0</v>
      </c>
      <c r="K4" s="109">
        <v>90879676874</v>
      </c>
      <c r="L4" s="109">
        <v>54444155126</v>
      </c>
      <c r="M4" s="109">
        <v>90879676864</v>
      </c>
      <c r="N4" s="109">
        <v>10</v>
      </c>
      <c r="O4" s="109">
        <v>90879676864</v>
      </c>
      <c r="P4" s="109">
        <v>0</v>
      </c>
      <c r="Q4" s="109">
        <v>90829398335</v>
      </c>
      <c r="R4" s="109">
        <v>50278529</v>
      </c>
      <c r="S4" s="109">
        <v>11867395</v>
      </c>
    </row>
    <row r="5" spans="1:19" ht="15" customHeight="1" x14ac:dyDescent="0.15">
      <c r="A5" s="124" t="s">
        <v>26</v>
      </c>
      <c r="B5" s="107" t="s">
        <v>27</v>
      </c>
      <c r="C5" s="108" t="s">
        <v>19</v>
      </c>
      <c r="D5" s="108" t="s">
        <v>20</v>
      </c>
      <c r="E5" s="108" t="s">
        <v>309</v>
      </c>
      <c r="F5" s="125" t="s">
        <v>21</v>
      </c>
      <c r="G5" s="109">
        <v>145323832000</v>
      </c>
      <c r="H5" s="109">
        <v>145323832000</v>
      </c>
      <c r="I5" s="109">
        <v>0</v>
      </c>
      <c r="J5" s="109">
        <v>0</v>
      </c>
      <c r="K5" s="109">
        <v>90879676874</v>
      </c>
      <c r="L5" s="109">
        <v>54444155126</v>
      </c>
      <c r="M5" s="109">
        <v>90879676864</v>
      </c>
      <c r="N5" s="109">
        <v>10</v>
      </c>
      <c r="O5" s="109">
        <v>90879676864</v>
      </c>
      <c r="P5" s="109">
        <v>0</v>
      </c>
      <c r="Q5" s="109">
        <v>90829398335</v>
      </c>
      <c r="R5" s="109">
        <v>50278529</v>
      </c>
      <c r="S5" s="109">
        <v>11867395</v>
      </c>
    </row>
    <row r="6" spans="1:19" ht="15" customHeight="1" x14ac:dyDescent="0.15">
      <c r="A6" s="124" t="s">
        <v>28</v>
      </c>
      <c r="B6" s="107" t="s">
        <v>29</v>
      </c>
      <c r="C6" s="108" t="s">
        <v>19</v>
      </c>
      <c r="D6" s="108" t="s">
        <v>20</v>
      </c>
      <c r="E6" s="108" t="s">
        <v>309</v>
      </c>
      <c r="F6" s="125" t="s">
        <v>21</v>
      </c>
      <c r="G6" s="109">
        <v>96886414000</v>
      </c>
      <c r="H6" s="109">
        <v>96886414000</v>
      </c>
      <c r="I6" s="109">
        <v>0</v>
      </c>
      <c r="J6" s="109">
        <v>0</v>
      </c>
      <c r="K6" s="109">
        <v>61857064609</v>
      </c>
      <c r="L6" s="109">
        <v>35029349391</v>
      </c>
      <c r="M6" s="109">
        <v>61857064599</v>
      </c>
      <c r="N6" s="109">
        <v>10</v>
      </c>
      <c r="O6" s="109">
        <v>61857064599</v>
      </c>
      <c r="P6" s="109">
        <v>0</v>
      </c>
      <c r="Q6" s="109">
        <v>61826977317</v>
      </c>
      <c r="R6" s="109">
        <v>30087282</v>
      </c>
      <c r="S6" s="109">
        <v>10394358</v>
      </c>
    </row>
    <row r="7" spans="1:19" ht="15" customHeight="1" x14ac:dyDescent="0.15">
      <c r="A7" s="124" t="s">
        <v>30</v>
      </c>
      <c r="B7" s="107" t="s">
        <v>31</v>
      </c>
      <c r="C7" s="108" t="s">
        <v>19</v>
      </c>
      <c r="D7" s="108" t="s">
        <v>20</v>
      </c>
      <c r="E7" s="108" t="s">
        <v>309</v>
      </c>
      <c r="F7" s="125" t="s">
        <v>21</v>
      </c>
      <c r="G7" s="109">
        <v>96886414000</v>
      </c>
      <c r="H7" s="109">
        <v>96886414000</v>
      </c>
      <c r="I7" s="109">
        <v>0</v>
      </c>
      <c r="J7" s="109">
        <v>0</v>
      </c>
      <c r="K7" s="109">
        <v>61857064609</v>
      </c>
      <c r="L7" s="109">
        <v>35029349391</v>
      </c>
      <c r="M7" s="109">
        <v>61857064599</v>
      </c>
      <c r="N7" s="109">
        <v>10</v>
      </c>
      <c r="O7" s="109">
        <v>61857064599</v>
      </c>
      <c r="P7" s="109">
        <v>0</v>
      </c>
      <c r="Q7" s="109">
        <v>61826977317</v>
      </c>
      <c r="R7" s="109">
        <v>30087282</v>
      </c>
      <c r="S7" s="109">
        <v>10394358</v>
      </c>
    </row>
    <row r="8" spans="1:19" ht="15" customHeight="1" x14ac:dyDescent="0.15">
      <c r="A8" s="124" t="s">
        <v>32</v>
      </c>
      <c r="B8" s="111" t="s">
        <v>33</v>
      </c>
      <c r="C8" s="112" t="s">
        <v>19</v>
      </c>
      <c r="D8" s="112" t="s">
        <v>20</v>
      </c>
      <c r="E8" s="112" t="s">
        <v>309</v>
      </c>
      <c r="F8" s="126" t="s">
        <v>21</v>
      </c>
      <c r="G8" s="113">
        <v>76290044602</v>
      </c>
      <c r="H8" s="113">
        <v>76290044602</v>
      </c>
      <c r="I8" s="113">
        <v>0</v>
      </c>
      <c r="J8" s="113">
        <v>0</v>
      </c>
      <c r="K8" s="113">
        <v>52858161428</v>
      </c>
      <c r="L8" s="113">
        <v>23431883174</v>
      </c>
      <c r="M8" s="113">
        <v>52858161418</v>
      </c>
      <c r="N8" s="113">
        <v>10</v>
      </c>
      <c r="O8" s="113">
        <v>52858161418</v>
      </c>
      <c r="P8" s="113">
        <v>0</v>
      </c>
      <c r="Q8" s="113">
        <v>52858161418</v>
      </c>
      <c r="R8" s="113">
        <v>0</v>
      </c>
      <c r="S8" s="113">
        <v>10394358</v>
      </c>
    </row>
    <row r="9" spans="1:19" ht="15" customHeight="1" x14ac:dyDescent="0.15">
      <c r="A9" s="124" t="s">
        <v>34</v>
      </c>
      <c r="B9" s="111" t="s">
        <v>35</v>
      </c>
      <c r="C9" s="112" t="s">
        <v>19</v>
      </c>
      <c r="D9" s="112" t="s">
        <v>20</v>
      </c>
      <c r="E9" s="112" t="s">
        <v>309</v>
      </c>
      <c r="F9" s="126" t="s">
        <v>21</v>
      </c>
      <c r="G9" s="113">
        <v>1272963459</v>
      </c>
      <c r="H9" s="113">
        <v>1272963459</v>
      </c>
      <c r="I9" s="113">
        <v>0</v>
      </c>
      <c r="J9" s="113">
        <v>0</v>
      </c>
      <c r="K9" s="113">
        <v>937299728</v>
      </c>
      <c r="L9" s="113">
        <v>335663731</v>
      </c>
      <c r="M9" s="113">
        <v>937299728</v>
      </c>
      <c r="N9" s="113">
        <v>0</v>
      </c>
      <c r="O9" s="113">
        <v>937299728</v>
      </c>
      <c r="P9" s="113">
        <v>0</v>
      </c>
      <c r="Q9" s="113">
        <v>937299728</v>
      </c>
      <c r="R9" s="113">
        <v>0</v>
      </c>
      <c r="S9" s="113">
        <v>0</v>
      </c>
    </row>
    <row r="10" spans="1:19" ht="15" customHeight="1" x14ac:dyDescent="0.15">
      <c r="A10" s="124" t="s">
        <v>36</v>
      </c>
      <c r="B10" s="111" t="s">
        <v>37</v>
      </c>
      <c r="C10" s="112" t="s">
        <v>19</v>
      </c>
      <c r="D10" s="112" t="s">
        <v>20</v>
      </c>
      <c r="E10" s="112" t="s">
        <v>309</v>
      </c>
      <c r="F10" s="126" t="s">
        <v>21</v>
      </c>
      <c r="G10" s="113">
        <v>75889374</v>
      </c>
      <c r="H10" s="113">
        <v>75889374</v>
      </c>
      <c r="I10" s="113">
        <v>0</v>
      </c>
      <c r="J10" s="113">
        <v>0</v>
      </c>
      <c r="K10" s="113">
        <v>49904112</v>
      </c>
      <c r="L10" s="113">
        <v>25985262</v>
      </c>
      <c r="M10" s="113">
        <v>49904112</v>
      </c>
      <c r="N10" s="113">
        <v>0</v>
      </c>
      <c r="O10" s="113">
        <v>49904112</v>
      </c>
      <c r="P10" s="113">
        <v>0</v>
      </c>
      <c r="Q10" s="113">
        <v>49904112</v>
      </c>
      <c r="R10" s="113">
        <v>0</v>
      </c>
      <c r="S10" s="113">
        <v>0</v>
      </c>
    </row>
    <row r="11" spans="1:19" ht="15" customHeight="1" x14ac:dyDescent="0.15">
      <c r="A11" s="124" t="s">
        <v>38</v>
      </c>
      <c r="B11" s="111" t="s">
        <v>39</v>
      </c>
      <c r="C11" s="112" t="s">
        <v>19</v>
      </c>
      <c r="D11" s="112" t="s">
        <v>20</v>
      </c>
      <c r="E11" s="112" t="s">
        <v>309</v>
      </c>
      <c r="F11" s="126" t="s">
        <v>21</v>
      </c>
      <c r="G11" s="113">
        <v>149588463</v>
      </c>
      <c r="H11" s="113">
        <v>149588463</v>
      </c>
      <c r="I11" s="113">
        <v>0</v>
      </c>
      <c r="J11" s="113">
        <v>0</v>
      </c>
      <c r="K11" s="113">
        <v>88560011</v>
      </c>
      <c r="L11" s="113">
        <v>61028452</v>
      </c>
      <c r="M11" s="113">
        <v>88560011</v>
      </c>
      <c r="N11" s="113">
        <v>0</v>
      </c>
      <c r="O11" s="113">
        <v>88560011</v>
      </c>
      <c r="P11" s="113">
        <v>0</v>
      </c>
      <c r="Q11" s="113">
        <v>88560011</v>
      </c>
      <c r="R11" s="113">
        <v>0</v>
      </c>
      <c r="S11" s="113">
        <v>0</v>
      </c>
    </row>
    <row r="12" spans="1:19" ht="15" customHeight="1" x14ac:dyDescent="0.15">
      <c r="A12" s="124" t="s">
        <v>40</v>
      </c>
      <c r="B12" s="111" t="s">
        <v>41</v>
      </c>
      <c r="C12" s="112" t="s">
        <v>19</v>
      </c>
      <c r="D12" s="112" t="s">
        <v>20</v>
      </c>
      <c r="E12" s="112" t="s">
        <v>309</v>
      </c>
      <c r="F12" s="126" t="s">
        <v>21</v>
      </c>
      <c r="G12" s="113">
        <v>3650014978</v>
      </c>
      <c r="H12" s="113">
        <v>3650014978</v>
      </c>
      <c r="I12" s="113">
        <v>0</v>
      </c>
      <c r="J12" s="113">
        <v>0</v>
      </c>
      <c r="K12" s="113">
        <v>3265668399</v>
      </c>
      <c r="L12" s="113">
        <v>384346579</v>
      </c>
      <c r="M12" s="113">
        <v>3265668399</v>
      </c>
      <c r="N12" s="113">
        <v>0</v>
      </c>
      <c r="O12" s="113">
        <v>3265668399</v>
      </c>
      <c r="P12" s="113">
        <v>0</v>
      </c>
      <c r="Q12" s="113">
        <v>3264658537</v>
      </c>
      <c r="R12" s="113">
        <v>1009862</v>
      </c>
      <c r="S12" s="113">
        <v>0</v>
      </c>
    </row>
    <row r="13" spans="1:19" ht="15" customHeight="1" x14ac:dyDescent="0.15">
      <c r="A13" s="124" t="s">
        <v>42</v>
      </c>
      <c r="B13" s="111" t="s">
        <v>43</v>
      </c>
      <c r="C13" s="112" t="s">
        <v>19</v>
      </c>
      <c r="D13" s="112" t="s">
        <v>20</v>
      </c>
      <c r="E13" s="112" t="s">
        <v>309</v>
      </c>
      <c r="F13" s="126" t="s">
        <v>21</v>
      </c>
      <c r="G13" s="113">
        <v>2469376580</v>
      </c>
      <c r="H13" s="113">
        <v>2469376580</v>
      </c>
      <c r="I13" s="113">
        <v>0</v>
      </c>
      <c r="J13" s="113">
        <v>0</v>
      </c>
      <c r="K13" s="113">
        <v>1684678866</v>
      </c>
      <c r="L13" s="113">
        <v>784697714</v>
      </c>
      <c r="M13" s="113">
        <v>1684678866</v>
      </c>
      <c r="N13" s="113">
        <v>0</v>
      </c>
      <c r="O13" s="113">
        <v>1684678866</v>
      </c>
      <c r="P13" s="113">
        <v>0</v>
      </c>
      <c r="Q13" s="113">
        <v>1678893724</v>
      </c>
      <c r="R13" s="113">
        <v>5785142</v>
      </c>
      <c r="S13" s="113">
        <v>0</v>
      </c>
    </row>
    <row r="14" spans="1:19" ht="15" customHeight="1" x14ac:dyDescent="0.15">
      <c r="A14" s="124" t="s">
        <v>44</v>
      </c>
      <c r="B14" s="111" t="s">
        <v>45</v>
      </c>
      <c r="C14" s="112" t="s">
        <v>19</v>
      </c>
      <c r="D14" s="112" t="s">
        <v>20</v>
      </c>
      <c r="E14" s="112" t="s">
        <v>309</v>
      </c>
      <c r="F14" s="126" t="s">
        <v>21</v>
      </c>
      <c r="G14" s="113">
        <v>1053745944</v>
      </c>
      <c r="H14" s="113">
        <v>1053745944</v>
      </c>
      <c r="I14" s="113">
        <v>0</v>
      </c>
      <c r="J14" s="113">
        <v>0</v>
      </c>
      <c r="K14" s="113">
        <v>762813689</v>
      </c>
      <c r="L14" s="113">
        <v>290932255</v>
      </c>
      <c r="M14" s="113">
        <v>762813689</v>
      </c>
      <c r="N14" s="113">
        <v>0</v>
      </c>
      <c r="O14" s="113">
        <v>762813689</v>
      </c>
      <c r="P14" s="113">
        <v>0</v>
      </c>
      <c r="Q14" s="113">
        <v>762813689</v>
      </c>
      <c r="R14" s="113">
        <v>0</v>
      </c>
      <c r="S14" s="113">
        <v>0</v>
      </c>
    </row>
    <row r="15" spans="1:19" ht="15" customHeight="1" x14ac:dyDescent="0.15">
      <c r="A15" s="124" t="s">
        <v>46</v>
      </c>
      <c r="B15" s="111" t="s">
        <v>47</v>
      </c>
      <c r="C15" s="112" t="s">
        <v>19</v>
      </c>
      <c r="D15" s="112" t="s">
        <v>20</v>
      </c>
      <c r="E15" s="112" t="s">
        <v>309</v>
      </c>
      <c r="F15" s="126" t="s">
        <v>21</v>
      </c>
      <c r="G15" s="113">
        <v>7810936712</v>
      </c>
      <c r="H15" s="113">
        <v>7810936712</v>
      </c>
      <c r="I15" s="113">
        <v>0</v>
      </c>
      <c r="J15" s="113">
        <v>0</v>
      </c>
      <c r="K15" s="113">
        <v>58522101</v>
      </c>
      <c r="L15" s="113">
        <v>7752414611</v>
      </c>
      <c r="M15" s="113">
        <v>58522101</v>
      </c>
      <c r="N15" s="113">
        <v>0</v>
      </c>
      <c r="O15" s="113">
        <v>58522101</v>
      </c>
      <c r="P15" s="113">
        <v>0</v>
      </c>
      <c r="Q15" s="113">
        <v>48616174</v>
      </c>
      <c r="R15" s="113">
        <v>9905927</v>
      </c>
      <c r="S15" s="113">
        <v>0</v>
      </c>
    </row>
    <row r="16" spans="1:19" ht="15" customHeight="1" x14ac:dyDescent="0.15">
      <c r="A16" s="124" t="s">
        <v>48</v>
      </c>
      <c r="B16" s="111" t="s">
        <v>49</v>
      </c>
      <c r="C16" s="112" t="s">
        <v>19</v>
      </c>
      <c r="D16" s="112" t="s">
        <v>20</v>
      </c>
      <c r="E16" s="112" t="s">
        <v>309</v>
      </c>
      <c r="F16" s="126" t="s">
        <v>21</v>
      </c>
      <c r="G16" s="113">
        <v>4113853888</v>
      </c>
      <c r="H16" s="113">
        <v>4113853888</v>
      </c>
      <c r="I16" s="113">
        <v>0</v>
      </c>
      <c r="J16" s="113">
        <v>0</v>
      </c>
      <c r="K16" s="113">
        <v>2151456275</v>
      </c>
      <c r="L16" s="113">
        <v>1962397613</v>
      </c>
      <c r="M16" s="113">
        <v>2151456275</v>
      </c>
      <c r="N16" s="113">
        <v>0</v>
      </c>
      <c r="O16" s="113">
        <v>2151456275</v>
      </c>
      <c r="P16" s="113">
        <v>0</v>
      </c>
      <c r="Q16" s="113">
        <v>2138069924</v>
      </c>
      <c r="R16" s="113">
        <v>13386351</v>
      </c>
      <c r="S16" s="113">
        <v>0</v>
      </c>
    </row>
    <row r="17" spans="1:19" ht="15" customHeight="1" x14ac:dyDescent="0.15">
      <c r="A17" s="124" t="s">
        <v>51</v>
      </c>
      <c r="B17" s="107" t="s">
        <v>52</v>
      </c>
      <c r="C17" s="108" t="s">
        <v>19</v>
      </c>
      <c r="D17" s="108" t="s">
        <v>20</v>
      </c>
      <c r="E17" s="108" t="s">
        <v>309</v>
      </c>
      <c r="F17" s="125" t="s">
        <v>21</v>
      </c>
      <c r="G17" s="109">
        <v>39917436000</v>
      </c>
      <c r="H17" s="109">
        <v>39917436000</v>
      </c>
      <c r="I17" s="109">
        <v>0</v>
      </c>
      <c r="J17" s="109">
        <v>0</v>
      </c>
      <c r="K17" s="109">
        <v>24372839014</v>
      </c>
      <c r="L17" s="109">
        <v>15544596986</v>
      </c>
      <c r="M17" s="109">
        <v>24372839014</v>
      </c>
      <c r="N17" s="109">
        <v>0</v>
      </c>
      <c r="O17" s="109">
        <v>24372839014</v>
      </c>
      <c r="P17" s="109">
        <v>0</v>
      </c>
      <c r="Q17" s="109">
        <v>24372839014</v>
      </c>
      <c r="R17" s="109">
        <v>0</v>
      </c>
      <c r="S17" s="109">
        <v>0</v>
      </c>
    </row>
    <row r="18" spans="1:19" ht="15" customHeight="1" x14ac:dyDescent="0.15">
      <c r="A18" s="124" t="s">
        <v>53</v>
      </c>
      <c r="B18" s="111" t="s">
        <v>54</v>
      </c>
      <c r="C18" s="112" t="s">
        <v>19</v>
      </c>
      <c r="D18" s="112" t="s">
        <v>20</v>
      </c>
      <c r="E18" s="112" t="s">
        <v>309</v>
      </c>
      <c r="F18" s="126" t="s">
        <v>21</v>
      </c>
      <c r="G18" s="113">
        <v>10320136887</v>
      </c>
      <c r="H18" s="113">
        <v>10320136887</v>
      </c>
      <c r="I18" s="113">
        <v>0</v>
      </c>
      <c r="J18" s="113">
        <v>0</v>
      </c>
      <c r="K18" s="113">
        <v>7160672400</v>
      </c>
      <c r="L18" s="113">
        <v>3159464487</v>
      </c>
      <c r="M18" s="113">
        <v>7160672400</v>
      </c>
      <c r="N18" s="113">
        <v>0</v>
      </c>
      <c r="O18" s="113">
        <v>7160672400</v>
      </c>
      <c r="P18" s="113">
        <v>0</v>
      </c>
      <c r="Q18" s="113">
        <v>7160672400</v>
      </c>
      <c r="R18" s="113">
        <v>0</v>
      </c>
      <c r="S18" s="113">
        <v>0</v>
      </c>
    </row>
    <row r="19" spans="1:19" ht="15" customHeight="1" x14ac:dyDescent="0.15">
      <c r="A19" s="124" t="s">
        <v>55</v>
      </c>
      <c r="B19" s="111" t="s">
        <v>56</v>
      </c>
      <c r="C19" s="112" t="s">
        <v>19</v>
      </c>
      <c r="D19" s="112" t="s">
        <v>20</v>
      </c>
      <c r="E19" s="112" t="s">
        <v>309</v>
      </c>
      <c r="F19" s="126" t="s">
        <v>21</v>
      </c>
      <c r="G19" s="113">
        <v>8250053100</v>
      </c>
      <c r="H19" s="113">
        <v>8250053100</v>
      </c>
      <c r="I19" s="113">
        <v>0</v>
      </c>
      <c r="J19" s="113">
        <v>0</v>
      </c>
      <c r="K19" s="113">
        <v>4560885600</v>
      </c>
      <c r="L19" s="113">
        <v>3689167500</v>
      </c>
      <c r="M19" s="113">
        <v>4560885600</v>
      </c>
      <c r="N19" s="113">
        <v>0</v>
      </c>
      <c r="O19" s="113">
        <v>4560885600</v>
      </c>
      <c r="P19" s="113">
        <v>0</v>
      </c>
      <c r="Q19" s="113">
        <v>4560885600</v>
      </c>
      <c r="R19" s="113">
        <v>0</v>
      </c>
      <c r="S19" s="113">
        <v>0</v>
      </c>
    </row>
    <row r="20" spans="1:19" ht="15" customHeight="1" x14ac:dyDescent="0.15">
      <c r="A20" s="124" t="s">
        <v>57</v>
      </c>
      <c r="B20" s="111" t="s">
        <v>58</v>
      </c>
      <c r="C20" s="112" t="s">
        <v>19</v>
      </c>
      <c r="D20" s="112" t="s">
        <v>20</v>
      </c>
      <c r="E20" s="112" t="s">
        <v>309</v>
      </c>
      <c r="F20" s="126" t="s">
        <v>21</v>
      </c>
      <c r="G20" s="113">
        <v>9342401348</v>
      </c>
      <c r="H20" s="113">
        <v>9342401348</v>
      </c>
      <c r="I20" s="113">
        <v>0</v>
      </c>
      <c r="J20" s="113">
        <v>0</v>
      </c>
      <c r="K20" s="113">
        <v>4913275114</v>
      </c>
      <c r="L20" s="113">
        <v>4429126234</v>
      </c>
      <c r="M20" s="113">
        <v>4913275114</v>
      </c>
      <c r="N20" s="113">
        <v>0</v>
      </c>
      <c r="O20" s="113">
        <v>4913275114</v>
      </c>
      <c r="P20" s="113">
        <v>0</v>
      </c>
      <c r="Q20" s="113">
        <v>4913275114</v>
      </c>
      <c r="R20" s="113">
        <v>0</v>
      </c>
      <c r="S20" s="113">
        <v>0</v>
      </c>
    </row>
    <row r="21" spans="1:19" ht="15" customHeight="1" x14ac:dyDescent="0.15">
      <c r="A21" s="124" t="s">
        <v>59</v>
      </c>
      <c r="B21" s="111" t="s">
        <v>60</v>
      </c>
      <c r="C21" s="112" t="s">
        <v>19</v>
      </c>
      <c r="D21" s="112" t="s">
        <v>20</v>
      </c>
      <c r="E21" s="112" t="s">
        <v>309</v>
      </c>
      <c r="F21" s="126" t="s">
        <v>21</v>
      </c>
      <c r="G21" s="113">
        <v>3911852941</v>
      </c>
      <c r="H21" s="113">
        <v>3911852941</v>
      </c>
      <c r="I21" s="113">
        <v>0</v>
      </c>
      <c r="J21" s="113">
        <v>0</v>
      </c>
      <c r="K21" s="113">
        <v>2607773600</v>
      </c>
      <c r="L21" s="113">
        <v>1304079341</v>
      </c>
      <c r="M21" s="113">
        <v>2607773600</v>
      </c>
      <c r="N21" s="113">
        <v>0</v>
      </c>
      <c r="O21" s="113">
        <v>2607773600</v>
      </c>
      <c r="P21" s="113">
        <v>0</v>
      </c>
      <c r="Q21" s="113">
        <v>2607773600</v>
      </c>
      <c r="R21" s="113">
        <v>0</v>
      </c>
      <c r="S21" s="113">
        <v>0</v>
      </c>
    </row>
    <row r="22" spans="1:19" ht="15" customHeight="1" x14ac:dyDescent="0.15">
      <c r="A22" s="124" t="s">
        <v>61</v>
      </c>
      <c r="B22" s="111" t="s">
        <v>62</v>
      </c>
      <c r="C22" s="112" t="s">
        <v>19</v>
      </c>
      <c r="D22" s="112" t="s">
        <v>20</v>
      </c>
      <c r="E22" s="112" t="s">
        <v>309</v>
      </c>
      <c r="F22" s="126" t="s">
        <v>21</v>
      </c>
      <c r="G22" s="113">
        <v>3287587376</v>
      </c>
      <c r="H22" s="113">
        <v>3287587376</v>
      </c>
      <c r="I22" s="113">
        <v>0</v>
      </c>
      <c r="J22" s="113">
        <v>0</v>
      </c>
      <c r="K22" s="113">
        <v>1869843200</v>
      </c>
      <c r="L22" s="113">
        <v>1417744176</v>
      </c>
      <c r="M22" s="113">
        <v>1869843200</v>
      </c>
      <c r="N22" s="113">
        <v>0</v>
      </c>
      <c r="O22" s="113">
        <v>1869843200</v>
      </c>
      <c r="P22" s="113">
        <v>0</v>
      </c>
      <c r="Q22" s="113">
        <v>1869843200</v>
      </c>
      <c r="R22" s="113">
        <v>0</v>
      </c>
      <c r="S22" s="113">
        <v>0</v>
      </c>
    </row>
    <row r="23" spans="1:19" ht="15" customHeight="1" x14ac:dyDescent="0.15">
      <c r="A23" s="124" t="s">
        <v>63</v>
      </c>
      <c r="B23" s="111" t="s">
        <v>64</v>
      </c>
      <c r="C23" s="112" t="s">
        <v>19</v>
      </c>
      <c r="D23" s="112" t="s">
        <v>20</v>
      </c>
      <c r="E23" s="112" t="s">
        <v>309</v>
      </c>
      <c r="F23" s="126" t="s">
        <v>21</v>
      </c>
      <c r="G23" s="113">
        <v>2920158360</v>
      </c>
      <c r="H23" s="113">
        <v>2920158360</v>
      </c>
      <c r="I23" s="113">
        <v>0</v>
      </c>
      <c r="J23" s="113">
        <v>0</v>
      </c>
      <c r="K23" s="113">
        <v>1956159400</v>
      </c>
      <c r="L23" s="113">
        <v>963998960</v>
      </c>
      <c r="M23" s="113">
        <v>1956159400</v>
      </c>
      <c r="N23" s="113">
        <v>0</v>
      </c>
      <c r="O23" s="113">
        <v>1956159400</v>
      </c>
      <c r="P23" s="113">
        <v>0</v>
      </c>
      <c r="Q23" s="113">
        <v>1956159400</v>
      </c>
      <c r="R23" s="113">
        <v>0</v>
      </c>
      <c r="S23" s="113">
        <v>0</v>
      </c>
    </row>
    <row r="24" spans="1:19" ht="15" customHeight="1" x14ac:dyDescent="0.15">
      <c r="A24" s="124" t="s">
        <v>498</v>
      </c>
      <c r="B24" s="111" t="s">
        <v>65</v>
      </c>
      <c r="C24" s="112" t="s">
        <v>19</v>
      </c>
      <c r="D24" s="112" t="s">
        <v>20</v>
      </c>
      <c r="E24" s="112" t="s">
        <v>309</v>
      </c>
      <c r="F24" s="126" t="s">
        <v>21</v>
      </c>
      <c r="G24" s="113">
        <v>1885245988</v>
      </c>
      <c r="H24" s="113">
        <v>1885245988</v>
      </c>
      <c r="I24" s="113">
        <v>0</v>
      </c>
      <c r="J24" s="113">
        <v>0</v>
      </c>
      <c r="K24" s="113">
        <v>1304229700</v>
      </c>
      <c r="L24" s="113">
        <v>581016288</v>
      </c>
      <c r="M24" s="113">
        <v>1304229700</v>
      </c>
      <c r="N24" s="113">
        <v>0</v>
      </c>
      <c r="O24" s="113">
        <v>1304229700</v>
      </c>
      <c r="P24" s="113">
        <v>0</v>
      </c>
      <c r="Q24" s="113">
        <v>1304229700</v>
      </c>
      <c r="R24" s="113">
        <v>0</v>
      </c>
      <c r="S24" s="113">
        <v>0</v>
      </c>
    </row>
    <row r="25" spans="1:19" ht="15" customHeight="1" x14ac:dyDescent="0.15">
      <c r="A25" s="124" t="s">
        <v>66</v>
      </c>
      <c r="B25" s="107" t="s">
        <v>67</v>
      </c>
      <c r="C25" s="108" t="s">
        <v>19</v>
      </c>
      <c r="D25" s="108" t="s">
        <v>20</v>
      </c>
      <c r="E25" s="108" t="s">
        <v>309</v>
      </c>
      <c r="F25" s="125" t="s">
        <v>21</v>
      </c>
      <c r="G25" s="109">
        <v>8519982000</v>
      </c>
      <c r="H25" s="109">
        <v>8519982000</v>
      </c>
      <c r="I25" s="109">
        <v>0</v>
      </c>
      <c r="J25" s="109">
        <v>0</v>
      </c>
      <c r="K25" s="109">
        <v>4649773251</v>
      </c>
      <c r="L25" s="109">
        <v>3870208749</v>
      </c>
      <c r="M25" s="109">
        <v>4649773251</v>
      </c>
      <c r="N25" s="109">
        <v>0</v>
      </c>
      <c r="O25" s="109">
        <v>4649773251</v>
      </c>
      <c r="P25" s="109">
        <v>0</v>
      </c>
      <c r="Q25" s="109">
        <v>4629582004</v>
      </c>
      <c r="R25" s="109">
        <v>20191247</v>
      </c>
      <c r="S25" s="109">
        <v>1473037</v>
      </c>
    </row>
    <row r="26" spans="1:19" ht="15" customHeight="1" x14ac:dyDescent="0.15">
      <c r="A26" s="124" t="s">
        <v>68</v>
      </c>
      <c r="B26" s="107" t="s">
        <v>69</v>
      </c>
      <c r="C26" s="108" t="s">
        <v>19</v>
      </c>
      <c r="D26" s="108" t="s">
        <v>20</v>
      </c>
      <c r="E26" s="108" t="s">
        <v>309</v>
      </c>
      <c r="F26" s="125" t="s">
        <v>21</v>
      </c>
      <c r="G26" s="109">
        <v>6462320554</v>
      </c>
      <c r="H26" s="109">
        <v>6462320554</v>
      </c>
      <c r="I26" s="109">
        <v>0</v>
      </c>
      <c r="J26" s="109">
        <v>0</v>
      </c>
      <c r="K26" s="109">
        <v>3417997278</v>
      </c>
      <c r="L26" s="109">
        <v>3044323276</v>
      </c>
      <c r="M26" s="109">
        <v>3417997278</v>
      </c>
      <c r="N26" s="109">
        <v>0</v>
      </c>
      <c r="O26" s="109">
        <v>3417997278</v>
      </c>
      <c r="P26" s="109">
        <v>0</v>
      </c>
      <c r="Q26" s="109">
        <v>3397806031</v>
      </c>
      <c r="R26" s="109">
        <v>20191247</v>
      </c>
      <c r="S26" s="109">
        <v>0</v>
      </c>
    </row>
    <row r="27" spans="1:19" ht="15" customHeight="1" x14ac:dyDescent="0.15">
      <c r="A27" s="124" t="s">
        <v>70</v>
      </c>
      <c r="B27" s="111" t="s">
        <v>71</v>
      </c>
      <c r="C27" s="112" t="s">
        <v>19</v>
      </c>
      <c r="D27" s="112" t="s">
        <v>20</v>
      </c>
      <c r="E27" s="112" t="s">
        <v>309</v>
      </c>
      <c r="F27" s="126" t="s">
        <v>21</v>
      </c>
      <c r="G27" s="113">
        <v>5420101963</v>
      </c>
      <c r="H27" s="113">
        <v>5420101963</v>
      </c>
      <c r="I27" s="113">
        <v>0</v>
      </c>
      <c r="J27" s="113">
        <v>0</v>
      </c>
      <c r="K27" s="113">
        <v>2935436320</v>
      </c>
      <c r="L27" s="113">
        <v>2484665643</v>
      </c>
      <c r="M27" s="113">
        <v>2935436320</v>
      </c>
      <c r="N27" s="113">
        <v>0</v>
      </c>
      <c r="O27" s="113">
        <v>2935436320</v>
      </c>
      <c r="P27" s="113">
        <v>0</v>
      </c>
      <c r="Q27" s="113">
        <v>2935436320</v>
      </c>
      <c r="R27" s="113">
        <v>0</v>
      </c>
      <c r="S27" s="113">
        <v>0</v>
      </c>
    </row>
    <row r="28" spans="1:19" ht="15" customHeight="1" x14ac:dyDescent="0.15">
      <c r="A28" s="124" t="s">
        <v>72</v>
      </c>
      <c r="B28" s="111" t="s">
        <v>73</v>
      </c>
      <c r="C28" s="112" t="s">
        <v>19</v>
      </c>
      <c r="D28" s="112" t="s">
        <v>20</v>
      </c>
      <c r="E28" s="112" t="s">
        <v>309</v>
      </c>
      <c r="F28" s="126" t="s">
        <v>21</v>
      </c>
      <c r="G28" s="113">
        <v>537127592</v>
      </c>
      <c r="H28" s="113">
        <v>537127592</v>
      </c>
      <c r="I28" s="113">
        <v>0</v>
      </c>
      <c r="J28" s="113">
        <v>0</v>
      </c>
      <c r="K28" s="113">
        <v>216666525</v>
      </c>
      <c r="L28" s="113">
        <v>320461067</v>
      </c>
      <c r="M28" s="113">
        <v>216666525</v>
      </c>
      <c r="N28" s="113">
        <v>0</v>
      </c>
      <c r="O28" s="113">
        <v>216666525</v>
      </c>
      <c r="P28" s="113">
        <v>0</v>
      </c>
      <c r="Q28" s="113">
        <v>198040690</v>
      </c>
      <c r="R28" s="113">
        <v>18625835</v>
      </c>
      <c r="S28" s="113">
        <v>0</v>
      </c>
    </row>
    <row r="29" spans="1:19" ht="15" customHeight="1" x14ac:dyDescent="0.15">
      <c r="A29" s="124" t="s">
        <v>74</v>
      </c>
      <c r="B29" s="111" t="s">
        <v>75</v>
      </c>
      <c r="C29" s="112" t="s">
        <v>19</v>
      </c>
      <c r="D29" s="112" t="s">
        <v>20</v>
      </c>
      <c r="E29" s="112" t="s">
        <v>309</v>
      </c>
      <c r="F29" s="126" t="s">
        <v>21</v>
      </c>
      <c r="G29" s="113">
        <v>505090999</v>
      </c>
      <c r="H29" s="113">
        <v>505090999</v>
      </c>
      <c r="I29" s="113">
        <v>0</v>
      </c>
      <c r="J29" s="113">
        <v>0</v>
      </c>
      <c r="K29" s="113">
        <v>265894433</v>
      </c>
      <c r="L29" s="113">
        <v>239196566</v>
      </c>
      <c r="M29" s="113">
        <v>265894433</v>
      </c>
      <c r="N29" s="113">
        <v>0</v>
      </c>
      <c r="O29" s="113">
        <v>265894433</v>
      </c>
      <c r="P29" s="113">
        <v>0</v>
      </c>
      <c r="Q29" s="113">
        <v>264329021</v>
      </c>
      <c r="R29" s="113">
        <v>1565412</v>
      </c>
      <c r="S29" s="113">
        <v>0</v>
      </c>
    </row>
    <row r="30" spans="1:19" ht="15" customHeight="1" x14ac:dyDescent="0.15">
      <c r="A30" s="124" t="s">
        <v>76</v>
      </c>
      <c r="B30" s="111" t="s">
        <v>77</v>
      </c>
      <c r="C30" s="112" t="s">
        <v>19</v>
      </c>
      <c r="D30" s="112" t="s">
        <v>20</v>
      </c>
      <c r="E30" s="112" t="s">
        <v>309</v>
      </c>
      <c r="F30" s="126" t="s">
        <v>21</v>
      </c>
      <c r="G30" s="113">
        <v>556936842</v>
      </c>
      <c r="H30" s="113">
        <v>556936842</v>
      </c>
      <c r="I30" s="113">
        <v>0</v>
      </c>
      <c r="J30" s="113">
        <v>0</v>
      </c>
      <c r="K30" s="113">
        <v>344167702</v>
      </c>
      <c r="L30" s="113">
        <v>212769140</v>
      </c>
      <c r="M30" s="113">
        <v>344167702</v>
      </c>
      <c r="N30" s="113">
        <v>0</v>
      </c>
      <c r="O30" s="113">
        <v>344167702</v>
      </c>
      <c r="P30" s="113">
        <v>0</v>
      </c>
      <c r="Q30" s="113">
        <v>344167702</v>
      </c>
      <c r="R30" s="113">
        <v>0</v>
      </c>
      <c r="S30" s="113">
        <v>0</v>
      </c>
    </row>
    <row r="31" spans="1:19" ht="15" customHeight="1" x14ac:dyDescent="0.15">
      <c r="A31" s="124" t="s">
        <v>78</v>
      </c>
      <c r="B31" s="111" t="s">
        <v>79</v>
      </c>
      <c r="C31" s="112" t="s">
        <v>19</v>
      </c>
      <c r="D31" s="112" t="s">
        <v>20</v>
      </c>
      <c r="E31" s="112" t="s">
        <v>309</v>
      </c>
      <c r="F31" s="126" t="s">
        <v>21</v>
      </c>
      <c r="G31" s="113">
        <v>24062750</v>
      </c>
      <c r="H31" s="113">
        <v>24062750</v>
      </c>
      <c r="I31" s="113">
        <v>0</v>
      </c>
      <c r="J31" s="113">
        <v>0</v>
      </c>
      <c r="K31" s="113">
        <v>1062750</v>
      </c>
      <c r="L31" s="113">
        <v>23000000</v>
      </c>
      <c r="M31" s="113">
        <v>1062750</v>
      </c>
      <c r="N31" s="113">
        <v>0</v>
      </c>
      <c r="O31" s="113">
        <v>1062750</v>
      </c>
      <c r="P31" s="113">
        <v>0</v>
      </c>
      <c r="Q31" s="113">
        <v>1062750</v>
      </c>
      <c r="R31" s="113">
        <v>0</v>
      </c>
      <c r="S31" s="113">
        <v>0</v>
      </c>
    </row>
    <row r="32" spans="1:19" ht="15" customHeight="1" x14ac:dyDescent="0.15">
      <c r="A32" s="124" t="s">
        <v>80</v>
      </c>
      <c r="B32" s="111" t="s">
        <v>81</v>
      </c>
      <c r="C32" s="112" t="s">
        <v>19</v>
      </c>
      <c r="D32" s="112" t="s">
        <v>20</v>
      </c>
      <c r="E32" s="112" t="s">
        <v>309</v>
      </c>
      <c r="F32" s="126" t="s">
        <v>21</v>
      </c>
      <c r="G32" s="113">
        <v>1384108748</v>
      </c>
      <c r="H32" s="113">
        <v>1384108748</v>
      </c>
      <c r="I32" s="113">
        <v>0</v>
      </c>
      <c r="J32" s="113">
        <v>0</v>
      </c>
      <c r="K32" s="113">
        <v>830894165</v>
      </c>
      <c r="L32" s="113">
        <v>553214583</v>
      </c>
      <c r="M32" s="113">
        <v>830894165</v>
      </c>
      <c r="N32" s="113">
        <v>0</v>
      </c>
      <c r="O32" s="113">
        <v>830894165</v>
      </c>
      <c r="P32" s="113">
        <v>0</v>
      </c>
      <c r="Q32" s="113">
        <v>830894165</v>
      </c>
      <c r="R32" s="113">
        <v>0</v>
      </c>
      <c r="S32" s="113">
        <v>1473037</v>
      </c>
    </row>
    <row r="33" spans="1:19" ht="15" customHeight="1" x14ac:dyDescent="0.15">
      <c r="A33" s="124" t="s">
        <v>82</v>
      </c>
      <c r="B33" s="111" t="s">
        <v>83</v>
      </c>
      <c r="C33" s="112" t="s">
        <v>19</v>
      </c>
      <c r="D33" s="112" t="s">
        <v>20</v>
      </c>
      <c r="E33" s="112" t="s">
        <v>309</v>
      </c>
      <c r="F33" s="126" t="s">
        <v>21</v>
      </c>
      <c r="G33" s="113">
        <v>92553106</v>
      </c>
      <c r="H33" s="113">
        <v>92553106</v>
      </c>
      <c r="I33" s="113">
        <v>0</v>
      </c>
      <c r="J33" s="113">
        <v>0</v>
      </c>
      <c r="K33" s="113">
        <v>55651356</v>
      </c>
      <c r="L33" s="113">
        <v>36901750</v>
      </c>
      <c r="M33" s="113">
        <v>55651356</v>
      </c>
      <c r="N33" s="113">
        <v>0</v>
      </c>
      <c r="O33" s="113">
        <v>55651356</v>
      </c>
      <c r="P33" s="113">
        <v>0</v>
      </c>
      <c r="Q33" s="113">
        <v>55651356</v>
      </c>
      <c r="R33" s="113">
        <v>0</v>
      </c>
      <c r="S33" s="113">
        <v>0</v>
      </c>
    </row>
    <row r="34" spans="1:19" ht="15" customHeight="1" x14ac:dyDescent="0.15">
      <c r="A34" s="124" t="s">
        <v>84</v>
      </c>
      <c r="B34" s="107" t="s">
        <v>85</v>
      </c>
      <c r="C34" s="108" t="s">
        <v>19</v>
      </c>
      <c r="D34" s="108" t="s">
        <v>20</v>
      </c>
      <c r="E34" s="108" t="s">
        <v>309</v>
      </c>
      <c r="F34" s="125" t="s">
        <v>21</v>
      </c>
      <c r="G34" s="113">
        <v>26330829000</v>
      </c>
      <c r="H34" s="113">
        <v>24304662344.220001</v>
      </c>
      <c r="I34" s="113">
        <v>2026166655.78</v>
      </c>
      <c r="J34" s="113">
        <v>0</v>
      </c>
      <c r="K34" s="113">
        <v>21526024840.860001</v>
      </c>
      <c r="L34" s="113">
        <v>2778637503.3600001</v>
      </c>
      <c r="M34" s="113">
        <v>13220454113.18</v>
      </c>
      <c r="N34" s="113">
        <v>8305570727.6800003</v>
      </c>
      <c r="O34" s="113">
        <v>13172354702.389999</v>
      </c>
      <c r="P34" s="113">
        <v>48099410.789999999</v>
      </c>
      <c r="Q34" s="113">
        <v>13116148087.1</v>
      </c>
      <c r="R34" s="113">
        <v>56206615.289999999</v>
      </c>
      <c r="S34" s="113">
        <v>17698412</v>
      </c>
    </row>
    <row r="35" spans="1:19" ht="15" customHeight="1" x14ac:dyDescent="0.15">
      <c r="A35" s="124" t="s">
        <v>86</v>
      </c>
      <c r="B35" s="107" t="s">
        <v>87</v>
      </c>
      <c r="C35" s="108" t="s">
        <v>19</v>
      </c>
      <c r="D35" s="108" t="s">
        <v>20</v>
      </c>
      <c r="E35" s="108" t="s">
        <v>309</v>
      </c>
      <c r="F35" s="125" t="s">
        <v>21</v>
      </c>
      <c r="G35" s="109">
        <v>54396</v>
      </c>
      <c r="H35" s="109">
        <v>0</v>
      </c>
      <c r="I35" s="109">
        <v>54396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</row>
    <row r="36" spans="1:19" ht="15" customHeight="1" x14ac:dyDescent="0.15">
      <c r="A36" s="124" t="s">
        <v>88</v>
      </c>
      <c r="B36" s="107" t="s">
        <v>89</v>
      </c>
      <c r="C36" s="108" t="s">
        <v>19</v>
      </c>
      <c r="D36" s="108" t="s">
        <v>20</v>
      </c>
      <c r="E36" s="108" t="s">
        <v>309</v>
      </c>
      <c r="F36" s="125" t="s">
        <v>21</v>
      </c>
      <c r="G36" s="109">
        <v>54396</v>
      </c>
      <c r="H36" s="109">
        <v>0</v>
      </c>
      <c r="I36" s="109">
        <v>54396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</row>
    <row r="37" spans="1:19" ht="15" customHeight="1" x14ac:dyDescent="0.15">
      <c r="A37" s="124" t="s">
        <v>90</v>
      </c>
      <c r="B37" s="107" t="s">
        <v>91</v>
      </c>
      <c r="C37" s="108" t="s">
        <v>19</v>
      </c>
      <c r="D37" s="108" t="s">
        <v>20</v>
      </c>
      <c r="E37" s="108" t="s">
        <v>309</v>
      </c>
      <c r="F37" s="125" t="s">
        <v>21</v>
      </c>
      <c r="G37" s="109">
        <v>27198</v>
      </c>
      <c r="H37" s="109">
        <v>0</v>
      </c>
      <c r="I37" s="109">
        <v>27198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</row>
    <row r="38" spans="1:19" ht="15" customHeight="1" x14ac:dyDescent="0.15">
      <c r="A38" s="124" t="s">
        <v>92</v>
      </c>
      <c r="B38" s="111" t="s">
        <v>93</v>
      </c>
      <c r="C38" s="112" t="s">
        <v>19</v>
      </c>
      <c r="D38" s="112" t="s">
        <v>20</v>
      </c>
      <c r="E38" s="112" t="s">
        <v>309</v>
      </c>
      <c r="F38" s="126" t="s">
        <v>21</v>
      </c>
      <c r="G38" s="113">
        <v>27198</v>
      </c>
      <c r="H38" s="113">
        <v>0</v>
      </c>
      <c r="I38" s="113">
        <v>27198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0</v>
      </c>
      <c r="S38" s="113">
        <v>0</v>
      </c>
    </row>
    <row r="39" spans="1:19" ht="15" customHeight="1" x14ac:dyDescent="0.15">
      <c r="A39" s="124" t="s">
        <v>586</v>
      </c>
      <c r="B39" s="107" t="s">
        <v>94</v>
      </c>
      <c r="C39" s="108" t="s">
        <v>19</v>
      </c>
      <c r="D39" s="108" t="s">
        <v>20</v>
      </c>
      <c r="E39" s="108" t="s">
        <v>309</v>
      </c>
      <c r="F39" s="125" t="s">
        <v>21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</row>
    <row r="40" spans="1:19" ht="15" customHeight="1" x14ac:dyDescent="0.15">
      <c r="A40" s="124" t="s">
        <v>585</v>
      </c>
      <c r="B40" s="111" t="s">
        <v>97</v>
      </c>
      <c r="C40" s="112" t="s">
        <v>19</v>
      </c>
      <c r="D40" s="112" t="s">
        <v>20</v>
      </c>
      <c r="E40" s="112" t="s">
        <v>309</v>
      </c>
      <c r="F40" s="126" t="s">
        <v>21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</row>
    <row r="41" spans="1:19" ht="15" customHeight="1" x14ac:dyDescent="0.15">
      <c r="A41" s="124" t="s">
        <v>101</v>
      </c>
      <c r="B41" s="107" t="s">
        <v>102</v>
      </c>
      <c r="C41" s="108" t="s">
        <v>19</v>
      </c>
      <c r="D41" s="108" t="s">
        <v>20</v>
      </c>
      <c r="E41" s="108" t="s">
        <v>309</v>
      </c>
      <c r="F41" s="125" t="s">
        <v>21</v>
      </c>
      <c r="G41" s="109">
        <v>27198</v>
      </c>
      <c r="H41" s="109">
        <v>0</v>
      </c>
      <c r="I41" s="109">
        <v>27198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</row>
    <row r="42" spans="1:19" ht="15" customHeight="1" x14ac:dyDescent="0.15">
      <c r="A42" s="124" t="s">
        <v>584</v>
      </c>
      <c r="B42" s="107" t="s">
        <v>104</v>
      </c>
      <c r="C42" s="108" t="s">
        <v>19</v>
      </c>
      <c r="D42" s="108" t="s">
        <v>20</v>
      </c>
      <c r="E42" s="108" t="s">
        <v>309</v>
      </c>
      <c r="F42" s="125" t="s">
        <v>21</v>
      </c>
      <c r="G42" s="113">
        <v>27198</v>
      </c>
      <c r="H42" s="113">
        <v>0</v>
      </c>
      <c r="I42" s="113">
        <v>27198</v>
      </c>
      <c r="J42" s="113">
        <v>0</v>
      </c>
      <c r="K42" s="113">
        <v>0</v>
      </c>
      <c r="L42" s="113">
        <v>0</v>
      </c>
      <c r="M42" s="113">
        <v>0</v>
      </c>
      <c r="N42" s="113">
        <v>0</v>
      </c>
      <c r="O42" s="113">
        <v>0</v>
      </c>
      <c r="P42" s="113">
        <v>0</v>
      </c>
      <c r="Q42" s="113">
        <v>0</v>
      </c>
      <c r="R42" s="113">
        <v>0</v>
      </c>
      <c r="S42" s="113">
        <v>0</v>
      </c>
    </row>
    <row r="43" spans="1:19" ht="15" customHeight="1" x14ac:dyDescent="0.15">
      <c r="A43" s="124" t="s">
        <v>105</v>
      </c>
      <c r="B43" s="107" t="s">
        <v>106</v>
      </c>
      <c r="C43" s="108" t="s">
        <v>19</v>
      </c>
      <c r="D43" s="108" t="s">
        <v>20</v>
      </c>
      <c r="E43" s="108" t="s">
        <v>309</v>
      </c>
      <c r="F43" s="125" t="s">
        <v>21</v>
      </c>
      <c r="G43" s="109">
        <v>26330774604</v>
      </c>
      <c r="H43" s="109">
        <v>24304662344.220001</v>
      </c>
      <c r="I43" s="109">
        <v>2026112259.78</v>
      </c>
      <c r="J43" s="109">
        <v>0</v>
      </c>
      <c r="K43" s="109">
        <v>21526024840.860001</v>
      </c>
      <c r="L43" s="109">
        <v>2778637503.3600001</v>
      </c>
      <c r="M43" s="109">
        <v>13220454113.18</v>
      </c>
      <c r="N43" s="109">
        <v>8305570727.6800003</v>
      </c>
      <c r="O43" s="109">
        <v>13172354702.389999</v>
      </c>
      <c r="P43" s="109">
        <v>48099410.789999999</v>
      </c>
      <c r="Q43" s="109">
        <v>13116148087.1</v>
      </c>
      <c r="R43" s="109">
        <v>56206615.289999999</v>
      </c>
      <c r="S43" s="109">
        <v>17698412</v>
      </c>
    </row>
    <row r="44" spans="1:19" ht="15" customHeight="1" x14ac:dyDescent="0.15">
      <c r="A44" s="124" t="s">
        <v>107</v>
      </c>
      <c r="B44" s="111" t="s">
        <v>108</v>
      </c>
      <c r="C44" s="112" t="s">
        <v>19</v>
      </c>
      <c r="D44" s="112" t="s">
        <v>20</v>
      </c>
      <c r="E44" s="112" t="s">
        <v>309</v>
      </c>
      <c r="F44" s="126" t="s">
        <v>21</v>
      </c>
      <c r="G44" s="109">
        <v>1159528865</v>
      </c>
      <c r="H44" s="109">
        <v>568344772.22000003</v>
      </c>
      <c r="I44" s="109">
        <v>591184092.77999997</v>
      </c>
      <c r="J44" s="109">
        <v>0</v>
      </c>
      <c r="K44" s="109">
        <v>126602713.22</v>
      </c>
      <c r="L44" s="109">
        <v>441742059</v>
      </c>
      <c r="M44" s="109">
        <v>98298643.129999995</v>
      </c>
      <c r="N44" s="109">
        <v>28304070.09</v>
      </c>
      <c r="O44" s="109">
        <v>98298643.129999995</v>
      </c>
      <c r="P44" s="109">
        <v>0</v>
      </c>
      <c r="Q44" s="109">
        <v>95723785.980000004</v>
      </c>
      <c r="R44" s="109">
        <v>2574857.15</v>
      </c>
      <c r="S44" s="109">
        <v>0</v>
      </c>
    </row>
    <row r="45" spans="1:19" ht="15" customHeight="1" x14ac:dyDescent="0.15">
      <c r="A45" s="124" t="s">
        <v>109</v>
      </c>
      <c r="B45" s="111" t="s">
        <v>110</v>
      </c>
      <c r="C45" s="112" t="s">
        <v>19</v>
      </c>
      <c r="D45" s="112" t="s">
        <v>20</v>
      </c>
      <c r="E45" s="112" t="s">
        <v>309</v>
      </c>
      <c r="F45" s="126" t="s">
        <v>21</v>
      </c>
      <c r="G45" s="109">
        <v>288444506</v>
      </c>
      <c r="H45" s="109">
        <v>221688417</v>
      </c>
      <c r="I45" s="109">
        <v>66756089</v>
      </c>
      <c r="J45" s="109">
        <v>0</v>
      </c>
      <c r="K45" s="109">
        <v>2072000</v>
      </c>
      <c r="L45" s="109">
        <v>219616417</v>
      </c>
      <c r="M45" s="109">
        <v>2072000</v>
      </c>
      <c r="N45" s="109">
        <v>0</v>
      </c>
      <c r="O45" s="109">
        <v>2072000</v>
      </c>
      <c r="P45" s="109">
        <v>0</v>
      </c>
      <c r="Q45" s="109">
        <v>1547000</v>
      </c>
      <c r="R45" s="109">
        <v>525000</v>
      </c>
      <c r="S45" s="109">
        <v>0</v>
      </c>
    </row>
    <row r="46" spans="1:19" ht="15" customHeight="1" x14ac:dyDescent="0.15">
      <c r="A46" s="124" t="s">
        <v>111</v>
      </c>
      <c r="B46" s="111" t="s">
        <v>112</v>
      </c>
      <c r="C46" s="112" t="s">
        <v>19</v>
      </c>
      <c r="D46" s="112" t="s">
        <v>20</v>
      </c>
      <c r="E46" s="112" t="s">
        <v>309</v>
      </c>
      <c r="F46" s="126" t="s">
        <v>21</v>
      </c>
      <c r="G46" s="113">
        <v>9758022</v>
      </c>
      <c r="H46" s="113">
        <v>2072000</v>
      </c>
      <c r="I46" s="113">
        <v>7686022</v>
      </c>
      <c r="J46" s="113">
        <v>0</v>
      </c>
      <c r="K46" s="113">
        <v>2072000</v>
      </c>
      <c r="L46" s="113">
        <v>0</v>
      </c>
      <c r="M46" s="113">
        <v>2072000</v>
      </c>
      <c r="N46" s="113">
        <v>0</v>
      </c>
      <c r="O46" s="113">
        <v>2072000</v>
      </c>
      <c r="P46" s="113">
        <v>0</v>
      </c>
      <c r="Q46" s="113">
        <v>1547000</v>
      </c>
      <c r="R46" s="113">
        <v>525000</v>
      </c>
      <c r="S46" s="113">
        <v>0</v>
      </c>
    </row>
    <row r="47" spans="1:19" ht="15" customHeight="1" x14ac:dyDescent="0.15">
      <c r="A47" s="124" t="s">
        <v>113</v>
      </c>
      <c r="B47" s="111" t="s">
        <v>114</v>
      </c>
      <c r="C47" s="112" t="s">
        <v>19</v>
      </c>
      <c r="D47" s="112" t="s">
        <v>20</v>
      </c>
      <c r="E47" s="112" t="s">
        <v>309</v>
      </c>
      <c r="F47" s="126" t="s">
        <v>21</v>
      </c>
      <c r="G47" s="113">
        <v>108794</v>
      </c>
      <c r="H47" s="113">
        <v>0</v>
      </c>
      <c r="I47" s="113">
        <v>108794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</row>
    <row r="48" spans="1:19" ht="15" customHeight="1" x14ac:dyDescent="0.15">
      <c r="A48" s="124" t="s">
        <v>115</v>
      </c>
      <c r="B48" s="111" t="s">
        <v>116</v>
      </c>
      <c r="C48" s="112" t="s">
        <v>19</v>
      </c>
      <c r="D48" s="112" t="s">
        <v>20</v>
      </c>
      <c r="E48" s="112" t="s">
        <v>309</v>
      </c>
      <c r="F48" s="126" t="s">
        <v>21</v>
      </c>
      <c r="G48" s="113">
        <v>5439699</v>
      </c>
      <c r="H48" s="113">
        <v>373458</v>
      </c>
      <c r="I48" s="113">
        <v>5066241</v>
      </c>
      <c r="J48" s="113">
        <v>0</v>
      </c>
      <c r="K48" s="113">
        <v>0</v>
      </c>
      <c r="L48" s="113">
        <v>373458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</row>
    <row r="49" spans="1:19" ht="15" customHeight="1" x14ac:dyDescent="0.15">
      <c r="A49" s="124" t="s">
        <v>117</v>
      </c>
      <c r="B49" s="111" t="s">
        <v>118</v>
      </c>
      <c r="C49" s="112" t="s">
        <v>19</v>
      </c>
      <c r="D49" s="112" t="s">
        <v>20</v>
      </c>
      <c r="E49" s="112" t="s">
        <v>309</v>
      </c>
      <c r="F49" s="126" t="s">
        <v>21</v>
      </c>
      <c r="G49" s="113">
        <v>37214139</v>
      </c>
      <c r="H49" s="113">
        <v>0</v>
      </c>
      <c r="I49" s="113">
        <v>37214139</v>
      </c>
      <c r="J49" s="113">
        <v>0</v>
      </c>
      <c r="K49" s="113">
        <v>0</v>
      </c>
      <c r="L49" s="113">
        <v>0</v>
      </c>
      <c r="M49" s="113">
        <v>0</v>
      </c>
      <c r="N49" s="113">
        <v>0</v>
      </c>
      <c r="O49" s="113">
        <v>0</v>
      </c>
      <c r="P49" s="113">
        <v>0</v>
      </c>
      <c r="Q49" s="113">
        <v>0</v>
      </c>
      <c r="R49" s="113">
        <v>0</v>
      </c>
      <c r="S49" s="113">
        <v>0</v>
      </c>
    </row>
    <row r="50" spans="1:19" ht="15" customHeight="1" x14ac:dyDescent="0.15">
      <c r="A50" s="124" t="s">
        <v>119</v>
      </c>
      <c r="B50" s="111" t="s">
        <v>120</v>
      </c>
      <c r="C50" s="112" t="s">
        <v>19</v>
      </c>
      <c r="D50" s="112" t="s">
        <v>20</v>
      </c>
      <c r="E50" s="112" t="s">
        <v>309</v>
      </c>
      <c r="F50" s="126" t="s">
        <v>21</v>
      </c>
      <c r="G50" s="113">
        <v>235923852</v>
      </c>
      <c r="H50" s="113">
        <v>219242959</v>
      </c>
      <c r="I50" s="113">
        <v>16680893</v>
      </c>
      <c r="J50" s="113">
        <v>0</v>
      </c>
      <c r="K50" s="113">
        <v>0</v>
      </c>
      <c r="L50" s="113">
        <v>219242959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</row>
    <row r="51" spans="1:19" ht="15" customHeight="1" x14ac:dyDescent="0.15">
      <c r="A51" s="124" t="s">
        <v>121</v>
      </c>
      <c r="B51" s="111" t="s">
        <v>122</v>
      </c>
      <c r="C51" s="112" t="s">
        <v>19</v>
      </c>
      <c r="D51" s="112" t="s">
        <v>20</v>
      </c>
      <c r="E51" s="112" t="s">
        <v>309</v>
      </c>
      <c r="F51" s="126" t="s">
        <v>21</v>
      </c>
      <c r="G51" s="109">
        <v>468903743</v>
      </c>
      <c r="H51" s="109">
        <v>268380669.22</v>
      </c>
      <c r="I51" s="109">
        <v>200523073.78</v>
      </c>
      <c r="J51" s="109">
        <v>0</v>
      </c>
      <c r="K51" s="109">
        <v>69977213.219999999</v>
      </c>
      <c r="L51" s="109">
        <v>198403456</v>
      </c>
      <c r="M51" s="109">
        <v>41675434.649999999</v>
      </c>
      <c r="N51" s="109">
        <v>28301778.57</v>
      </c>
      <c r="O51" s="109">
        <v>41675434.649999999</v>
      </c>
      <c r="P51" s="109">
        <v>0</v>
      </c>
      <c r="Q51" s="109">
        <v>39625577.5</v>
      </c>
      <c r="R51" s="109">
        <v>2049857.15</v>
      </c>
      <c r="S51" s="109">
        <v>0</v>
      </c>
    </row>
    <row r="52" spans="1:19" ht="15" customHeight="1" x14ac:dyDescent="0.15">
      <c r="A52" s="124" t="s">
        <v>123</v>
      </c>
      <c r="B52" s="111" t="s">
        <v>124</v>
      </c>
      <c r="C52" s="112" t="s">
        <v>19</v>
      </c>
      <c r="D52" s="112" t="s">
        <v>20</v>
      </c>
      <c r="E52" s="112" t="s">
        <v>309</v>
      </c>
      <c r="F52" s="126" t="s">
        <v>21</v>
      </c>
      <c r="G52" s="113">
        <v>1888885</v>
      </c>
      <c r="H52" s="113">
        <v>0</v>
      </c>
      <c r="I52" s="113">
        <v>1888885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113">
        <v>0</v>
      </c>
      <c r="P52" s="113">
        <v>0</v>
      </c>
      <c r="Q52" s="113">
        <v>0</v>
      </c>
      <c r="R52" s="113">
        <v>0</v>
      </c>
      <c r="S52" s="113">
        <v>0</v>
      </c>
    </row>
    <row r="53" spans="1:19" ht="15" customHeight="1" x14ac:dyDescent="0.15">
      <c r="A53" s="124" t="s">
        <v>125</v>
      </c>
      <c r="B53" s="111" t="s">
        <v>502</v>
      </c>
      <c r="C53" s="112" t="s">
        <v>19</v>
      </c>
      <c r="D53" s="112" t="s">
        <v>20</v>
      </c>
      <c r="E53" s="112" t="s">
        <v>309</v>
      </c>
      <c r="F53" s="126" t="s">
        <v>21</v>
      </c>
      <c r="G53" s="113">
        <v>73890882</v>
      </c>
      <c r="H53" s="113">
        <v>0</v>
      </c>
      <c r="I53" s="113">
        <v>73890882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</row>
    <row r="54" spans="1:19" ht="15" customHeight="1" x14ac:dyDescent="0.15">
      <c r="A54" s="124" t="s">
        <v>127</v>
      </c>
      <c r="B54" s="111" t="s">
        <v>128</v>
      </c>
      <c r="C54" s="112" t="s">
        <v>19</v>
      </c>
      <c r="D54" s="112" t="s">
        <v>20</v>
      </c>
      <c r="E54" s="112" t="s">
        <v>309</v>
      </c>
      <c r="F54" s="126" t="s">
        <v>21</v>
      </c>
      <c r="G54" s="113">
        <v>66727510</v>
      </c>
      <c r="H54" s="113">
        <v>64982863.219999999</v>
      </c>
      <c r="I54" s="113">
        <v>1744646.78</v>
      </c>
      <c r="J54" s="113">
        <v>0</v>
      </c>
      <c r="K54" s="113">
        <v>64982863.219999999</v>
      </c>
      <c r="L54" s="113">
        <v>0</v>
      </c>
      <c r="M54" s="113">
        <v>36681084.649999999</v>
      </c>
      <c r="N54" s="113">
        <v>28301778.57</v>
      </c>
      <c r="O54" s="113">
        <v>36681084.649999999</v>
      </c>
      <c r="P54" s="113">
        <v>0</v>
      </c>
      <c r="Q54" s="113">
        <v>34631227.5</v>
      </c>
      <c r="R54" s="113">
        <v>2049857.15</v>
      </c>
      <c r="S54" s="113">
        <v>0</v>
      </c>
    </row>
    <row r="55" spans="1:19" ht="15" customHeight="1" x14ac:dyDescent="0.15">
      <c r="A55" s="124" t="s">
        <v>129</v>
      </c>
      <c r="B55" s="111" t="s">
        <v>130</v>
      </c>
      <c r="C55" s="112" t="s">
        <v>19</v>
      </c>
      <c r="D55" s="112" t="s">
        <v>20</v>
      </c>
      <c r="E55" s="112" t="s">
        <v>309</v>
      </c>
      <c r="F55" s="126" t="s">
        <v>21</v>
      </c>
      <c r="G55" s="113">
        <v>9201163</v>
      </c>
      <c r="H55" s="113">
        <v>875000</v>
      </c>
      <c r="I55" s="113">
        <v>8326163</v>
      </c>
      <c r="J55" s="113">
        <v>0</v>
      </c>
      <c r="K55" s="113">
        <v>875000</v>
      </c>
      <c r="L55" s="113">
        <v>0</v>
      </c>
      <c r="M55" s="113">
        <v>875000</v>
      </c>
      <c r="N55" s="113">
        <v>0</v>
      </c>
      <c r="O55" s="113">
        <v>875000</v>
      </c>
      <c r="P55" s="113">
        <v>0</v>
      </c>
      <c r="Q55" s="113">
        <v>875000</v>
      </c>
      <c r="R55" s="113">
        <v>0</v>
      </c>
      <c r="S55" s="113">
        <v>0</v>
      </c>
    </row>
    <row r="56" spans="1:19" ht="15" customHeight="1" x14ac:dyDescent="0.15">
      <c r="A56" s="124" t="s">
        <v>131</v>
      </c>
      <c r="B56" s="111" t="s">
        <v>132</v>
      </c>
      <c r="C56" s="112" t="s">
        <v>19</v>
      </c>
      <c r="D56" s="112" t="s">
        <v>20</v>
      </c>
      <c r="E56" s="112" t="s">
        <v>309</v>
      </c>
      <c r="F56" s="126" t="s">
        <v>21</v>
      </c>
      <c r="G56" s="113">
        <v>137187166</v>
      </c>
      <c r="H56" s="113">
        <v>137094432</v>
      </c>
      <c r="I56" s="113">
        <v>92734</v>
      </c>
      <c r="J56" s="113">
        <v>0</v>
      </c>
      <c r="K56" s="113">
        <v>0</v>
      </c>
      <c r="L56" s="113">
        <v>137094432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113">
        <v>0</v>
      </c>
    </row>
    <row r="57" spans="1:19" ht="15" customHeight="1" x14ac:dyDescent="0.15">
      <c r="A57" s="124" t="s">
        <v>133</v>
      </c>
      <c r="B57" s="111" t="s">
        <v>134</v>
      </c>
      <c r="C57" s="112" t="s">
        <v>19</v>
      </c>
      <c r="D57" s="112" t="s">
        <v>20</v>
      </c>
      <c r="E57" s="112" t="s">
        <v>309</v>
      </c>
      <c r="F57" s="126" t="s">
        <v>21</v>
      </c>
      <c r="G57" s="113">
        <v>149307523</v>
      </c>
      <c r="H57" s="113">
        <v>64748374</v>
      </c>
      <c r="I57" s="113">
        <v>84559149</v>
      </c>
      <c r="J57" s="113">
        <v>0</v>
      </c>
      <c r="K57" s="113">
        <v>3439350</v>
      </c>
      <c r="L57" s="113">
        <v>61309024</v>
      </c>
      <c r="M57" s="113">
        <v>3439350</v>
      </c>
      <c r="N57" s="113">
        <v>0</v>
      </c>
      <c r="O57" s="113">
        <v>3439350</v>
      </c>
      <c r="P57" s="113">
        <v>0</v>
      </c>
      <c r="Q57" s="113">
        <v>3439350</v>
      </c>
      <c r="R57" s="113">
        <v>0</v>
      </c>
      <c r="S57" s="113">
        <v>0</v>
      </c>
    </row>
    <row r="58" spans="1:19" ht="15" customHeight="1" x14ac:dyDescent="0.15">
      <c r="A58" s="124" t="s">
        <v>135</v>
      </c>
      <c r="B58" s="107" t="s">
        <v>136</v>
      </c>
      <c r="C58" s="108" t="s">
        <v>19</v>
      </c>
      <c r="D58" s="108" t="s">
        <v>20</v>
      </c>
      <c r="E58" s="108" t="s">
        <v>309</v>
      </c>
      <c r="F58" s="125" t="s">
        <v>21</v>
      </c>
      <c r="G58" s="113">
        <v>692800</v>
      </c>
      <c r="H58" s="113">
        <v>680000</v>
      </c>
      <c r="I58" s="113">
        <v>12800</v>
      </c>
      <c r="J58" s="113">
        <v>0</v>
      </c>
      <c r="K58" s="113">
        <v>680000</v>
      </c>
      <c r="L58" s="113">
        <v>0</v>
      </c>
      <c r="M58" s="113">
        <v>680000</v>
      </c>
      <c r="N58" s="113">
        <v>0</v>
      </c>
      <c r="O58" s="113">
        <v>680000</v>
      </c>
      <c r="P58" s="113">
        <v>0</v>
      </c>
      <c r="Q58" s="113">
        <v>680000</v>
      </c>
      <c r="R58" s="113">
        <v>0</v>
      </c>
      <c r="S58" s="113">
        <v>0</v>
      </c>
    </row>
    <row r="59" spans="1:19" ht="15" customHeight="1" x14ac:dyDescent="0.15">
      <c r="A59" s="124" t="s">
        <v>137</v>
      </c>
      <c r="B59" s="111" t="s">
        <v>138</v>
      </c>
      <c r="C59" s="112" t="s">
        <v>19</v>
      </c>
      <c r="D59" s="112" t="s">
        <v>20</v>
      </c>
      <c r="E59" s="112" t="s">
        <v>309</v>
      </c>
      <c r="F59" s="126" t="s">
        <v>21</v>
      </c>
      <c r="G59" s="113">
        <v>30007814</v>
      </c>
      <c r="H59" s="113">
        <v>0</v>
      </c>
      <c r="I59" s="113">
        <v>30007814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</row>
    <row r="60" spans="1:19" ht="15" customHeight="1" x14ac:dyDescent="0.15">
      <c r="A60" s="124" t="s">
        <v>139</v>
      </c>
      <c r="B60" s="111" t="s">
        <v>140</v>
      </c>
      <c r="C60" s="112" t="s">
        <v>19</v>
      </c>
      <c r="D60" s="112" t="s">
        <v>20</v>
      </c>
      <c r="E60" s="112" t="s">
        <v>309</v>
      </c>
      <c r="F60" s="126" t="s">
        <v>21</v>
      </c>
      <c r="G60" s="109">
        <v>402180616</v>
      </c>
      <c r="H60" s="109">
        <v>78275686</v>
      </c>
      <c r="I60" s="109">
        <v>323904930</v>
      </c>
      <c r="J60" s="109">
        <v>0</v>
      </c>
      <c r="K60" s="109">
        <v>54553500</v>
      </c>
      <c r="L60" s="109">
        <v>23722186</v>
      </c>
      <c r="M60" s="109">
        <v>54551208.479999997</v>
      </c>
      <c r="N60" s="109">
        <v>2291.52</v>
      </c>
      <c r="O60" s="109">
        <v>54551208.479999997</v>
      </c>
      <c r="P60" s="109">
        <v>0</v>
      </c>
      <c r="Q60" s="109">
        <v>54551208.479999997</v>
      </c>
      <c r="R60" s="109">
        <v>0</v>
      </c>
      <c r="S60" s="109">
        <v>0</v>
      </c>
    </row>
    <row r="61" spans="1:19" ht="15" customHeight="1" x14ac:dyDescent="0.15">
      <c r="A61" s="124" t="s">
        <v>141</v>
      </c>
      <c r="B61" s="111" t="s">
        <v>142</v>
      </c>
      <c r="C61" s="112" t="s">
        <v>19</v>
      </c>
      <c r="D61" s="112" t="s">
        <v>20</v>
      </c>
      <c r="E61" s="112" t="s">
        <v>309</v>
      </c>
      <c r="F61" s="126" t="s">
        <v>21</v>
      </c>
      <c r="G61" s="113">
        <v>340089</v>
      </c>
      <c r="H61" s="113">
        <v>0</v>
      </c>
      <c r="I61" s="113">
        <v>340089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</row>
    <row r="62" spans="1:19" ht="15" customHeight="1" x14ac:dyDescent="0.15">
      <c r="A62" s="124" t="s">
        <v>143</v>
      </c>
      <c r="B62" s="111" t="s">
        <v>144</v>
      </c>
      <c r="C62" s="112" t="s">
        <v>19</v>
      </c>
      <c r="D62" s="112" t="s">
        <v>20</v>
      </c>
      <c r="E62" s="112" t="s">
        <v>309</v>
      </c>
      <c r="F62" s="126" t="s">
        <v>21</v>
      </c>
      <c r="G62" s="113">
        <v>25783756</v>
      </c>
      <c r="H62" s="113">
        <v>24682186</v>
      </c>
      <c r="I62" s="113">
        <v>1101570</v>
      </c>
      <c r="J62" s="113">
        <v>0</v>
      </c>
      <c r="K62" s="113">
        <v>960000</v>
      </c>
      <c r="L62" s="113">
        <v>23722186</v>
      </c>
      <c r="M62" s="113">
        <v>960000</v>
      </c>
      <c r="N62" s="113">
        <v>0</v>
      </c>
      <c r="O62" s="113">
        <v>960000</v>
      </c>
      <c r="P62" s="113">
        <v>0</v>
      </c>
      <c r="Q62" s="113">
        <v>960000</v>
      </c>
      <c r="R62" s="113">
        <v>0</v>
      </c>
      <c r="S62" s="113">
        <v>0</v>
      </c>
    </row>
    <row r="63" spans="1:19" ht="15" customHeight="1" x14ac:dyDescent="0.15">
      <c r="A63" s="124" t="s">
        <v>145</v>
      </c>
      <c r="B63" s="111" t="s">
        <v>95</v>
      </c>
      <c r="C63" s="112" t="s">
        <v>19</v>
      </c>
      <c r="D63" s="112" t="s">
        <v>20</v>
      </c>
      <c r="E63" s="112" t="s">
        <v>309</v>
      </c>
      <c r="F63" s="126" t="s">
        <v>21</v>
      </c>
      <c r="G63" s="113">
        <v>8870892</v>
      </c>
      <c r="H63" s="113">
        <v>0</v>
      </c>
      <c r="I63" s="113">
        <v>8870892</v>
      </c>
      <c r="J63" s="113">
        <v>0</v>
      </c>
      <c r="K63" s="113">
        <v>0</v>
      </c>
      <c r="L63" s="113">
        <v>0</v>
      </c>
      <c r="M63" s="113">
        <v>0</v>
      </c>
      <c r="N63" s="113">
        <v>0</v>
      </c>
      <c r="O63" s="113">
        <v>0</v>
      </c>
      <c r="P63" s="113">
        <v>0</v>
      </c>
      <c r="Q63" s="113">
        <v>0</v>
      </c>
      <c r="R63" s="113">
        <v>0</v>
      </c>
      <c r="S63" s="113">
        <v>0</v>
      </c>
    </row>
    <row r="64" spans="1:19" ht="15" customHeight="1" x14ac:dyDescent="0.15">
      <c r="A64" s="124" t="s">
        <v>146</v>
      </c>
      <c r="B64" s="111" t="s">
        <v>96</v>
      </c>
      <c r="C64" s="112" t="s">
        <v>19</v>
      </c>
      <c r="D64" s="112" t="s">
        <v>20</v>
      </c>
      <c r="E64" s="112" t="s">
        <v>309</v>
      </c>
      <c r="F64" s="126" t="s">
        <v>21</v>
      </c>
      <c r="G64" s="113">
        <v>21949589</v>
      </c>
      <c r="H64" s="113">
        <v>7764000</v>
      </c>
      <c r="I64" s="113">
        <v>14185589</v>
      </c>
      <c r="J64" s="113">
        <v>0</v>
      </c>
      <c r="K64" s="113">
        <v>7764000</v>
      </c>
      <c r="L64" s="113">
        <v>0</v>
      </c>
      <c r="M64" s="113">
        <v>7764000</v>
      </c>
      <c r="N64" s="113">
        <v>0</v>
      </c>
      <c r="O64" s="113">
        <v>7764000</v>
      </c>
      <c r="P64" s="113">
        <v>0</v>
      </c>
      <c r="Q64" s="113">
        <v>7764000</v>
      </c>
      <c r="R64" s="113">
        <v>0</v>
      </c>
      <c r="S64" s="113">
        <v>0</v>
      </c>
    </row>
    <row r="65" spans="1:19" ht="15" customHeight="1" x14ac:dyDescent="0.15">
      <c r="A65" s="124" t="s">
        <v>147</v>
      </c>
      <c r="B65" s="111" t="s">
        <v>97</v>
      </c>
      <c r="C65" s="112" t="s">
        <v>19</v>
      </c>
      <c r="D65" s="112" t="s">
        <v>20</v>
      </c>
      <c r="E65" s="112" t="s">
        <v>309</v>
      </c>
      <c r="F65" s="126" t="s">
        <v>21</v>
      </c>
      <c r="G65" s="113">
        <v>281313497</v>
      </c>
      <c r="H65" s="113">
        <v>43000000</v>
      </c>
      <c r="I65" s="113">
        <v>238313497</v>
      </c>
      <c r="J65" s="113">
        <v>0</v>
      </c>
      <c r="K65" s="113">
        <v>43000000</v>
      </c>
      <c r="L65" s="113">
        <v>0</v>
      </c>
      <c r="M65" s="113">
        <v>42997708.479999997</v>
      </c>
      <c r="N65" s="113">
        <v>2291.52</v>
      </c>
      <c r="O65" s="113">
        <v>42997708.479999997</v>
      </c>
      <c r="P65" s="113">
        <v>0</v>
      </c>
      <c r="Q65" s="113">
        <v>42997708.479999997</v>
      </c>
      <c r="R65" s="113">
        <v>0</v>
      </c>
      <c r="S65" s="113">
        <v>0</v>
      </c>
    </row>
    <row r="66" spans="1:19" ht="15" customHeight="1" x14ac:dyDescent="0.15">
      <c r="A66" s="124" t="s">
        <v>148</v>
      </c>
      <c r="B66" s="111" t="s">
        <v>98</v>
      </c>
      <c r="C66" s="112" t="s">
        <v>19</v>
      </c>
      <c r="D66" s="112" t="s">
        <v>20</v>
      </c>
      <c r="E66" s="112" t="s">
        <v>309</v>
      </c>
      <c r="F66" s="126" t="s">
        <v>21</v>
      </c>
      <c r="G66" s="113">
        <v>43532545</v>
      </c>
      <c r="H66" s="113">
        <v>2829500</v>
      </c>
      <c r="I66" s="113">
        <v>40703045</v>
      </c>
      <c r="J66" s="113">
        <v>0</v>
      </c>
      <c r="K66" s="113">
        <v>2829500</v>
      </c>
      <c r="L66" s="113">
        <v>0</v>
      </c>
      <c r="M66" s="113">
        <v>2829500</v>
      </c>
      <c r="N66" s="113">
        <v>0</v>
      </c>
      <c r="O66" s="113">
        <v>2829500</v>
      </c>
      <c r="P66" s="113">
        <v>0</v>
      </c>
      <c r="Q66" s="113">
        <v>2829500</v>
      </c>
      <c r="R66" s="113">
        <v>0</v>
      </c>
      <c r="S66" s="113">
        <v>0</v>
      </c>
    </row>
    <row r="67" spans="1:19" ht="15" customHeight="1" x14ac:dyDescent="0.15">
      <c r="A67" s="124" t="s">
        <v>149</v>
      </c>
      <c r="B67" s="111" t="s">
        <v>99</v>
      </c>
      <c r="C67" s="112" t="s">
        <v>19</v>
      </c>
      <c r="D67" s="112" t="s">
        <v>20</v>
      </c>
      <c r="E67" s="112" t="s">
        <v>309</v>
      </c>
      <c r="F67" s="126" t="s">
        <v>21</v>
      </c>
      <c r="G67" s="113">
        <v>19400088</v>
      </c>
      <c r="H67" s="113">
        <v>0</v>
      </c>
      <c r="I67" s="113">
        <v>19400088</v>
      </c>
      <c r="J67" s="113">
        <v>0</v>
      </c>
      <c r="K67" s="113">
        <v>0</v>
      </c>
      <c r="L67" s="113">
        <v>0</v>
      </c>
      <c r="M67" s="113">
        <v>0</v>
      </c>
      <c r="N67" s="113">
        <v>0</v>
      </c>
      <c r="O67" s="113">
        <v>0</v>
      </c>
      <c r="P67" s="113">
        <v>0</v>
      </c>
      <c r="Q67" s="113">
        <v>0</v>
      </c>
      <c r="R67" s="113">
        <v>0</v>
      </c>
      <c r="S67" s="113">
        <v>0</v>
      </c>
    </row>
    <row r="68" spans="1:19" ht="15" customHeight="1" x14ac:dyDescent="0.15">
      <c r="A68" s="124" t="s">
        <v>150</v>
      </c>
      <c r="B68" s="111" t="s">
        <v>100</v>
      </c>
      <c r="C68" s="112" t="s">
        <v>19</v>
      </c>
      <c r="D68" s="112" t="s">
        <v>20</v>
      </c>
      <c r="E68" s="112" t="s">
        <v>309</v>
      </c>
      <c r="F68" s="126" t="s">
        <v>21</v>
      </c>
      <c r="G68" s="113">
        <v>990160</v>
      </c>
      <c r="H68" s="113">
        <v>0</v>
      </c>
      <c r="I68" s="113">
        <v>990160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  <c r="O68" s="113">
        <v>0</v>
      </c>
      <c r="P68" s="113">
        <v>0</v>
      </c>
      <c r="Q68" s="113">
        <v>0</v>
      </c>
      <c r="R68" s="113">
        <v>0</v>
      </c>
      <c r="S68" s="113">
        <v>0</v>
      </c>
    </row>
    <row r="69" spans="1:19" ht="15" customHeight="1" x14ac:dyDescent="0.15">
      <c r="A69" s="124" t="s">
        <v>151</v>
      </c>
      <c r="B69" s="107" t="s">
        <v>152</v>
      </c>
      <c r="C69" s="108" t="s">
        <v>19</v>
      </c>
      <c r="D69" s="108" t="s">
        <v>20</v>
      </c>
      <c r="E69" s="108" t="s">
        <v>309</v>
      </c>
      <c r="F69" s="125" t="s">
        <v>21</v>
      </c>
      <c r="G69" s="109">
        <v>25171245739</v>
      </c>
      <c r="H69" s="109">
        <v>23736317572</v>
      </c>
      <c r="I69" s="109">
        <v>1434928167</v>
      </c>
      <c r="J69" s="109">
        <v>0</v>
      </c>
      <c r="K69" s="109">
        <v>21399422127.639999</v>
      </c>
      <c r="L69" s="109">
        <v>2336895444.3600001</v>
      </c>
      <c r="M69" s="109">
        <v>13122155470.049999</v>
      </c>
      <c r="N69" s="109">
        <v>8277266657.5900002</v>
      </c>
      <c r="O69" s="109">
        <v>13074056059.26</v>
      </c>
      <c r="P69" s="109">
        <v>48099410.789999999</v>
      </c>
      <c r="Q69" s="109">
        <v>13020424301.120001</v>
      </c>
      <c r="R69" s="109">
        <v>53631758.140000001</v>
      </c>
      <c r="S69" s="109">
        <v>17698412</v>
      </c>
    </row>
    <row r="70" spans="1:19" ht="15" customHeight="1" x14ac:dyDescent="0.15">
      <c r="A70" s="124" t="s">
        <v>153</v>
      </c>
      <c r="B70" s="111" t="s">
        <v>154</v>
      </c>
      <c r="C70" s="112" t="s">
        <v>19</v>
      </c>
      <c r="D70" s="112" t="s">
        <v>20</v>
      </c>
      <c r="E70" s="112" t="s">
        <v>309</v>
      </c>
      <c r="F70" s="126" t="s">
        <v>21</v>
      </c>
      <c r="G70" s="109">
        <v>65037086</v>
      </c>
      <c r="H70" s="109">
        <v>37821815.140000001</v>
      </c>
      <c r="I70" s="109">
        <v>27215270.859999999</v>
      </c>
      <c r="J70" s="109">
        <v>0</v>
      </c>
      <c r="K70" s="109">
        <v>37821815.140000001</v>
      </c>
      <c r="L70" s="109">
        <v>0</v>
      </c>
      <c r="M70" s="109">
        <v>37821815.140000001</v>
      </c>
      <c r="N70" s="109">
        <v>0</v>
      </c>
      <c r="O70" s="109">
        <v>37821815.140000001</v>
      </c>
      <c r="P70" s="109">
        <v>0</v>
      </c>
      <c r="Q70" s="109">
        <v>35689615</v>
      </c>
      <c r="R70" s="109">
        <v>2132200.14</v>
      </c>
      <c r="S70" s="109">
        <v>0</v>
      </c>
    </row>
    <row r="71" spans="1:19" ht="15" customHeight="1" x14ac:dyDescent="0.15">
      <c r="A71" s="124" t="s">
        <v>155</v>
      </c>
      <c r="B71" s="111" t="s">
        <v>156</v>
      </c>
      <c r="C71" s="112" t="s">
        <v>19</v>
      </c>
      <c r="D71" s="112" t="s">
        <v>20</v>
      </c>
      <c r="E71" s="112" t="s">
        <v>309</v>
      </c>
      <c r="F71" s="126" t="s">
        <v>21</v>
      </c>
      <c r="G71" s="113">
        <v>65037086</v>
      </c>
      <c r="H71" s="113">
        <v>37821815.140000001</v>
      </c>
      <c r="I71" s="113">
        <v>27215270.859999999</v>
      </c>
      <c r="J71" s="113">
        <v>0</v>
      </c>
      <c r="K71" s="113">
        <v>37821815.140000001</v>
      </c>
      <c r="L71" s="113">
        <v>0</v>
      </c>
      <c r="M71" s="113">
        <v>37821815.140000001</v>
      </c>
      <c r="N71" s="113">
        <v>0</v>
      </c>
      <c r="O71" s="113">
        <v>37821815.140000001</v>
      </c>
      <c r="P71" s="113">
        <v>0</v>
      </c>
      <c r="Q71" s="113">
        <v>35689615</v>
      </c>
      <c r="R71" s="113">
        <v>2132200.14</v>
      </c>
      <c r="S71" s="113">
        <v>0</v>
      </c>
    </row>
    <row r="72" spans="1:19" ht="15" customHeight="1" x14ac:dyDescent="0.15">
      <c r="A72" s="124" t="s">
        <v>157</v>
      </c>
      <c r="B72" s="111" t="s">
        <v>503</v>
      </c>
      <c r="C72" s="112" t="s">
        <v>19</v>
      </c>
      <c r="D72" s="112" t="s">
        <v>20</v>
      </c>
      <c r="E72" s="112" t="s">
        <v>309</v>
      </c>
      <c r="F72" s="126" t="s">
        <v>21</v>
      </c>
      <c r="G72" s="109">
        <v>2295531748</v>
      </c>
      <c r="H72" s="109">
        <v>2051516349.1700001</v>
      </c>
      <c r="I72" s="109">
        <v>244015398.83000001</v>
      </c>
      <c r="J72" s="109">
        <v>0</v>
      </c>
      <c r="K72" s="109">
        <v>1739569705.01</v>
      </c>
      <c r="L72" s="109">
        <v>311946644.16000003</v>
      </c>
      <c r="M72" s="109">
        <v>1373169803.01</v>
      </c>
      <c r="N72" s="109">
        <v>366399902</v>
      </c>
      <c r="O72" s="109">
        <v>1372946788.01</v>
      </c>
      <c r="P72" s="109">
        <v>223015</v>
      </c>
      <c r="Q72" s="109">
        <v>1372666833.01</v>
      </c>
      <c r="R72" s="109">
        <v>279955</v>
      </c>
      <c r="S72" s="109">
        <v>906295</v>
      </c>
    </row>
    <row r="73" spans="1:19" ht="15" customHeight="1" x14ac:dyDescent="0.15">
      <c r="A73" s="124" t="s">
        <v>159</v>
      </c>
      <c r="B73" s="111" t="s">
        <v>160</v>
      </c>
      <c r="C73" s="112" t="s">
        <v>19</v>
      </c>
      <c r="D73" s="112" t="s">
        <v>20</v>
      </c>
      <c r="E73" s="112" t="s">
        <v>309</v>
      </c>
      <c r="F73" s="126" t="s">
        <v>21</v>
      </c>
      <c r="G73" s="113">
        <v>102406024</v>
      </c>
      <c r="H73" s="113">
        <v>21000000</v>
      </c>
      <c r="I73" s="113">
        <v>81406024</v>
      </c>
      <c r="J73" s="113">
        <v>0</v>
      </c>
      <c r="K73" s="113">
        <v>13715382</v>
      </c>
      <c r="L73" s="113">
        <v>7284618</v>
      </c>
      <c r="M73" s="113">
        <v>13715382</v>
      </c>
      <c r="N73" s="113">
        <v>0</v>
      </c>
      <c r="O73" s="113">
        <v>13715382</v>
      </c>
      <c r="P73" s="113">
        <v>0</v>
      </c>
      <c r="Q73" s="113">
        <v>13715382</v>
      </c>
      <c r="R73" s="113">
        <v>0</v>
      </c>
      <c r="S73" s="113">
        <v>0</v>
      </c>
    </row>
    <row r="74" spans="1:19" ht="15" customHeight="1" x14ac:dyDescent="0.15">
      <c r="A74" s="124" t="s">
        <v>161</v>
      </c>
      <c r="B74" s="111" t="s">
        <v>162</v>
      </c>
      <c r="C74" s="112" t="s">
        <v>19</v>
      </c>
      <c r="D74" s="112" t="s">
        <v>20</v>
      </c>
      <c r="E74" s="112" t="s">
        <v>309</v>
      </c>
      <c r="F74" s="126" t="s">
        <v>21</v>
      </c>
      <c r="G74" s="113">
        <v>590000000</v>
      </c>
      <c r="H74" s="113">
        <v>572203371</v>
      </c>
      <c r="I74" s="113">
        <v>17796629</v>
      </c>
      <c r="J74" s="113">
        <v>0</v>
      </c>
      <c r="K74" s="113">
        <v>567496041</v>
      </c>
      <c r="L74" s="113">
        <v>4707330</v>
      </c>
      <c r="M74" s="113">
        <v>317461194</v>
      </c>
      <c r="N74" s="113">
        <v>250034847</v>
      </c>
      <c r="O74" s="113">
        <v>317238179</v>
      </c>
      <c r="P74" s="113">
        <v>223015</v>
      </c>
      <c r="Q74" s="113">
        <v>316958224</v>
      </c>
      <c r="R74" s="113">
        <v>279955</v>
      </c>
      <c r="S74" s="113">
        <v>906295</v>
      </c>
    </row>
    <row r="75" spans="1:19" ht="15" customHeight="1" x14ac:dyDescent="0.15">
      <c r="A75" s="124" t="s">
        <v>163</v>
      </c>
      <c r="B75" s="111" t="s">
        <v>164</v>
      </c>
      <c r="C75" s="112" t="s">
        <v>19</v>
      </c>
      <c r="D75" s="112" t="s">
        <v>20</v>
      </c>
      <c r="E75" s="112" t="s">
        <v>309</v>
      </c>
      <c r="F75" s="126" t="s">
        <v>21</v>
      </c>
      <c r="G75" s="113">
        <v>84831782</v>
      </c>
      <c r="H75" s="113">
        <v>84831782</v>
      </c>
      <c r="I75" s="113">
        <v>0</v>
      </c>
      <c r="J75" s="113">
        <v>0</v>
      </c>
      <c r="K75" s="113">
        <v>84831782</v>
      </c>
      <c r="L75" s="113">
        <v>0</v>
      </c>
      <c r="M75" s="113">
        <v>24612910</v>
      </c>
      <c r="N75" s="113">
        <v>60218872</v>
      </c>
      <c r="O75" s="113">
        <v>24612910</v>
      </c>
      <c r="P75" s="113">
        <v>0</v>
      </c>
      <c r="Q75" s="113">
        <v>24612910</v>
      </c>
      <c r="R75" s="113">
        <v>0</v>
      </c>
      <c r="S75" s="113">
        <v>0</v>
      </c>
    </row>
    <row r="76" spans="1:19" ht="15" customHeight="1" x14ac:dyDescent="0.15">
      <c r="A76" s="124" t="s">
        <v>165</v>
      </c>
      <c r="B76" s="111" t="s">
        <v>166</v>
      </c>
      <c r="C76" s="112" t="s">
        <v>19</v>
      </c>
      <c r="D76" s="112" t="s">
        <v>20</v>
      </c>
      <c r="E76" s="112" t="s">
        <v>309</v>
      </c>
      <c r="F76" s="126" t="s">
        <v>21</v>
      </c>
      <c r="G76" s="113">
        <v>3136536</v>
      </c>
      <c r="H76" s="113">
        <v>350000</v>
      </c>
      <c r="I76" s="113">
        <v>2786536</v>
      </c>
      <c r="J76" s="113">
        <v>0</v>
      </c>
      <c r="K76" s="113">
        <v>350000</v>
      </c>
      <c r="L76" s="113">
        <v>0</v>
      </c>
      <c r="M76" s="113">
        <v>350000</v>
      </c>
      <c r="N76" s="113">
        <v>0</v>
      </c>
      <c r="O76" s="113">
        <v>350000</v>
      </c>
      <c r="P76" s="113">
        <v>0</v>
      </c>
      <c r="Q76" s="113">
        <v>350000</v>
      </c>
      <c r="R76" s="113">
        <v>0</v>
      </c>
      <c r="S76" s="113">
        <v>0</v>
      </c>
    </row>
    <row r="77" spans="1:19" ht="15" customHeight="1" x14ac:dyDescent="0.15">
      <c r="A77" s="124" t="s">
        <v>167</v>
      </c>
      <c r="B77" s="107" t="s">
        <v>168</v>
      </c>
      <c r="C77" s="108" t="s">
        <v>19</v>
      </c>
      <c r="D77" s="108" t="s">
        <v>20</v>
      </c>
      <c r="E77" s="108" t="s">
        <v>309</v>
      </c>
      <c r="F77" s="125" t="s">
        <v>21</v>
      </c>
      <c r="G77" s="113">
        <v>133330028</v>
      </c>
      <c r="H77" s="113">
        <v>133330028</v>
      </c>
      <c r="I77" s="113">
        <v>0</v>
      </c>
      <c r="J77" s="113">
        <v>0</v>
      </c>
      <c r="K77" s="113">
        <v>133330028</v>
      </c>
      <c r="L77" s="113">
        <v>0</v>
      </c>
      <c r="M77" s="113">
        <v>77183845</v>
      </c>
      <c r="N77" s="113">
        <v>56146183</v>
      </c>
      <c r="O77" s="113">
        <v>77183845</v>
      </c>
      <c r="P77" s="113">
        <v>0</v>
      </c>
      <c r="Q77" s="113">
        <v>77183845</v>
      </c>
      <c r="R77" s="113">
        <v>0</v>
      </c>
      <c r="S77" s="113">
        <v>0</v>
      </c>
    </row>
    <row r="78" spans="1:19" ht="15" customHeight="1" x14ac:dyDescent="0.15">
      <c r="A78" s="124" t="s">
        <v>169</v>
      </c>
      <c r="B78" s="111" t="s">
        <v>170</v>
      </c>
      <c r="C78" s="112" t="s">
        <v>19</v>
      </c>
      <c r="D78" s="112" t="s">
        <v>20</v>
      </c>
      <c r="E78" s="112" t="s">
        <v>309</v>
      </c>
      <c r="F78" s="126" t="s">
        <v>21</v>
      </c>
      <c r="G78" s="113">
        <v>1381827378</v>
      </c>
      <c r="H78" s="113">
        <v>1239801168.1700001</v>
      </c>
      <c r="I78" s="113">
        <v>142026209.83000001</v>
      </c>
      <c r="J78" s="113">
        <v>0</v>
      </c>
      <c r="K78" s="113">
        <v>939846472.00999999</v>
      </c>
      <c r="L78" s="113">
        <v>299954696.16000003</v>
      </c>
      <c r="M78" s="113">
        <v>939846472.00999999</v>
      </c>
      <c r="N78" s="113">
        <v>0</v>
      </c>
      <c r="O78" s="113">
        <v>939846472.00999999</v>
      </c>
      <c r="P78" s="113">
        <v>0</v>
      </c>
      <c r="Q78" s="113">
        <v>939846472.00999999</v>
      </c>
      <c r="R78" s="113">
        <v>0</v>
      </c>
      <c r="S78" s="113">
        <v>0</v>
      </c>
    </row>
    <row r="79" spans="1:19" ht="15" customHeight="1" x14ac:dyDescent="0.15">
      <c r="A79" s="124" t="s">
        <v>171</v>
      </c>
      <c r="B79" s="111" t="s">
        <v>504</v>
      </c>
      <c r="C79" s="112" t="s">
        <v>19</v>
      </c>
      <c r="D79" s="112" t="s">
        <v>20</v>
      </c>
      <c r="E79" s="112" t="s">
        <v>309</v>
      </c>
      <c r="F79" s="126" t="s">
        <v>21</v>
      </c>
      <c r="G79" s="109">
        <v>1593629065</v>
      </c>
      <c r="H79" s="109">
        <v>1520666374.23</v>
      </c>
      <c r="I79" s="109">
        <v>72962690.769999996</v>
      </c>
      <c r="J79" s="109">
        <v>0</v>
      </c>
      <c r="K79" s="109">
        <v>373265861.23000002</v>
      </c>
      <c r="L79" s="109">
        <v>1147400513</v>
      </c>
      <c r="M79" s="109">
        <v>347431185.81999999</v>
      </c>
      <c r="N79" s="109">
        <v>25834675.41</v>
      </c>
      <c r="O79" s="109">
        <v>347431185.81999999</v>
      </c>
      <c r="P79" s="109">
        <v>0</v>
      </c>
      <c r="Q79" s="109">
        <v>347431185.81999999</v>
      </c>
      <c r="R79" s="109">
        <v>0</v>
      </c>
      <c r="S79" s="109">
        <v>0</v>
      </c>
    </row>
    <row r="80" spans="1:19" ht="15" customHeight="1" x14ac:dyDescent="0.15">
      <c r="A80" s="124" t="s">
        <v>173</v>
      </c>
      <c r="B80" s="107" t="s">
        <v>174</v>
      </c>
      <c r="C80" s="108" t="s">
        <v>19</v>
      </c>
      <c r="D80" s="108" t="s">
        <v>20</v>
      </c>
      <c r="E80" s="108" t="s">
        <v>309</v>
      </c>
      <c r="F80" s="125" t="s">
        <v>21</v>
      </c>
      <c r="G80" s="113">
        <v>1328734729</v>
      </c>
      <c r="H80" s="113">
        <v>1275723963</v>
      </c>
      <c r="I80" s="113">
        <v>53010766</v>
      </c>
      <c r="J80" s="113">
        <v>0</v>
      </c>
      <c r="K80" s="113">
        <v>164020095</v>
      </c>
      <c r="L80" s="113">
        <v>1111703868</v>
      </c>
      <c r="M80" s="113">
        <v>163787993.53999999</v>
      </c>
      <c r="N80" s="113">
        <v>232101.46</v>
      </c>
      <c r="O80" s="113">
        <v>163787993.53999999</v>
      </c>
      <c r="P80" s="113">
        <v>0</v>
      </c>
      <c r="Q80" s="113">
        <v>163787993.53999999</v>
      </c>
      <c r="R80" s="113">
        <v>0</v>
      </c>
      <c r="S80" s="113">
        <v>0</v>
      </c>
    </row>
    <row r="81" spans="1:19" ht="15" customHeight="1" x14ac:dyDescent="0.15">
      <c r="A81" s="124" t="s">
        <v>175</v>
      </c>
      <c r="B81" s="111" t="s">
        <v>176</v>
      </c>
      <c r="C81" s="112" t="s">
        <v>19</v>
      </c>
      <c r="D81" s="112" t="s">
        <v>20</v>
      </c>
      <c r="E81" s="112" t="s">
        <v>309</v>
      </c>
      <c r="F81" s="126" t="s">
        <v>21</v>
      </c>
      <c r="G81" s="113">
        <v>264894336</v>
      </c>
      <c r="H81" s="113">
        <v>244942411.22999999</v>
      </c>
      <c r="I81" s="113">
        <v>19951924.77</v>
      </c>
      <c r="J81" s="113">
        <v>0</v>
      </c>
      <c r="K81" s="113">
        <v>209245766.22999999</v>
      </c>
      <c r="L81" s="113">
        <v>35696645</v>
      </c>
      <c r="M81" s="113">
        <v>183643192.28</v>
      </c>
      <c r="N81" s="113">
        <v>25602573.949999999</v>
      </c>
      <c r="O81" s="113">
        <v>183643192.28</v>
      </c>
      <c r="P81" s="113">
        <v>0</v>
      </c>
      <c r="Q81" s="113">
        <v>183643192.28</v>
      </c>
      <c r="R81" s="113">
        <v>0</v>
      </c>
      <c r="S81" s="113">
        <v>0</v>
      </c>
    </row>
    <row r="82" spans="1:19" ht="15" customHeight="1" x14ac:dyDescent="0.15">
      <c r="A82" s="124" t="s">
        <v>178</v>
      </c>
      <c r="B82" s="111" t="s">
        <v>179</v>
      </c>
      <c r="C82" s="112" t="s">
        <v>19</v>
      </c>
      <c r="D82" s="112" t="s">
        <v>20</v>
      </c>
      <c r="E82" s="112" t="s">
        <v>309</v>
      </c>
      <c r="F82" s="126" t="s">
        <v>21</v>
      </c>
      <c r="G82" s="109">
        <v>19711483593</v>
      </c>
      <c r="H82" s="109">
        <v>18756764485.689999</v>
      </c>
      <c r="I82" s="109">
        <v>954719107.30999994</v>
      </c>
      <c r="J82" s="109">
        <v>0</v>
      </c>
      <c r="K82" s="109">
        <v>18254305897.48</v>
      </c>
      <c r="L82" s="109">
        <v>502458588.20999998</v>
      </c>
      <c r="M82" s="109">
        <v>10978766572.299999</v>
      </c>
      <c r="N82" s="109">
        <v>7275539325.1800003</v>
      </c>
      <c r="O82" s="109">
        <v>10933272921.51</v>
      </c>
      <c r="P82" s="109">
        <v>45493650.789999999</v>
      </c>
      <c r="Q82" s="109">
        <v>10884407278.51</v>
      </c>
      <c r="R82" s="109">
        <v>48865643</v>
      </c>
      <c r="S82" s="109">
        <v>0</v>
      </c>
    </row>
    <row r="83" spans="1:19" ht="15" customHeight="1" x14ac:dyDescent="0.15">
      <c r="A83" s="124" t="s">
        <v>180</v>
      </c>
      <c r="B83" s="111" t="s">
        <v>181</v>
      </c>
      <c r="C83" s="112" t="s">
        <v>19</v>
      </c>
      <c r="D83" s="112" t="s">
        <v>20</v>
      </c>
      <c r="E83" s="112" t="s">
        <v>309</v>
      </c>
      <c r="F83" s="126" t="s">
        <v>21</v>
      </c>
      <c r="G83" s="113">
        <v>54397</v>
      </c>
      <c r="H83" s="113">
        <v>0</v>
      </c>
      <c r="I83" s="113">
        <v>54397</v>
      </c>
      <c r="J83" s="113">
        <v>0</v>
      </c>
      <c r="K83" s="113">
        <v>0</v>
      </c>
      <c r="L83" s="113">
        <v>0</v>
      </c>
      <c r="M83" s="113">
        <v>0</v>
      </c>
      <c r="N83" s="113">
        <v>0</v>
      </c>
      <c r="O83" s="113">
        <v>0</v>
      </c>
      <c r="P83" s="113">
        <v>0</v>
      </c>
      <c r="Q83" s="113">
        <v>0</v>
      </c>
      <c r="R83" s="113">
        <v>0</v>
      </c>
      <c r="S83" s="113">
        <v>0</v>
      </c>
    </row>
    <row r="84" spans="1:19" ht="15" customHeight="1" x14ac:dyDescent="0.15">
      <c r="A84" s="124" t="s">
        <v>182</v>
      </c>
      <c r="B84" s="111" t="s">
        <v>183</v>
      </c>
      <c r="C84" s="112" t="s">
        <v>19</v>
      </c>
      <c r="D84" s="112" t="s">
        <v>20</v>
      </c>
      <c r="E84" s="112" t="s">
        <v>309</v>
      </c>
      <c r="F84" s="126" t="s">
        <v>21</v>
      </c>
      <c r="G84" s="113">
        <v>3950728000</v>
      </c>
      <c r="H84" s="113">
        <v>3733659301.3299999</v>
      </c>
      <c r="I84" s="113">
        <v>217068698.66999999</v>
      </c>
      <c r="J84" s="113">
        <v>0</v>
      </c>
      <c r="K84" s="113">
        <v>3703791068.3299999</v>
      </c>
      <c r="L84" s="113">
        <v>29868233</v>
      </c>
      <c r="M84" s="113">
        <v>2552816966</v>
      </c>
      <c r="N84" s="113">
        <v>1150974102.3299999</v>
      </c>
      <c r="O84" s="113">
        <v>2543546966</v>
      </c>
      <c r="P84" s="113">
        <v>9270000</v>
      </c>
      <c r="Q84" s="113">
        <v>2524558966</v>
      </c>
      <c r="R84" s="113">
        <v>18988000</v>
      </c>
      <c r="S84" s="113">
        <v>0</v>
      </c>
    </row>
    <row r="85" spans="1:19" ht="15" customHeight="1" x14ac:dyDescent="0.15">
      <c r="A85" s="124" t="s">
        <v>184</v>
      </c>
      <c r="B85" s="111" t="s">
        <v>505</v>
      </c>
      <c r="C85" s="112" t="s">
        <v>19</v>
      </c>
      <c r="D85" s="112" t="s">
        <v>20</v>
      </c>
      <c r="E85" s="112" t="s">
        <v>309</v>
      </c>
      <c r="F85" s="126" t="s">
        <v>21</v>
      </c>
      <c r="G85" s="113">
        <v>3126299033</v>
      </c>
      <c r="H85" s="113">
        <v>3007852306</v>
      </c>
      <c r="I85" s="113">
        <v>118446727</v>
      </c>
      <c r="J85" s="113">
        <v>0</v>
      </c>
      <c r="K85" s="113">
        <v>2985630406</v>
      </c>
      <c r="L85" s="113">
        <v>22221900</v>
      </c>
      <c r="M85" s="113">
        <v>1932833370</v>
      </c>
      <c r="N85" s="113">
        <v>1052797036</v>
      </c>
      <c r="O85" s="113">
        <v>1932833370</v>
      </c>
      <c r="P85" s="113">
        <v>0</v>
      </c>
      <c r="Q85" s="113">
        <v>1920713370</v>
      </c>
      <c r="R85" s="113">
        <v>12120000</v>
      </c>
      <c r="S85" s="113">
        <v>0</v>
      </c>
    </row>
    <row r="86" spans="1:19" ht="15" customHeight="1" x14ac:dyDescent="0.15">
      <c r="A86" s="124" t="s">
        <v>186</v>
      </c>
      <c r="B86" s="111" t="s">
        <v>187</v>
      </c>
      <c r="C86" s="112" t="s">
        <v>19</v>
      </c>
      <c r="D86" s="112" t="s">
        <v>20</v>
      </c>
      <c r="E86" s="112" t="s">
        <v>309</v>
      </c>
      <c r="F86" s="126" t="s">
        <v>21</v>
      </c>
      <c r="G86" s="113">
        <v>3748039260</v>
      </c>
      <c r="H86" s="113">
        <v>3535148577.6399999</v>
      </c>
      <c r="I86" s="113">
        <v>212890682.36000001</v>
      </c>
      <c r="J86" s="113">
        <v>0</v>
      </c>
      <c r="K86" s="113">
        <v>3534789212.0700002</v>
      </c>
      <c r="L86" s="113">
        <v>359365.57</v>
      </c>
      <c r="M86" s="113">
        <v>1306943819.0699999</v>
      </c>
      <c r="N86" s="113">
        <v>2227845393</v>
      </c>
      <c r="O86" s="113">
        <v>1306943819.0699999</v>
      </c>
      <c r="P86" s="113">
        <v>0</v>
      </c>
      <c r="Q86" s="113">
        <v>1306943819.0699999</v>
      </c>
      <c r="R86" s="113">
        <v>0</v>
      </c>
      <c r="S86" s="113">
        <v>0</v>
      </c>
    </row>
    <row r="87" spans="1:19" ht="15" customHeight="1" x14ac:dyDescent="0.15">
      <c r="A87" s="124" t="s">
        <v>188</v>
      </c>
      <c r="B87" s="111" t="s">
        <v>189</v>
      </c>
      <c r="C87" s="112" t="s">
        <v>19</v>
      </c>
      <c r="D87" s="112" t="s">
        <v>20</v>
      </c>
      <c r="E87" s="112" t="s">
        <v>309</v>
      </c>
      <c r="F87" s="126" t="s">
        <v>21</v>
      </c>
      <c r="G87" s="113">
        <v>8270525067.46</v>
      </c>
      <c r="H87" s="113">
        <v>7929987470.2200003</v>
      </c>
      <c r="I87" s="113">
        <v>340537597.24000001</v>
      </c>
      <c r="J87" s="113">
        <v>0</v>
      </c>
      <c r="K87" s="113">
        <v>7479978380.6000004</v>
      </c>
      <c r="L87" s="113">
        <v>450009089.62</v>
      </c>
      <c r="M87" s="113">
        <v>4936602435.1800003</v>
      </c>
      <c r="N87" s="113">
        <v>2543375945.4200001</v>
      </c>
      <c r="O87" s="113">
        <v>4936602435.1800003</v>
      </c>
      <c r="P87" s="113">
        <v>0</v>
      </c>
      <c r="Q87" s="113">
        <v>4928388235.1800003</v>
      </c>
      <c r="R87" s="113">
        <v>8214200</v>
      </c>
      <c r="S87" s="113">
        <v>0</v>
      </c>
    </row>
    <row r="88" spans="1:19" ht="15" customHeight="1" x14ac:dyDescent="0.15">
      <c r="A88" s="124" t="s">
        <v>190</v>
      </c>
      <c r="B88" s="107" t="s">
        <v>191</v>
      </c>
      <c r="C88" s="108" t="s">
        <v>19</v>
      </c>
      <c r="D88" s="108" t="s">
        <v>20</v>
      </c>
      <c r="E88" s="108" t="s">
        <v>309</v>
      </c>
      <c r="F88" s="125" t="s">
        <v>21</v>
      </c>
      <c r="G88" s="113">
        <v>615674643.53999996</v>
      </c>
      <c r="H88" s="113">
        <v>550116830.5</v>
      </c>
      <c r="I88" s="113">
        <v>65557813.039999999</v>
      </c>
      <c r="J88" s="113">
        <v>0</v>
      </c>
      <c r="K88" s="113">
        <v>550116830.48000002</v>
      </c>
      <c r="L88" s="113">
        <v>0.02</v>
      </c>
      <c r="M88" s="113">
        <v>249569982.05000001</v>
      </c>
      <c r="N88" s="113">
        <v>300546848.43000001</v>
      </c>
      <c r="O88" s="113">
        <v>213346331.25999999</v>
      </c>
      <c r="P88" s="113">
        <v>36223650.789999999</v>
      </c>
      <c r="Q88" s="113">
        <v>203802888.25999999</v>
      </c>
      <c r="R88" s="113">
        <v>9543443</v>
      </c>
      <c r="S88" s="113">
        <v>0</v>
      </c>
    </row>
    <row r="89" spans="1:19" ht="15" customHeight="1" x14ac:dyDescent="0.15">
      <c r="A89" s="124" t="s">
        <v>579</v>
      </c>
      <c r="B89" s="111" t="s">
        <v>192</v>
      </c>
      <c r="C89" s="112" t="s">
        <v>19</v>
      </c>
      <c r="D89" s="112" t="s">
        <v>20</v>
      </c>
      <c r="E89" s="112" t="s">
        <v>309</v>
      </c>
      <c r="F89" s="126" t="s">
        <v>21</v>
      </c>
      <c r="G89" s="113">
        <v>163192</v>
      </c>
      <c r="H89" s="113">
        <v>0</v>
      </c>
      <c r="I89" s="113">
        <v>163192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</row>
    <row r="90" spans="1:19" ht="15" customHeight="1" x14ac:dyDescent="0.15">
      <c r="A90" s="124" t="s">
        <v>193</v>
      </c>
      <c r="B90" s="111" t="s">
        <v>194</v>
      </c>
      <c r="C90" s="112" t="s">
        <v>19</v>
      </c>
      <c r="D90" s="112" t="s">
        <v>20</v>
      </c>
      <c r="E90" s="112" t="s">
        <v>309</v>
      </c>
      <c r="F90" s="126" t="s">
        <v>21</v>
      </c>
      <c r="G90" s="109">
        <v>1130084209</v>
      </c>
      <c r="H90" s="109">
        <v>1068986718.77</v>
      </c>
      <c r="I90" s="109">
        <v>61097490.229999997</v>
      </c>
      <c r="J90" s="109">
        <v>0</v>
      </c>
      <c r="K90" s="109">
        <v>715023997.77999997</v>
      </c>
      <c r="L90" s="109">
        <v>353962720.99000001</v>
      </c>
      <c r="M90" s="109">
        <v>107675573.78</v>
      </c>
      <c r="N90" s="109">
        <v>607348424</v>
      </c>
      <c r="O90" s="109">
        <v>107675573.78</v>
      </c>
      <c r="P90" s="109">
        <v>0</v>
      </c>
      <c r="Q90" s="109">
        <v>107675573.78</v>
      </c>
      <c r="R90" s="109">
        <v>0</v>
      </c>
      <c r="S90" s="109">
        <v>0</v>
      </c>
    </row>
    <row r="91" spans="1:19" ht="15" customHeight="1" x14ac:dyDescent="0.15">
      <c r="A91" s="124" t="s">
        <v>195</v>
      </c>
      <c r="B91" s="111" t="s">
        <v>196</v>
      </c>
      <c r="C91" s="112" t="s">
        <v>19</v>
      </c>
      <c r="D91" s="112" t="s">
        <v>20</v>
      </c>
      <c r="E91" s="112" t="s">
        <v>309</v>
      </c>
      <c r="F91" s="126" t="s">
        <v>21</v>
      </c>
      <c r="G91" s="113">
        <v>32348424</v>
      </c>
      <c r="H91" s="113">
        <v>32348424</v>
      </c>
      <c r="I91" s="113">
        <v>0</v>
      </c>
      <c r="J91" s="113">
        <v>0</v>
      </c>
      <c r="K91" s="113">
        <v>32348424</v>
      </c>
      <c r="L91" s="113">
        <v>0</v>
      </c>
      <c r="M91" s="113">
        <v>0</v>
      </c>
      <c r="N91" s="113">
        <v>32348424</v>
      </c>
      <c r="O91" s="113">
        <v>0</v>
      </c>
      <c r="P91" s="113">
        <v>0</v>
      </c>
      <c r="Q91" s="113">
        <v>0</v>
      </c>
      <c r="R91" s="113">
        <v>0</v>
      </c>
      <c r="S91" s="113">
        <v>0</v>
      </c>
    </row>
    <row r="92" spans="1:19" ht="15" customHeight="1" x14ac:dyDescent="0.15">
      <c r="A92" s="124" t="s">
        <v>197</v>
      </c>
      <c r="B92" s="111" t="s">
        <v>198</v>
      </c>
      <c r="C92" s="112" t="s">
        <v>19</v>
      </c>
      <c r="D92" s="112" t="s">
        <v>20</v>
      </c>
      <c r="E92" s="112" t="s">
        <v>309</v>
      </c>
      <c r="F92" s="126" t="s">
        <v>21</v>
      </c>
      <c r="G92" s="113">
        <v>326382512</v>
      </c>
      <c r="H92" s="113">
        <v>283384605.69999999</v>
      </c>
      <c r="I92" s="113">
        <v>42997906.299999997</v>
      </c>
      <c r="J92" s="113">
        <v>0</v>
      </c>
      <c r="K92" s="113">
        <v>0</v>
      </c>
      <c r="L92" s="113">
        <v>283384605.69999999</v>
      </c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</row>
    <row r="93" spans="1:19" ht="15" customHeight="1" x14ac:dyDescent="0.15">
      <c r="A93" s="124" t="s">
        <v>199</v>
      </c>
      <c r="B93" s="111" t="s">
        <v>200</v>
      </c>
      <c r="C93" s="112" t="s">
        <v>19</v>
      </c>
      <c r="D93" s="112" t="s">
        <v>20</v>
      </c>
      <c r="E93" s="112" t="s">
        <v>309</v>
      </c>
      <c r="F93" s="126" t="s">
        <v>21</v>
      </c>
      <c r="G93" s="113">
        <v>195590736</v>
      </c>
      <c r="H93" s="113">
        <v>178253689.06999999</v>
      </c>
      <c r="I93" s="113">
        <v>17337046.93</v>
      </c>
      <c r="J93" s="113">
        <v>0</v>
      </c>
      <c r="K93" s="113">
        <v>107675573.78</v>
      </c>
      <c r="L93" s="113">
        <v>70578115.290000007</v>
      </c>
      <c r="M93" s="113">
        <v>107675573.78</v>
      </c>
      <c r="N93" s="113">
        <v>0</v>
      </c>
      <c r="O93" s="113">
        <v>107675573.78</v>
      </c>
      <c r="P93" s="113">
        <v>0</v>
      </c>
      <c r="Q93" s="113">
        <v>107675573.78</v>
      </c>
      <c r="R93" s="113">
        <v>0</v>
      </c>
      <c r="S93" s="113">
        <v>0</v>
      </c>
    </row>
    <row r="94" spans="1:19" ht="15" customHeight="1" x14ac:dyDescent="0.15">
      <c r="A94" s="124" t="s">
        <v>201</v>
      </c>
      <c r="B94" s="111" t="s">
        <v>506</v>
      </c>
      <c r="C94" s="112" t="s">
        <v>19</v>
      </c>
      <c r="D94" s="112" t="s">
        <v>20</v>
      </c>
      <c r="E94" s="112" t="s">
        <v>309</v>
      </c>
      <c r="F94" s="126" t="s">
        <v>21</v>
      </c>
      <c r="G94" s="113">
        <v>575762537</v>
      </c>
      <c r="H94" s="113">
        <v>575000000</v>
      </c>
      <c r="I94" s="113">
        <v>762537</v>
      </c>
      <c r="J94" s="113">
        <v>0</v>
      </c>
      <c r="K94" s="113">
        <v>575000000</v>
      </c>
      <c r="L94" s="113">
        <v>0</v>
      </c>
      <c r="M94" s="113">
        <v>0</v>
      </c>
      <c r="N94" s="113">
        <v>575000000</v>
      </c>
      <c r="O94" s="113">
        <v>0</v>
      </c>
      <c r="P94" s="113">
        <v>0</v>
      </c>
      <c r="Q94" s="113">
        <v>0</v>
      </c>
      <c r="R94" s="113">
        <v>0</v>
      </c>
      <c r="S94" s="113">
        <v>0</v>
      </c>
    </row>
    <row r="95" spans="1:19" ht="15" customHeight="1" x14ac:dyDescent="0.15">
      <c r="A95" s="124" t="s">
        <v>203</v>
      </c>
      <c r="B95" s="111" t="s">
        <v>204</v>
      </c>
      <c r="C95" s="112" t="s">
        <v>19</v>
      </c>
      <c r="D95" s="112" t="s">
        <v>20</v>
      </c>
      <c r="E95" s="112" t="s">
        <v>309</v>
      </c>
      <c r="F95" s="126" t="s">
        <v>21</v>
      </c>
      <c r="G95" s="113">
        <v>375480038</v>
      </c>
      <c r="H95" s="113">
        <v>300561829</v>
      </c>
      <c r="I95" s="113">
        <v>74918209</v>
      </c>
      <c r="J95" s="113">
        <v>0</v>
      </c>
      <c r="K95" s="113">
        <v>279434851</v>
      </c>
      <c r="L95" s="113">
        <v>21126978</v>
      </c>
      <c r="M95" s="113">
        <v>277290520</v>
      </c>
      <c r="N95" s="113">
        <v>2144331</v>
      </c>
      <c r="O95" s="113">
        <v>274907775</v>
      </c>
      <c r="P95" s="113">
        <v>2382745</v>
      </c>
      <c r="Q95" s="113">
        <v>272553815</v>
      </c>
      <c r="R95" s="113">
        <v>2353960</v>
      </c>
      <c r="S95" s="113">
        <v>16792117</v>
      </c>
    </row>
    <row r="96" spans="1:19" ht="15" customHeight="1" x14ac:dyDescent="0.15">
      <c r="A96" s="124" t="s">
        <v>205</v>
      </c>
      <c r="B96" s="107" t="s">
        <v>206</v>
      </c>
      <c r="C96" s="108" t="s">
        <v>19</v>
      </c>
      <c r="D96" s="108" t="s">
        <v>20</v>
      </c>
      <c r="E96" s="108" t="s">
        <v>309</v>
      </c>
      <c r="F96" s="125" t="s">
        <v>21</v>
      </c>
      <c r="G96" s="109">
        <v>1668853804</v>
      </c>
      <c r="H96" s="109">
        <v>1084989506</v>
      </c>
      <c r="I96" s="109">
        <v>583864298</v>
      </c>
      <c r="J96" s="109">
        <v>0</v>
      </c>
      <c r="K96" s="109">
        <v>944105004</v>
      </c>
      <c r="L96" s="109">
        <v>140884502</v>
      </c>
      <c r="M96" s="109">
        <v>944038083</v>
      </c>
      <c r="N96" s="109">
        <v>66921</v>
      </c>
      <c r="O96" s="109">
        <v>944038083</v>
      </c>
      <c r="P96" s="109">
        <v>0</v>
      </c>
      <c r="Q96" s="109">
        <v>944038083</v>
      </c>
      <c r="R96" s="109">
        <v>0</v>
      </c>
      <c r="S96" s="109">
        <v>104567186</v>
      </c>
    </row>
    <row r="97" spans="1:19" ht="15" customHeight="1" x14ac:dyDescent="0.15">
      <c r="A97" s="124" t="s">
        <v>207</v>
      </c>
      <c r="B97" s="107" t="s">
        <v>208</v>
      </c>
      <c r="C97" s="108" t="s">
        <v>19</v>
      </c>
      <c r="D97" s="108" t="s">
        <v>20</v>
      </c>
      <c r="E97" s="108" t="s">
        <v>309</v>
      </c>
      <c r="F97" s="125" t="s">
        <v>21</v>
      </c>
      <c r="G97" s="109">
        <v>662102000</v>
      </c>
      <c r="H97" s="109">
        <v>662102000</v>
      </c>
      <c r="I97" s="109">
        <v>0</v>
      </c>
      <c r="J97" s="109">
        <v>0</v>
      </c>
      <c r="K97" s="109">
        <v>521217498</v>
      </c>
      <c r="L97" s="109">
        <v>140884502</v>
      </c>
      <c r="M97" s="109">
        <v>521150577</v>
      </c>
      <c r="N97" s="109">
        <v>66921</v>
      </c>
      <c r="O97" s="109">
        <v>521150577</v>
      </c>
      <c r="P97" s="109">
        <v>0</v>
      </c>
      <c r="Q97" s="109">
        <v>521150577</v>
      </c>
      <c r="R97" s="109">
        <v>0</v>
      </c>
      <c r="S97" s="109">
        <v>104567186</v>
      </c>
    </row>
    <row r="98" spans="1:19" ht="15" customHeight="1" x14ac:dyDescent="0.15">
      <c r="A98" s="124" t="s">
        <v>209</v>
      </c>
      <c r="B98" s="111" t="s">
        <v>210</v>
      </c>
      <c r="C98" s="112" t="s">
        <v>19</v>
      </c>
      <c r="D98" s="112" t="s">
        <v>20</v>
      </c>
      <c r="E98" s="112" t="s">
        <v>309</v>
      </c>
      <c r="F98" s="126" t="s">
        <v>21</v>
      </c>
      <c r="G98" s="109">
        <v>662102000</v>
      </c>
      <c r="H98" s="109">
        <v>662102000</v>
      </c>
      <c r="I98" s="109">
        <v>0</v>
      </c>
      <c r="J98" s="109">
        <v>0</v>
      </c>
      <c r="K98" s="109">
        <v>521217498</v>
      </c>
      <c r="L98" s="109">
        <v>140884502</v>
      </c>
      <c r="M98" s="109">
        <v>521150577</v>
      </c>
      <c r="N98" s="109">
        <v>66921</v>
      </c>
      <c r="O98" s="109">
        <v>521150577</v>
      </c>
      <c r="P98" s="109">
        <v>0</v>
      </c>
      <c r="Q98" s="109">
        <v>521150577</v>
      </c>
      <c r="R98" s="109">
        <v>0</v>
      </c>
      <c r="S98" s="109">
        <v>104567186</v>
      </c>
    </row>
    <row r="99" spans="1:19" ht="15" customHeight="1" x14ac:dyDescent="0.15">
      <c r="A99" s="124" t="s">
        <v>211</v>
      </c>
      <c r="B99" s="111" t="s">
        <v>212</v>
      </c>
      <c r="C99" s="112" t="s">
        <v>19</v>
      </c>
      <c r="D99" s="112" t="s">
        <v>20</v>
      </c>
      <c r="E99" s="112" t="s">
        <v>309</v>
      </c>
      <c r="F99" s="126" t="s">
        <v>21</v>
      </c>
      <c r="G99" s="109">
        <v>662102000</v>
      </c>
      <c r="H99" s="109">
        <v>662102000</v>
      </c>
      <c r="I99" s="109">
        <v>0</v>
      </c>
      <c r="J99" s="109">
        <v>0</v>
      </c>
      <c r="K99" s="109">
        <v>521217498</v>
      </c>
      <c r="L99" s="109">
        <v>140884502</v>
      </c>
      <c r="M99" s="109">
        <v>521150577</v>
      </c>
      <c r="N99" s="109">
        <v>66921</v>
      </c>
      <c r="O99" s="109">
        <v>521150577</v>
      </c>
      <c r="P99" s="109">
        <v>0</v>
      </c>
      <c r="Q99" s="109">
        <v>521150577</v>
      </c>
      <c r="R99" s="109">
        <v>0</v>
      </c>
      <c r="S99" s="109">
        <v>104567186</v>
      </c>
    </row>
    <row r="100" spans="1:19" ht="15" customHeight="1" x14ac:dyDescent="0.15">
      <c r="A100" s="124" t="s">
        <v>213</v>
      </c>
      <c r="B100" s="107" t="s">
        <v>214</v>
      </c>
      <c r="C100" s="108" t="s">
        <v>19</v>
      </c>
      <c r="D100" s="108" t="s">
        <v>20</v>
      </c>
      <c r="E100" s="108" t="s">
        <v>309</v>
      </c>
      <c r="F100" s="125" t="s">
        <v>21</v>
      </c>
      <c r="G100" s="113">
        <v>471657620</v>
      </c>
      <c r="H100" s="113">
        <v>471657620</v>
      </c>
      <c r="I100" s="113">
        <v>0</v>
      </c>
      <c r="J100" s="113">
        <v>0</v>
      </c>
      <c r="K100" s="113">
        <v>392231474</v>
      </c>
      <c r="L100" s="113">
        <v>79426146</v>
      </c>
      <c r="M100" s="113">
        <v>392164553</v>
      </c>
      <c r="N100" s="113">
        <v>66921</v>
      </c>
      <c r="O100" s="113">
        <v>392164553</v>
      </c>
      <c r="P100" s="113">
        <v>0</v>
      </c>
      <c r="Q100" s="113">
        <v>392164553</v>
      </c>
      <c r="R100" s="113">
        <v>0</v>
      </c>
      <c r="S100" s="113">
        <v>92068848</v>
      </c>
    </row>
    <row r="101" spans="1:19" ht="15" customHeight="1" x14ac:dyDescent="0.15">
      <c r="A101" s="124" t="s">
        <v>215</v>
      </c>
      <c r="B101" s="107" t="s">
        <v>216</v>
      </c>
      <c r="C101" s="108" t="s">
        <v>19</v>
      </c>
      <c r="D101" s="108" t="s">
        <v>20</v>
      </c>
      <c r="E101" s="108" t="s">
        <v>309</v>
      </c>
      <c r="F101" s="125" t="s">
        <v>21</v>
      </c>
      <c r="G101" s="113">
        <v>190444380</v>
      </c>
      <c r="H101" s="113">
        <v>190444380</v>
      </c>
      <c r="I101" s="113">
        <v>0</v>
      </c>
      <c r="J101" s="113">
        <v>0</v>
      </c>
      <c r="K101" s="113">
        <v>128986024</v>
      </c>
      <c r="L101" s="113">
        <v>61458356</v>
      </c>
      <c r="M101" s="113">
        <v>128986024</v>
      </c>
      <c r="N101" s="113">
        <v>0</v>
      </c>
      <c r="O101" s="113">
        <v>128986024</v>
      </c>
      <c r="P101" s="113">
        <v>0</v>
      </c>
      <c r="Q101" s="113">
        <v>128986024</v>
      </c>
      <c r="R101" s="113">
        <v>0</v>
      </c>
      <c r="S101" s="113">
        <v>12498338</v>
      </c>
    </row>
    <row r="102" spans="1:19" ht="15" customHeight="1" x14ac:dyDescent="0.15">
      <c r="A102" s="124" t="s">
        <v>217</v>
      </c>
      <c r="B102" s="107" t="s">
        <v>218</v>
      </c>
      <c r="C102" s="108" t="s">
        <v>19</v>
      </c>
      <c r="D102" s="108" t="s">
        <v>20</v>
      </c>
      <c r="E102" s="108" t="s">
        <v>309</v>
      </c>
      <c r="F102" s="125" t="s">
        <v>21</v>
      </c>
      <c r="G102" s="109">
        <v>1006751804</v>
      </c>
      <c r="H102" s="109">
        <v>422887506</v>
      </c>
      <c r="I102" s="109">
        <v>583864298</v>
      </c>
      <c r="J102" s="109">
        <v>0</v>
      </c>
      <c r="K102" s="109">
        <v>422887506</v>
      </c>
      <c r="L102" s="109">
        <v>0</v>
      </c>
      <c r="M102" s="109">
        <v>422887506</v>
      </c>
      <c r="N102" s="109">
        <v>0</v>
      </c>
      <c r="O102" s="109">
        <v>422887506</v>
      </c>
      <c r="P102" s="109">
        <v>0</v>
      </c>
      <c r="Q102" s="109">
        <v>422887506</v>
      </c>
      <c r="R102" s="109">
        <v>0</v>
      </c>
      <c r="S102" s="109">
        <v>0</v>
      </c>
    </row>
    <row r="103" spans="1:19" ht="15" customHeight="1" x14ac:dyDescent="0.15">
      <c r="A103" s="124" t="s">
        <v>499</v>
      </c>
      <c r="B103" s="107" t="s">
        <v>384</v>
      </c>
      <c r="C103" s="108" t="s">
        <v>19</v>
      </c>
      <c r="D103" s="108" t="s">
        <v>20</v>
      </c>
      <c r="E103" s="108" t="s">
        <v>309</v>
      </c>
      <c r="F103" s="125" t="s">
        <v>21</v>
      </c>
      <c r="G103" s="109">
        <v>1006751804</v>
      </c>
      <c r="H103" s="109">
        <v>422887506</v>
      </c>
      <c r="I103" s="109">
        <v>583864298</v>
      </c>
      <c r="J103" s="109">
        <v>0</v>
      </c>
      <c r="K103" s="109">
        <v>422887506</v>
      </c>
      <c r="L103" s="109">
        <v>0</v>
      </c>
      <c r="M103" s="109">
        <v>422887506</v>
      </c>
      <c r="N103" s="109">
        <v>0</v>
      </c>
      <c r="O103" s="109">
        <v>422887506</v>
      </c>
      <c r="P103" s="109">
        <v>0</v>
      </c>
      <c r="Q103" s="109">
        <v>422887506</v>
      </c>
      <c r="R103" s="109">
        <v>0</v>
      </c>
      <c r="S103" s="109">
        <v>0</v>
      </c>
    </row>
    <row r="104" spans="1:19" s="294" customFormat="1" ht="15" customHeight="1" x14ac:dyDescent="0.15">
      <c r="A104" s="205" t="s">
        <v>500</v>
      </c>
      <c r="B104" s="111" t="s">
        <v>385</v>
      </c>
      <c r="C104" s="112" t="s">
        <v>19</v>
      </c>
      <c r="D104" s="112" t="s">
        <v>20</v>
      </c>
      <c r="E104" s="112" t="s">
        <v>309</v>
      </c>
      <c r="F104" s="126" t="s">
        <v>21</v>
      </c>
      <c r="G104" s="113">
        <v>998704312</v>
      </c>
      <c r="H104" s="113">
        <v>420389848</v>
      </c>
      <c r="I104" s="113">
        <v>578314464</v>
      </c>
      <c r="J104" s="113">
        <v>0</v>
      </c>
      <c r="K104" s="113">
        <v>420389848</v>
      </c>
      <c r="L104" s="113">
        <v>0</v>
      </c>
      <c r="M104" s="113">
        <v>420389848</v>
      </c>
      <c r="N104" s="113">
        <v>0</v>
      </c>
      <c r="O104" s="113">
        <v>420389848</v>
      </c>
      <c r="P104" s="113">
        <v>0</v>
      </c>
      <c r="Q104" s="113">
        <v>420389848</v>
      </c>
      <c r="R104" s="113">
        <v>0</v>
      </c>
      <c r="S104" s="113">
        <v>0</v>
      </c>
    </row>
    <row r="105" spans="1:19" s="294" customFormat="1" ht="15" customHeight="1" x14ac:dyDescent="0.15">
      <c r="A105" s="205" t="s">
        <v>501</v>
      </c>
      <c r="B105" s="111" t="s">
        <v>386</v>
      </c>
      <c r="C105" s="112" t="s">
        <v>19</v>
      </c>
      <c r="D105" s="112" t="s">
        <v>20</v>
      </c>
      <c r="E105" s="112" t="s">
        <v>309</v>
      </c>
      <c r="F105" s="126" t="s">
        <v>21</v>
      </c>
      <c r="G105" s="113">
        <v>8047492</v>
      </c>
      <c r="H105" s="113">
        <v>2497658</v>
      </c>
      <c r="I105" s="113">
        <v>5549834</v>
      </c>
      <c r="J105" s="113">
        <v>0</v>
      </c>
      <c r="K105" s="113">
        <v>2497658</v>
      </c>
      <c r="L105" s="113">
        <v>0</v>
      </c>
      <c r="M105" s="113">
        <v>2497658</v>
      </c>
      <c r="N105" s="113">
        <v>0</v>
      </c>
      <c r="O105" s="113">
        <v>2497658</v>
      </c>
      <c r="P105" s="113">
        <v>0</v>
      </c>
      <c r="Q105" s="113">
        <v>2497658</v>
      </c>
      <c r="R105" s="113">
        <v>0</v>
      </c>
      <c r="S105" s="113">
        <v>0</v>
      </c>
    </row>
    <row r="106" spans="1:19" ht="15" customHeight="1" x14ac:dyDescent="0.15">
      <c r="A106" s="124" t="s">
        <v>742</v>
      </c>
      <c r="B106" s="107" t="s">
        <v>220</v>
      </c>
      <c r="C106" s="108" t="s">
        <v>19</v>
      </c>
      <c r="D106" s="108" t="s">
        <v>20</v>
      </c>
      <c r="E106" s="108" t="s">
        <v>309</v>
      </c>
      <c r="F106" s="125" t="s">
        <v>21</v>
      </c>
      <c r="G106" s="109">
        <v>1203080196</v>
      </c>
      <c r="H106" s="109">
        <v>914191529.70000005</v>
      </c>
      <c r="I106" s="109">
        <v>1744805.3</v>
      </c>
      <c r="J106" s="109">
        <v>287143861</v>
      </c>
      <c r="K106" s="109">
        <v>914191529.70000005</v>
      </c>
      <c r="L106" s="109">
        <v>0</v>
      </c>
      <c r="M106" s="109">
        <v>914191529.70000005</v>
      </c>
      <c r="N106" s="109">
        <v>0</v>
      </c>
      <c r="O106" s="109">
        <v>914191529.70000005</v>
      </c>
      <c r="P106" s="109">
        <v>0</v>
      </c>
      <c r="Q106" s="109">
        <v>914191529.70000005</v>
      </c>
      <c r="R106" s="109">
        <v>0</v>
      </c>
      <c r="S106" s="109">
        <v>4160000</v>
      </c>
    </row>
    <row r="107" spans="1:19" ht="15" customHeight="1" x14ac:dyDescent="0.15">
      <c r="A107" s="124" t="s">
        <v>221</v>
      </c>
      <c r="B107" s="107" t="s">
        <v>222</v>
      </c>
      <c r="C107" s="108" t="s">
        <v>19</v>
      </c>
      <c r="D107" s="108" t="s">
        <v>20</v>
      </c>
      <c r="E107" s="108" t="s">
        <v>309</v>
      </c>
      <c r="F107" s="125" t="s">
        <v>21</v>
      </c>
      <c r="G107" s="113">
        <v>394084196</v>
      </c>
      <c r="H107" s="113">
        <v>392339390.69999999</v>
      </c>
      <c r="I107" s="113">
        <v>1744805.3</v>
      </c>
      <c r="J107" s="113">
        <v>0</v>
      </c>
      <c r="K107" s="113">
        <v>392339390.69999999</v>
      </c>
      <c r="L107" s="113">
        <v>0</v>
      </c>
      <c r="M107" s="113">
        <v>392339390.69999999</v>
      </c>
      <c r="N107" s="113">
        <v>0</v>
      </c>
      <c r="O107" s="113">
        <v>392339390.69999999</v>
      </c>
      <c r="P107" s="113">
        <v>0</v>
      </c>
      <c r="Q107" s="113">
        <v>392339390.69999999</v>
      </c>
      <c r="R107" s="113">
        <v>0</v>
      </c>
      <c r="S107" s="113">
        <v>0</v>
      </c>
    </row>
    <row r="108" spans="1:19" ht="15" customHeight="1" x14ac:dyDescent="0.15">
      <c r="A108" s="124" t="s">
        <v>223</v>
      </c>
      <c r="B108" s="111" t="s">
        <v>224</v>
      </c>
      <c r="C108" s="112" t="s">
        <v>19</v>
      </c>
      <c r="D108" s="112" t="s">
        <v>20</v>
      </c>
      <c r="E108" s="112" t="s">
        <v>309</v>
      </c>
      <c r="F108" s="126" t="s">
        <v>21</v>
      </c>
      <c r="G108" s="109">
        <v>394084196</v>
      </c>
      <c r="H108" s="109">
        <v>392339390.69999999</v>
      </c>
      <c r="I108" s="109">
        <v>1744805.3</v>
      </c>
      <c r="J108" s="109">
        <v>0</v>
      </c>
      <c r="K108" s="109">
        <v>392339390.69999999</v>
      </c>
      <c r="L108" s="109">
        <v>0</v>
      </c>
      <c r="M108" s="109">
        <v>392339390.69999999</v>
      </c>
      <c r="N108" s="109">
        <v>0</v>
      </c>
      <c r="O108" s="109">
        <v>392339390.69999999</v>
      </c>
      <c r="P108" s="109">
        <v>0</v>
      </c>
      <c r="Q108" s="109">
        <v>392339390.69999999</v>
      </c>
      <c r="R108" s="109">
        <v>0</v>
      </c>
      <c r="S108" s="109">
        <v>0</v>
      </c>
    </row>
    <row r="109" spans="1:19" ht="15" customHeight="1" x14ac:dyDescent="0.15">
      <c r="A109" s="124" t="s">
        <v>225</v>
      </c>
      <c r="B109" s="111" t="s">
        <v>226</v>
      </c>
      <c r="C109" s="112" t="s">
        <v>19</v>
      </c>
      <c r="D109" s="112" t="s">
        <v>20</v>
      </c>
      <c r="E109" s="112" t="s">
        <v>309</v>
      </c>
      <c r="F109" s="126" t="s">
        <v>21</v>
      </c>
      <c r="G109" s="113">
        <v>390853791</v>
      </c>
      <c r="H109" s="113">
        <v>390853790.69999999</v>
      </c>
      <c r="I109" s="113">
        <v>0.3</v>
      </c>
      <c r="J109" s="113">
        <v>0</v>
      </c>
      <c r="K109" s="113">
        <v>390853790.69999999</v>
      </c>
      <c r="L109" s="113">
        <v>0</v>
      </c>
      <c r="M109" s="113">
        <v>390853790.69999999</v>
      </c>
      <c r="N109" s="113">
        <v>0</v>
      </c>
      <c r="O109" s="113">
        <v>390853790.69999999</v>
      </c>
      <c r="P109" s="113">
        <v>0</v>
      </c>
      <c r="Q109" s="113">
        <v>390853790.69999999</v>
      </c>
      <c r="R109" s="113">
        <v>0</v>
      </c>
      <c r="S109" s="113">
        <v>0</v>
      </c>
    </row>
    <row r="110" spans="1:19" ht="15" customHeight="1" x14ac:dyDescent="0.15">
      <c r="A110" s="124" t="s">
        <v>227</v>
      </c>
      <c r="B110" s="111" t="s">
        <v>228</v>
      </c>
      <c r="C110" s="112" t="s">
        <v>19</v>
      </c>
      <c r="D110" s="112" t="s">
        <v>20</v>
      </c>
      <c r="E110" s="112" t="s">
        <v>309</v>
      </c>
      <c r="F110" s="126" t="s">
        <v>21</v>
      </c>
      <c r="G110" s="113">
        <v>79016</v>
      </c>
      <c r="H110" s="113">
        <v>0</v>
      </c>
      <c r="I110" s="113">
        <v>79016</v>
      </c>
      <c r="J110" s="113">
        <v>0</v>
      </c>
      <c r="K110" s="113">
        <v>0</v>
      </c>
      <c r="L110" s="113">
        <v>0</v>
      </c>
      <c r="M110" s="113">
        <v>0</v>
      </c>
      <c r="N110" s="113">
        <v>0</v>
      </c>
      <c r="O110" s="113">
        <v>0</v>
      </c>
      <c r="P110" s="113">
        <v>0</v>
      </c>
      <c r="Q110" s="113">
        <v>0</v>
      </c>
      <c r="R110" s="113">
        <v>0</v>
      </c>
      <c r="S110" s="113">
        <v>0</v>
      </c>
    </row>
    <row r="111" spans="1:19" ht="15" customHeight="1" x14ac:dyDescent="0.15">
      <c r="A111" s="124" t="s">
        <v>229</v>
      </c>
      <c r="B111" s="107" t="s">
        <v>230</v>
      </c>
      <c r="C111" s="108" t="s">
        <v>19</v>
      </c>
      <c r="D111" s="108" t="s">
        <v>20</v>
      </c>
      <c r="E111" s="108" t="s">
        <v>309</v>
      </c>
      <c r="F111" s="125" t="s">
        <v>21</v>
      </c>
      <c r="G111" s="113">
        <v>3151389</v>
      </c>
      <c r="H111" s="113">
        <v>1485600</v>
      </c>
      <c r="I111" s="113">
        <v>1665789</v>
      </c>
      <c r="J111" s="113">
        <v>0</v>
      </c>
      <c r="K111" s="113">
        <v>1485600</v>
      </c>
      <c r="L111" s="113">
        <v>0</v>
      </c>
      <c r="M111" s="113">
        <v>1485600</v>
      </c>
      <c r="N111" s="113">
        <v>0</v>
      </c>
      <c r="O111" s="113">
        <v>1485600</v>
      </c>
      <c r="P111" s="113">
        <v>0</v>
      </c>
      <c r="Q111" s="113">
        <v>1485600</v>
      </c>
      <c r="R111" s="113">
        <v>0</v>
      </c>
      <c r="S111" s="113">
        <v>0</v>
      </c>
    </row>
    <row r="112" spans="1:19" ht="15" customHeight="1" x14ac:dyDescent="0.15">
      <c r="A112" s="124" t="s">
        <v>231</v>
      </c>
      <c r="B112" s="107" t="s">
        <v>232</v>
      </c>
      <c r="C112" s="108" t="s">
        <v>19</v>
      </c>
      <c r="D112" s="108" t="s">
        <v>20</v>
      </c>
      <c r="E112" s="108" t="s">
        <v>309</v>
      </c>
      <c r="F112" s="125" t="s">
        <v>21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4160000</v>
      </c>
    </row>
    <row r="113" spans="1:19" ht="15" customHeight="1" x14ac:dyDescent="0.15">
      <c r="A113" s="124" t="s">
        <v>233</v>
      </c>
      <c r="B113" s="107" t="s">
        <v>234</v>
      </c>
      <c r="C113" s="108" t="s">
        <v>19</v>
      </c>
      <c r="D113" s="108" t="s">
        <v>20</v>
      </c>
      <c r="E113" s="108" t="s">
        <v>309</v>
      </c>
      <c r="F113" s="125" t="s">
        <v>21</v>
      </c>
      <c r="G113" s="109">
        <v>746747000</v>
      </c>
      <c r="H113" s="109">
        <v>459603139</v>
      </c>
      <c r="I113" s="109">
        <v>0</v>
      </c>
      <c r="J113" s="109">
        <v>287143861</v>
      </c>
      <c r="K113" s="109">
        <v>459603139</v>
      </c>
      <c r="L113" s="109">
        <v>0</v>
      </c>
      <c r="M113" s="109">
        <v>459603139</v>
      </c>
      <c r="N113" s="109">
        <v>0</v>
      </c>
      <c r="O113" s="109">
        <v>459603139</v>
      </c>
      <c r="P113" s="109">
        <v>0</v>
      </c>
      <c r="Q113" s="109">
        <v>459603139</v>
      </c>
      <c r="R113" s="109">
        <v>0</v>
      </c>
      <c r="S113" s="109">
        <v>0</v>
      </c>
    </row>
    <row r="114" spans="1:19" ht="15" customHeight="1" x14ac:dyDescent="0.15">
      <c r="A114" s="124" t="s">
        <v>235</v>
      </c>
      <c r="B114" s="111" t="s">
        <v>236</v>
      </c>
      <c r="C114" s="112" t="s">
        <v>19</v>
      </c>
      <c r="D114" s="112" t="s">
        <v>20</v>
      </c>
      <c r="E114" s="112" t="s">
        <v>309</v>
      </c>
      <c r="F114" s="126" t="s">
        <v>21</v>
      </c>
      <c r="G114" s="113">
        <v>746747000</v>
      </c>
      <c r="H114" s="113">
        <v>459603139</v>
      </c>
      <c r="I114" s="113">
        <v>0</v>
      </c>
      <c r="J114" s="113">
        <v>287143861</v>
      </c>
      <c r="K114" s="113">
        <v>459603139</v>
      </c>
      <c r="L114" s="113">
        <v>0</v>
      </c>
      <c r="M114" s="113">
        <v>459603139</v>
      </c>
      <c r="N114" s="113">
        <v>0</v>
      </c>
      <c r="O114" s="113">
        <v>459603139</v>
      </c>
      <c r="P114" s="113">
        <v>0</v>
      </c>
      <c r="Q114" s="113">
        <v>459603139</v>
      </c>
      <c r="R114" s="113">
        <v>0</v>
      </c>
      <c r="S114" s="113">
        <v>0</v>
      </c>
    </row>
    <row r="115" spans="1:19" x14ac:dyDescent="0.15">
      <c r="A115" s="124" t="s">
        <v>743</v>
      </c>
      <c r="B115" s="111" t="s">
        <v>744</v>
      </c>
      <c r="C115" s="112" t="s">
        <v>19</v>
      </c>
      <c r="D115" s="112" t="s">
        <v>20</v>
      </c>
      <c r="E115" s="112" t="s">
        <v>309</v>
      </c>
      <c r="F115" s="126" t="s">
        <v>21</v>
      </c>
      <c r="G115" s="109">
        <v>62249000</v>
      </c>
      <c r="H115" s="109">
        <v>62249000</v>
      </c>
      <c r="I115" s="109">
        <v>0</v>
      </c>
      <c r="J115" s="109">
        <v>0</v>
      </c>
      <c r="K115" s="109">
        <v>62249000</v>
      </c>
      <c r="L115" s="109">
        <v>0</v>
      </c>
      <c r="M115" s="109">
        <v>62249000</v>
      </c>
      <c r="N115" s="109">
        <v>0</v>
      </c>
      <c r="O115" s="109">
        <v>62249000</v>
      </c>
      <c r="P115" s="109">
        <v>0</v>
      </c>
      <c r="Q115" s="109">
        <v>62249000</v>
      </c>
      <c r="R115" s="109">
        <v>0</v>
      </c>
      <c r="S115" s="109">
        <v>0</v>
      </c>
    </row>
    <row r="116" spans="1:19" x14ac:dyDescent="0.15">
      <c r="A116" s="124" t="s">
        <v>745</v>
      </c>
      <c r="B116" s="111" t="s">
        <v>746</v>
      </c>
      <c r="C116" s="112" t="s">
        <v>19</v>
      </c>
      <c r="D116" s="112" t="s">
        <v>20</v>
      </c>
      <c r="E116" s="112" t="s">
        <v>309</v>
      </c>
      <c r="F116" s="126" t="s">
        <v>21</v>
      </c>
      <c r="G116" s="109">
        <v>62249000</v>
      </c>
      <c r="H116" s="109">
        <v>62249000</v>
      </c>
      <c r="I116" s="109">
        <v>0</v>
      </c>
      <c r="J116" s="109">
        <v>0</v>
      </c>
      <c r="K116" s="109">
        <v>62249000</v>
      </c>
      <c r="L116" s="109">
        <v>0</v>
      </c>
      <c r="M116" s="109">
        <v>62249000</v>
      </c>
      <c r="N116" s="109">
        <v>0</v>
      </c>
      <c r="O116" s="109">
        <v>62249000</v>
      </c>
      <c r="P116" s="109">
        <v>0</v>
      </c>
      <c r="Q116" s="109">
        <v>62249000</v>
      </c>
      <c r="R116" s="109">
        <v>0</v>
      </c>
      <c r="S116" s="109">
        <v>0</v>
      </c>
    </row>
    <row r="117" spans="1:19" x14ac:dyDescent="0.15">
      <c r="A117" s="124" t="s">
        <v>747</v>
      </c>
      <c r="B117" s="111" t="s">
        <v>748</v>
      </c>
      <c r="C117" s="112" t="s">
        <v>19</v>
      </c>
      <c r="D117" s="112" t="s">
        <v>20</v>
      </c>
      <c r="E117" s="112" t="s">
        <v>309</v>
      </c>
      <c r="F117" s="126" t="s">
        <v>21</v>
      </c>
      <c r="G117" s="113">
        <v>62249000</v>
      </c>
      <c r="H117" s="113">
        <v>62249000</v>
      </c>
      <c r="I117" s="113">
        <v>0</v>
      </c>
      <c r="J117" s="113">
        <v>0</v>
      </c>
      <c r="K117" s="113">
        <v>62249000</v>
      </c>
      <c r="L117" s="113">
        <v>0</v>
      </c>
      <c r="M117" s="113">
        <v>62249000</v>
      </c>
      <c r="N117" s="113">
        <v>0</v>
      </c>
      <c r="O117" s="113">
        <v>62249000</v>
      </c>
      <c r="P117" s="113">
        <v>0</v>
      </c>
      <c r="Q117" s="113">
        <v>62249000</v>
      </c>
      <c r="R117" s="113">
        <v>0</v>
      </c>
      <c r="S117" s="113">
        <v>0</v>
      </c>
    </row>
    <row r="118" spans="1:19" x14ac:dyDescent="0.15">
      <c r="A118" s="125" t="s">
        <v>237</v>
      </c>
      <c r="B118" s="125" t="s">
        <v>238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09">
        <v>25088761562</v>
      </c>
      <c r="H118" s="109">
        <v>23491164303.850002</v>
      </c>
      <c r="I118" s="109">
        <v>1213597258.1499999</v>
      </c>
      <c r="J118" s="109">
        <v>384000000</v>
      </c>
      <c r="K118" s="109">
        <v>19212916956.989998</v>
      </c>
      <c r="L118" s="109">
        <v>4278247346.8600001</v>
      </c>
      <c r="M118" s="109">
        <v>12061190509.6</v>
      </c>
      <c r="N118" s="109">
        <v>7151726447.3899994</v>
      </c>
      <c r="O118" s="109">
        <v>12007148057.6</v>
      </c>
      <c r="P118" s="109">
        <v>54042452</v>
      </c>
      <c r="Q118" s="109">
        <v>11824487972.6</v>
      </c>
      <c r="R118" s="109">
        <v>182660085</v>
      </c>
      <c r="S118" s="109">
        <v>84285222</v>
      </c>
    </row>
    <row r="119" spans="1:19" x14ac:dyDescent="0.15">
      <c r="A119" s="125" t="s">
        <v>240</v>
      </c>
      <c r="B119" s="125" t="s">
        <v>241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09">
        <v>25088761562</v>
      </c>
      <c r="H119" s="109">
        <v>23491164303.850002</v>
      </c>
      <c r="I119" s="109">
        <v>1213597258.1499999</v>
      </c>
      <c r="J119" s="109">
        <v>384000000</v>
      </c>
      <c r="K119" s="109">
        <v>19212916956.989998</v>
      </c>
      <c r="L119" s="109">
        <v>4278247346.8600001</v>
      </c>
      <c r="M119" s="109">
        <v>12061190509.6</v>
      </c>
      <c r="N119" s="109">
        <v>7151726447.3899994</v>
      </c>
      <c r="O119" s="109">
        <v>12007148057.6</v>
      </c>
      <c r="P119" s="109">
        <v>54042452</v>
      </c>
      <c r="Q119" s="109">
        <v>11824487972.6</v>
      </c>
      <c r="R119" s="109">
        <v>182660085</v>
      </c>
      <c r="S119" s="109">
        <v>84285222</v>
      </c>
    </row>
    <row r="120" spans="1:19" x14ac:dyDescent="0.15">
      <c r="A120" s="125" t="s">
        <v>242</v>
      </c>
      <c r="B120" s="125" t="s">
        <v>243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09">
        <v>25088761562</v>
      </c>
      <c r="H120" s="109">
        <v>23491164303.850002</v>
      </c>
      <c r="I120" s="109">
        <v>1213597258.1499999</v>
      </c>
      <c r="J120" s="109">
        <v>384000000</v>
      </c>
      <c r="K120" s="109">
        <v>19212916956.989998</v>
      </c>
      <c r="L120" s="109">
        <v>4278247346.8600001</v>
      </c>
      <c r="M120" s="109">
        <v>12061190509.6</v>
      </c>
      <c r="N120" s="109">
        <v>7151726447.3899994</v>
      </c>
      <c r="O120" s="109">
        <v>12007148057.6</v>
      </c>
      <c r="P120" s="109">
        <v>54042452</v>
      </c>
      <c r="Q120" s="109">
        <v>11824487972.6</v>
      </c>
      <c r="R120" s="109">
        <v>182660085</v>
      </c>
      <c r="S120" s="109">
        <v>84285222</v>
      </c>
    </row>
    <row r="121" spans="1:19" s="294" customFormat="1" ht="24.75" x14ac:dyDescent="0.15">
      <c r="A121" s="125" t="s">
        <v>524</v>
      </c>
      <c r="B121" s="125" t="s">
        <v>507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09">
        <v>25088761562</v>
      </c>
      <c r="H121" s="109">
        <v>23491164303.850002</v>
      </c>
      <c r="I121" s="109">
        <v>1213597258.1499999</v>
      </c>
      <c r="J121" s="109">
        <v>384000000</v>
      </c>
      <c r="K121" s="109">
        <v>19212916956.989998</v>
      </c>
      <c r="L121" s="109">
        <v>4278247346.8600001</v>
      </c>
      <c r="M121" s="109">
        <v>12061190509.6</v>
      </c>
      <c r="N121" s="109">
        <v>7151726447.3899994</v>
      </c>
      <c r="O121" s="109">
        <v>12007148057.6</v>
      </c>
      <c r="P121" s="109">
        <v>54042452</v>
      </c>
      <c r="Q121" s="109">
        <v>11824487972.6</v>
      </c>
      <c r="R121" s="109">
        <v>182660085</v>
      </c>
      <c r="S121" s="109">
        <v>84285222</v>
      </c>
    </row>
    <row r="122" spans="1:19" ht="24.75" x14ac:dyDescent="0.15">
      <c r="A122" s="125" t="s">
        <v>531</v>
      </c>
      <c r="B122" s="125" t="s">
        <v>514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09">
        <v>25088761562</v>
      </c>
      <c r="H122" s="109">
        <v>23491164303.850002</v>
      </c>
      <c r="I122" s="109">
        <v>1213597258.1499999</v>
      </c>
      <c r="J122" s="109">
        <v>384000000</v>
      </c>
      <c r="K122" s="109">
        <v>19212916956.989998</v>
      </c>
      <c r="L122" s="109">
        <v>4278247346.8600001</v>
      </c>
      <c r="M122" s="109">
        <v>12061190509.6</v>
      </c>
      <c r="N122" s="109">
        <v>7151726447.3899994</v>
      </c>
      <c r="O122" s="109">
        <v>12007148057.6</v>
      </c>
      <c r="P122" s="109">
        <v>54042452</v>
      </c>
      <c r="Q122" s="109">
        <v>11824487972.6</v>
      </c>
      <c r="R122" s="109">
        <v>182660085</v>
      </c>
      <c r="S122" s="109">
        <v>84285222</v>
      </c>
    </row>
    <row r="123" spans="1:19" s="294" customFormat="1" x14ac:dyDescent="0.15">
      <c r="A123" s="125" t="s">
        <v>528</v>
      </c>
      <c r="B123" s="125" t="s">
        <v>253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09">
        <v>29000000</v>
      </c>
      <c r="H123" s="109">
        <v>8905831</v>
      </c>
      <c r="I123" s="109">
        <v>20094169</v>
      </c>
      <c r="J123" s="109">
        <v>0</v>
      </c>
      <c r="K123" s="109">
        <v>0</v>
      </c>
      <c r="L123" s="109">
        <v>8905831</v>
      </c>
      <c r="M123" s="109">
        <v>0</v>
      </c>
      <c r="N123" s="109">
        <v>0</v>
      </c>
      <c r="O123" s="109">
        <v>0</v>
      </c>
      <c r="P123" s="109">
        <v>0</v>
      </c>
      <c r="Q123" s="109">
        <v>0</v>
      </c>
      <c r="R123" s="109">
        <v>0</v>
      </c>
      <c r="S123" s="109">
        <v>0</v>
      </c>
    </row>
    <row r="124" spans="1:19" ht="41.25" x14ac:dyDescent="0.15">
      <c r="A124" s="126" t="s">
        <v>540</v>
      </c>
      <c r="B124" s="126" t="s">
        <v>541</v>
      </c>
      <c r="C124" s="112" t="s">
        <v>19</v>
      </c>
      <c r="D124" s="112" t="s">
        <v>20</v>
      </c>
      <c r="E124" s="112">
        <v>20</v>
      </c>
      <c r="F124" s="126" t="s">
        <v>21</v>
      </c>
      <c r="G124" s="113">
        <v>29000000</v>
      </c>
      <c r="H124" s="113">
        <v>8905831</v>
      </c>
      <c r="I124" s="113">
        <v>20094169</v>
      </c>
      <c r="J124" s="113">
        <v>0</v>
      </c>
      <c r="K124" s="113">
        <v>0</v>
      </c>
      <c r="L124" s="113">
        <v>8905831</v>
      </c>
      <c r="M124" s="113">
        <v>0</v>
      </c>
      <c r="N124" s="113">
        <v>0</v>
      </c>
      <c r="O124" s="113">
        <v>0</v>
      </c>
      <c r="P124" s="113">
        <v>0</v>
      </c>
      <c r="Q124" s="113">
        <v>0</v>
      </c>
      <c r="R124" s="113">
        <v>0</v>
      </c>
      <c r="S124" s="113">
        <v>0</v>
      </c>
    </row>
    <row r="125" spans="1:19" s="294" customFormat="1" x14ac:dyDescent="0.15">
      <c r="A125" s="125" t="s">
        <v>529</v>
      </c>
      <c r="B125" s="125" t="s">
        <v>254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09">
        <v>4849086977</v>
      </c>
      <c r="H125" s="109">
        <v>4671559630.4099998</v>
      </c>
      <c r="I125" s="109">
        <v>177527346.59</v>
      </c>
      <c r="J125" s="109">
        <v>0</v>
      </c>
      <c r="K125" s="109">
        <v>4624065687.4099998</v>
      </c>
      <c r="L125" s="109">
        <v>47493943</v>
      </c>
      <c r="M125" s="109">
        <v>3175980033</v>
      </c>
      <c r="N125" s="109">
        <v>1448085654.4099998</v>
      </c>
      <c r="O125" s="109">
        <v>3167135033</v>
      </c>
      <c r="P125" s="109">
        <v>8845000</v>
      </c>
      <c r="Q125" s="109">
        <v>3129805033</v>
      </c>
      <c r="R125" s="109">
        <v>37330000</v>
      </c>
      <c r="S125" s="109">
        <v>0</v>
      </c>
    </row>
    <row r="126" spans="1:19" ht="41.25" x14ac:dyDescent="0.15">
      <c r="A126" s="126" t="s">
        <v>542</v>
      </c>
      <c r="B126" s="126" t="s">
        <v>543</v>
      </c>
      <c r="C126" s="112" t="s">
        <v>19</v>
      </c>
      <c r="D126" s="112" t="s">
        <v>20</v>
      </c>
      <c r="E126" s="108">
        <v>20</v>
      </c>
      <c r="F126" s="126" t="s">
        <v>21</v>
      </c>
      <c r="G126" s="295">
        <v>4849086977</v>
      </c>
      <c r="H126" s="295">
        <v>4671559630.4099998</v>
      </c>
      <c r="I126" s="295">
        <v>177527346.59</v>
      </c>
      <c r="J126" s="295">
        <v>0</v>
      </c>
      <c r="K126" s="295">
        <v>4624065687.4099998</v>
      </c>
      <c r="L126" s="295">
        <v>47493943</v>
      </c>
      <c r="M126" s="295">
        <v>3175980033</v>
      </c>
      <c r="N126" s="295">
        <v>1448085654.4099998</v>
      </c>
      <c r="O126" s="295">
        <v>3167135033</v>
      </c>
      <c r="P126" s="295">
        <v>8845000</v>
      </c>
      <c r="Q126" s="295">
        <v>3129805033</v>
      </c>
      <c r="R126" s="295">
        <v>37330000</v>
      </c>
      <c r="S126" s="295">
        <v>0</v>
      </c>
    </row>
    <row r="127" spans="1:19" s="294" customFormat="1" x14ac:dyDescent="0.15">
      <c r="A127" s="125" t="s">
        <v>530</v>
      </c>
      <c r="B127" s="125" t="s">
        <v>255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09">
        <v>279340091</v>
      </c>
      <c r="H127" s="109">
        <v>207381208</v>
      </c>
      <c r="I127" s="109">
        <v>71958883</v>
      </c>
      <c r="J127" s="109">
        <v>0</v>
      </c>
      <c r="K127" s="109">
        <v>207381208</v>
      </c>
      <c r="L127" s="109">
        <v>0</v>
      </c>
      <c r="M127" s="109">
        <v>144286188</v>
      </c>
      <c r="N127" s="109">
        <v>63095020</v>
      </c>
      <c r="O127" s="109">
        <v>144286188</v>
      </c>
      <c r="P127" s="109">
        <v>0</v>
      </c>
      <c r="Q127" s="109">
        <v>144286188</v>
      </c>
      <c r="R127" s="109">
        <v>0</v>
      </c>
      <c r="S127" s="109">
        <v>0</v>
      </c>
    </row>
    <row r="128" spans="1:19" ht="41.25" x14ac:dyDescent="0.15">
      <c r="A128" s="126" t="s">
        <v>544</v>
      </c>
      <c r="B128" s="126" t="s">
        <v>545</v>
      </c>
      <c r="C128" s="112" t="s">
        <v>19</v>
      </c>
      <c r="D128" s="112" t="s">
        <v>20</v>
      </c>
      <c r="E128" s="108">
        <v>20</v>
      </c>
      <c r="F128" s="126" t="s">
        <v>21</v>
      </c>
      <c r="G128" s="295">
        <v>279340091</v>
      </c>
      <c r="H128" s="295">
        <v>207381208</v>
      </c>
      <c r="I128" s="295">
        <v>71958883</v>
      </c>
      <c r="J128" s="295">
        <v>0</v>
      </c>
      <c r="K128" s="295">
        <v>207381208</v>
      </c>
      <c r="L128" s="295">
        <v>0</v>
      </c>
      <c r="M128" s="295">
        <v>144286188</v>
      </c>
      <c r="N128" s="295">
        <v>63095020</v>
      </c>
      <c r="O128" s="295">
        <v>144286188</v>
      </c>
      <c r="P128" s="295">
        <v>0</v>
      </c>
      <c r="Q128" s="295">
        <v>144286188</v>
      </c>
      <c r="R128" s="295">
        <v>0</v>
      </c>
      <c r="S128" s="295">
        <v>0</v>
      </c>
    </row>
    <row r="129" spans="1:19" s="294" customFormat="1" x14ac:dyDescent="0.15">
      <c r="A129" s="125" t="s">
        <v>526</v>
      </c>
      <c r="B129" s="125" t="s">
        <v>256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09">
        <v>15587811828.000002</v>
      </c>
      <c r="H129" s="109">
        <v>14891538146.150002</v>
      </c>
      <c r="I129" s="109">
        <v>312273681.84999996</v>
      </c>
      <c r="J129" s="109">
        <v>384000000</v>
      </c>
      <c r="K129" s="109">
        <v>11181174044.209999</v>
      </c>
      <c r="L129" s="109">
        <v>3710364101.9400001</v>
      </c>
      <c r="M129" s="109">
        <v>7609385807</v>
      </c>
      <c r="N129" s="109">
        <v>3571788237.21</v>
      </c>
      <c r="O129" s="109">
        <v>7566014359</v>
      </c>
      <c r="P129" s="109">
        <v>43371448</v>
      </c>
      <c r="Q129" s="109">
        <v>7433384630</v>
      </c>
      <c r="R129" s="109">
        <v>132629729</v>
      </c>
      <c r="S129" s="109">
        <v>73152141</v>
      </c>
    </row>
    <row r="130" spans="1:19" ht="41.25" x14ac:dyDescent="0.15">
      <c r="A130" s="126" t="s">
        <v>536</v>
      </c>
      <c r="B130" s="126" t="s">
        <v>537</v>
      </c>
      <c r="C130" s="112" t="s">
        <v>19</v>
      </c>
      <c r="D130" s="112" t="s">
        <v>20</v>
      </c>
      <c r="E130" s="108">
        <v>20</v>
      </c>
      <c r="F130" s="126" t="s">
        <v>21</v>
      </c>
      <c r="G130" s="295">
        <v>15203811828</v>
      </c>
      <c r="H130" s="295">
        <v>14891538146.150002</v>
      </c>
      <c r="I130" s="295">
        <v>312273681.84999996</v>
      </c>
      <c r="J130" s="295">
        <v>0</v>
      </c>
      <c r="K130" s="295">
        <v>11181174044.209999</v>
      </c>
      <c r="L130" s="295">
        <v>3710364101.9400001</v>
      </c>
      <c r="M130" s="295">
        <v>7609385807</v>
      </c>
      <c r="N130" s="295">
        <v>3571788237.21</v>
      </c>
      <c r="O130" s="295">
        <v>7566014359</v>
      </c>
      <c r="P130" s="295">
        <v>43371448</v>
      </c>
      <c r="Q130" s="295">
        <v>7433384630</v>
      </c>
      <c r="R130" s="295">
        <v>132629729</v>
      </c>
      <c r="S130" s="295">
        <v>73152141</v>
      </c>
    </row>
    <row r="131" spans="1:19" s="294" customFormat="1" x14ac:dyDescent="0.15">
      <c r="A131" s="125" t="s">
        <v>527</v>
      </c>
      <c r="B131" s="125" t="s">
        <v>257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09">
        <v>320000000</v>
      </c>
      <c r="H131" s="109">
        <v>0</v>
      </c>
      <c r="I131" s="109">
        <v>320000000</v>
      </c>
      <c r="J131" s="109">
        <v>0</v>
      </c>
      <c r="K131" s="109">
        <v>0</v>
      </c>
      <c r="L131" s="109">
        <v>0</v>
      </c>
      <c r="M131" s="109">
        <v>0</v>
      </c>
      <c r="N131" s="109">
        <v>0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</row>
    <row r="132" spans="1:19" ht="41.25" x14ac:dyDescent="0.15">
      <c r="A132" s="126" t="s">
        <v>538</v>
      </c>
      <c r="B132" s="126" t="s">
        <v>539</v>
      </c>
      <c r="C132" s="112" t="s">
        <v>19</v>
      </c>
      <c r="D132" s="112" t="s">
        <v>20</v>
      </c>
      <c r="E132" s="108">
        <v>20</v>
      </c>
      <c r="F132" s="126" t="s">
        <v>21</v>
      </c>
      <c r="G132" s="113">
        <v>320000000</v>
      </c>
      <c r="H132" s="113">
        <v>0</v>
      </c>
      <c r="I132" s="113">
        <v>320000000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</row>
    <row r="133" spans="1:19" s="294" customFormat="1" ht="16.5" x14ac:dyDescent="0.15">
      <c r="A133" s="125" t="s">
        <v>535</v>
      </c>
      <c r="B133" s="125" t="s">
        <v>258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09">
        <v>836590909</v>
      </c>
      <c r="H133" s="109">
        <v>784706989.22000003</v>
      </c>
      <c r="I133" s="109">
        <v>51883919.780000001</v>
      </c>
      <c r="J133" s="109">
        <v>0</v>
      </c>
      <c r="K133" s="109">
        <v>481461940.22000003</v>
      </c>
      <c r="L133" s="109">
        <v>303245049</v>
      </c>
      <c r="M133" s="109">
        <v>405489226.60000002</v>
      </c>
      <c r="N133" s="109">
        <v>75972713.620000005</v>
      </c>
      <c r="O133" s="109">
        <v>404285049.60000002</v>
      </c>
      <c r="P133" s="109">
        <v>1204177</v>
      </c>
      <c r="Q133" s="109">
        <v>402628693.60000002</v>
      </c>
      <c r="R133" s="109">
        <v>1656356</v>
      </c>
      <c r="S133" s="109">
        <v>9841723</v>
      </c>
    </row>
    <row r="134" spans="1:19" ht="49.5" x14ac:dyDescent="0.15">
      <c r="A134" s="126" t="s">
        <v>552</v>
      </c>
      <c r="B134" s="126" t="s">
        <v>553</v>
      </c>
      <c r="C134" s="112" t="s">
        <v>19</v>
      </c>
      <c r="D134" s="112" t="s">
        <v>20</v>
      </c>
      <c r="E134" s="112">
        <v>20</v>
      </c>
      <c r="F134" s="126" t="s">
        <v>21</v>
      </c>
      <c r="G134" s="113">
        <v>836590909</v>
      </c>
      <c r="H134" s="113">
        <v>784706989.22000003</v>
      </c>
      <c r="I134" s="113">
        <v>51883919.780000001</v>
      </c>
      <c r="J134" s="113">
        <v>0</v>
      </c>
      <c r="K134" s="113">
        <v>481461940.22000003</v>
      </c>
      <c r="L134" s="113">
        <v>303245049</v>
      </c>
      <c r="M134" s="113">
        <v>405489226.60000002</v>
      </c>
      <c r="N134" s="113">
        <v>75972713.620000005</v>
      </c>
      <c r="O134" s="113">
        <v>404285049.60000002</v>
      </c>
      <c r="P134" s="113">
        <v>1204177</v>
      </c>
      <c r="Q134" s="113">
        <v>402628693.60000002</v>
      </c>
      <c r="R134" s="113">
        <v>1656356</v>
      </c>
      <c r="S134" s="113">
        <v>9841723</v>
      </c>
    </row>
    <row r="135" spans="1:19" s="294" customFormat="1" x14ac:dyDescent="0.15">
      <c r="A135" s="125" t="s">
        <v>532</v>
      </c>
      <c r="B135" s="125" t="s">
        <v>508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09">
        <v>2932177188</v>
      </c>
      <c r="H135" s="109">
        <v>2681748707.1500001</v>
      </c>
      <c r="I135" s="109">
        <v>250428480.84999999</v>
      </c>
      <c r="J135" s="109">
        <v>0</v>
      </c>
      <c r="K135" s="109">
        <v>2492273841.1500001</v>
      </c>
      <c r="L135" s="109">
        <v>189474866</v>
      </c>
      <c r="M135" s="109">
        <v>600069505</v>
      </c>
      <c r="N135" s="109">
        <v>1892204336.1500001</v>
      </c>
      <c r="O135" s="109">
        <v>599447678</v>
      </c>
      <c r="P135" s="109">
        <v>621827</v>
      </c>
      <c r="Q135" s="109">
        <v>588403678</v>
      </c>
      <c r="R135" s="109">
        <v>11044000</v>
      </c>
      <c r="S135" s="109">
        <v>1291358</v>
      </c>
    </row>
    <row r="136" spans="1:19" ht="41.25" x14ac:dyDescent="0.15">
      <c r="A136" s="126" t="s">
        <v>546</v>
      </c>
      <c r="B136" s="126" t="s">
        <v>547</v>
      </c>
      <c r="C136" s="112" t="s">
        <v>19</v>
      </c>
      <c r="D136" s="112" t="s">
        <v>20</v>
      </c>
      <c r="E136" s="112">
        <v>20</v>
      </c>
      <c r="F136" s="126" t="s">
        <v>21</v>
      </c>
      <c r="G136" s="113">
        <v>2932177188</v>
      </c>
      <c r="H136" s="113">
        <v>2681748707.1500001</v>
      </c>
      <c r="I136" s="113">
        <v>250428480.84999999</v>
      </c>
      <c r="J136" s="113">
        <v>0</v>
      </c>
      <c r="K136" s="113">
        <v>2492273841.1500001</v>
      </c>
      <c r="L136" s="113">
        <v>189474866</v>
      </c>
      <c r="M136" s="113">
        <v>600069505</v>
      </c>
      <c r="N136" s="113">
        <v>1892204336.1500001</v>
      </c>
      <c r="O136" s="113">
        <v>599447678</v>
      </c>
      <c r="P136" s="113">
        <v>621827</v>
      </c>
      <c r="Q136" s="113">
        <v>588403678</v>
      </c>
      <c r="R136" s="113">
        <v>11044000</v>
      </c>
      <c r="S136" s="113">
        <v>1291358</v>
      </c>
    </row>
    <row r="137" spans="1:19" ht="16.5" x14ac:dyDescent="0.15">
      <c r="A137" s="125" t="s">
        <v>533</v>
      </c>
      <c r="B137" s="125" t="s">
        <v>251</v>
      </c>
      <c r="C137" s="108" t="s">
        <v>19</v>
      </c>
      <c r="D137" s="108" t="s">
        <v>20</v>
      </c>
      <c r="E137" s="108">
        <v>20</v>
      </c>
      <c r="F137" s="126" t="s">
        <v>21</v>
      </c>
      <c r="G137" s="109">
        <v>50000000</v>
      </c>
      <c r="H137" s="109">
        <v>40569222.920000002</v>
      </c>
      <c r="I137" s="109">
        <v>9430777.0800000001</v>
      </c>
      <c r="J137" s="109">
        <v>0</v>
      </c>
      <c r="K137" s="109">
        <v>21805667</v>
      </c>
      <c r="L137" s="109">
        <v>18763555.920000002</v>
      </c>
      <c r="M137" s="109">
        <v>0</v>
      </c>
      <c r="N137" s="109">
        <v>21805667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</row>
    <row r="138" spans="1:19" ht="41.25" x14ac:dyDescent="0.15">
      <c r="A138" s="126" t="s">
        <v>548</v>
      </c>
      <c r="B138" s="126" t="s">
        <v>549</v>
      </c>
      <c r="C138" s="112" t="s">
        <v>19</v>
      </c>
      <c r="D138" s="112" t="s">
        <v>20</v>
      </c>
      <c r="E138" s="108">
        <v>20</v>
      </c>
      <c r="F138" s="126" t="s">
        <v>21</v>
      </c>
      <c r="G138" s="113">
        <v>50000000</v>
      </c>
      <c r="H138" s="113">
        <v>40569222.920000002</v>
      </c>
      <c r="I138" s="113">
        <v>9430777.0800000001</v>
      </c>
      <c r="J138" s="113">
        <v>0</v>
      </c>
      <c r="K138" s="113">
        <v>21805667</v>
      </c>
      <c r="L138" s="113">
        <v>18763555.920000002</v>
      </c>
      <c r="M138" s="113">
        <v>0</v>
      </c>
      <c r="N138" s="113">
        <v>21805667</v>
      </c>
      <c r="O138" s="113">
        <v>0</v>
      </c>
      <c r="P138" s="113">
        <v>0</v>
      </c>
      <c r="Q138" s="113">
        <v>0</v>
      </c>
      <c r="R138" s="113">
        <v>0</v>
      </c>
      <c r="S138" s="113">
        <v>0</v>
      </c>
    </row>
    <row r="139" spans="1:19" ht="16.5" x14ac:dyDescent="0.15">
      <c r="A139" s="125" t="s">
        <v>534</v>
      </c>
      <c r="B139" s="125" t="s">
        <v>252</v>
      </c>
      <c r="C139" s="108" t="s">
        <v>19</v>
      </c>
      <c r="D139" s="108" t="s">
        <v>20</v>
      </c>
      <c r="E139" s="108">
        <v>20</v>
      </c>
      <c r="F139" s="125" t="s">
        <v>239</v>
      </c>
      <c r="G139" s="109">
        <v>204754569</v>
      </c>
      <c r="H139" s="109">
        <v>204754569</v>
      </c>
      <c r="I139" s="109">
        <v>0</v>
      </c>
      <c r="J139" s="109">
        <v>0</v>
      </c>
      <c r="K139" s="109">
        <v>204754569</v>
      </c>
      <c r="L139" s="109">
        <v>0</v>
      </c>
      <c r="M139" s="109">
        <v>125979750</v>
      </c>
      <c r="N139" s="109">
        <v>78774819</v>
      </c>
      <c r="O139" s="109">
        <v>125979750</v>
      </c>
      <c r="P139" s="109">
        <v>0</v>
      </c>
      <c r="Q139" s="109">
        <v>125979750</v>
      </c>
      <c r="R139" s="109">
        <v>0</v>
      </c>
      <c r="S139" s="109">
        <v>0</v>
      </c>
    </row>
    <row r="140" spans="1:19" s="294" customFormat="1" ht="49.5" x14ac:dyDescent="0.15">
      <c r="A140" s="126" t="s">
        <v>550</v>
      </c>
      <c r="B140" s="126" t="s">
        <v>551</v>
      </c>
      <c r="C140" s="112" t="s">
        <v>19</v>
      </c>
      <c r="D140" s="112" t="s">
        <v>20</v>
      </c>
      <c r="E140" s="112">
        <v>20</v>
      </c>
      <c r="F140" s="126" t="s">
        <v>239</v>
      </c>
      <c r="G140" s="113">
        <v>204754569</v>
      </c>
      <c r="H140" s="113">
        <v>204754569</v>
      </c>
      <c r="I140" s="113">
        <v>0</v>
      </c>
      <c r="J140" s="113">
        <v>0</v>
      </c>
      <c r="K140" s="113">
        <v>204754569</v>
      </c>
      <c r="L140" s="113">
        <v>0</v>
      </c>
      <c r="M140" s="113">
        <v>125979750</v>
      </c>
      <c r="N140" s="113">
        <v>78774819</v>
      </c>
      <c r="O140" s="113">
        <v>125979750</v>
      </c>
      <c r="P140" s="113">
        <v>0</v>
      </c>
      <c r="Q140" s="113">
        <v>125979750</v>
      </c>
      <c r="R140" s="113">
        <v>0</v>
      </c>
      <c r="S140" s="113">
        <v>0</v>
      </c>
    </row>
    <row r="141" spans="1:19" ht="25.5" customHeight="1" x14ac:dyDescent="0.15">
      <c r="A141" s="125" t="s">
        <v>237</v>
      </c>
      <c r="B141" s="125" t="s">
        <v>238</v>
      </c>
      <c r="C141" s="108" t="s">
        <v>19</v>
      </c>
      <c r="D141" s="108" t="s">
        <v>20</v>
      </c>
      <c r="E141" s="108">
        <v>21</v>
      </c>
      <c r="F141" s="126" t="s">
        <v>239</v>
      </c>
      <c r="G141" s="109">
        <v>35432000000</v>
      </c>
      <c r="H141" s="109">
        <v>29626517215.190002</v>
      </c>
      <c r="I141" s="109">
        <v>5421632589.8099995</v>
      </c>
      <c r="J141" s="109">
        <v>383850195</v>
      </c>
      <c r="K141" s="109">
        <v>26802143110.940002</v>
      </c>
      <c r="L141" s="109">
        <v>2824374104.25</v>
      </c>
      <c r="M141" s="109">
        <v>15315356566.25</v>
      </c>
      <c r="N141" s="109">
        <v>11486786544.689999</v>
      </c>
      <c r="O141" s="109">
        <v>15292642982.25</v>
      </c>
      <c r="P141" s="109">
        <v>22713584</v>
      </c>
      <c r="Q141" s="109">
        <v>15070386007.950001</v>
      </c>
      <c r="R141" s="109">
        <v>222256974.30000001</v>
      </c>
      <c r="S141" s="109">
        <v>13336363</v>
      </c>
    </row>
    <row r="142" spans="1:19" s="294" customFormat="1" ht="15.75" customHeight="1" x14ac:dyDescent="0.15">
      <c r="A142" s="125" t="s">
        <v>240</v>
      </c>
      <c r="B142" s="125" t="s">
        <v>241</v>
      </c>
      <c r="C142" s="108" t="s">
        <v>19</v>
      </c>
      <c r="D142" s="108" t="s">
        <v>20</v>
      </c>
      <c r="E142" s="108">
        <v>21</v>
      </c>
      <c r="F142" s="126" t="s">
        <v>239</v>
      </c>
      <c r="G142" s="109">
        <v>18002977744</v>
      </c>
      <c r="H142" s="109">
        <v>15484915568.84</v>
      </c>
      <c r="I142" s="109">
        <v>2518062175.1599998</v>
      </c>
      <c r="J142" s="109">
        <v>0</v>
      </c>
      <c r="K142" s="109">
        <v>13184236237.589998</v>
      </c>
      <c r="L142" s="109">
        <v>2300679331.25</v>
      </c>
      <c r="M142" s="109">
        <v>7104151974.5799999</v>
      </c>
      <c r="N142" s="109">
        <v>6080084263.0100002</v>
      </c>
      <c r="O142" s="109">
        <v>7085997757.5799999</v>
      </c>
      <c r="P142" s="109">
        <v>18154217</v>
      </c>
      <c r="Q142" s="109">
        <v>7042214013.2800007</v>
      </c>
      <c r="R142" s="109">
        <v>43783744.299999997</v>
      </c>
      <c r="S142" s="109">
        <v>13336363</v>
      </c>
    </row>
    <row r="143" spans="1:19" x14ac:dyDescent="0.15">
      <c r="A143" s="125" t="s">
        <v>242</v>
      </c>
      <c r="B143" s="125" t="s">
        <v>243</v>
      </c>
      <c r="C143" s="108" t="s">
        <v>19</v>
      </c>
      <c r="D143" s="108" t="s">
        <v>20</v>
      </c>
      <c r="E143" s="108">
        <v>21</v>
      </c>
      <c r="F143" s="126" t="s">
        <v>239</v>
      </c>
      <c r="G143" s="109">
        <v>18002977744</v>
      </c>
      <c r="H143" s="109">
        <v>15484915568.84</v>
      </c>
      <c r="I143" s="109">
        <v>2518062175.1599998</v>
      </c>
      <c r="J143" s="109">
        <v>0</v>
      </c>
      <c r="K143" s="109">
        <v>13184236237.589998</v>
      </c>
      <c r="L143" s="109">
        <v>2300679331.25</v>
      </c>
      <c r="M143" s="109">
        <v>7104151974.5799999</v>
      </c>
      <c r="N143" s="109">
        <v>6080084263.0100002</v>
      </c>
      <c r="O143" s="109">
        <v>7085997757.5799999</v>
      </c>
      <c r="P143" s="109">
        <v>18154217</v>
      </c>
      <c r="Q143" s="109">
        <v>7042214013.2800007</v>
      </c>
      <c r="R143" s="109">
        <v>43783744.299999997</v>
      </c>
      <c r="S143" s="109">
        <v>13336363</v>
      </c>
    </row>
    <row r="144" spans="1:19" s="294" customFormat="1" ht="24.75" x14ac:dyDescent="0.15">
      <c r="A144" s="125" t="s">
        <v>515</v>
      </c>
      <c r="B144" s="125" t="s">
        <v>516</v>
      </c>
      <c r="C144" s="108" t="s">
        <v>19</v>
      </c>
      <c r="D144" s="108" t="s">
        <v>20</v>
      </c>
      <c r="E144" s="108">
        <v>21</v>
      </c>
      <c r="F144" s="126" t="s">
        <v>239</v>
      </c>
      <c r="G144" s="109">
        <v>1000000000</v>
      </c>
      <c r="H144" s="109">
        <v>958825430.66999996</v>
      </c>
      <c r="I144" s="109">
        <v>41174569.329999998</v>
      </c>
      <c r="J144" s="109">
        <v>0</v>
      </c>
      <c r="K144" s="109">
        <v>955773197.66999996</v>
      </c>
      <c r="L144" s="109">
        <v>3052233</v>
      </c>
      <c r="M144" s="109">
        <v>581178500</v>
      </c>
      <c r="N144" s="109">
        <v>374594697.66999996</v>
      </c>
      <c r="O144" s="109">
        <v>573751500</v>
      </c>
      <c r="P144" s="109">
        <v>7427000</v>
      </c>
      <c r="Q144" s="109">
        <v>573751500</v>
      </c>
      <c r="R144" s="109">
        <v>0</v>
      </c>
      <c r="S144" s="109">
        <v>0</v>
      </c>
    </row>
    <row r="145" spans="1:19" ht="24.75" x14ac:dyDescent="0.15">
      <c r="A145" s="125" t="s">
        <v>517</v>
      </c>
      <c r="B145" s="125" t="s">
        <v>577</v>
      </c>
      <c r="C145" s="108" t="s">
        <v>19</v>
      </c>
      <c r="D145" s="108" t="s">
        <v>20</v>
      </c>
      <c r="E145" s="108">
        <v>21</v>
      </c>
      <c r="F145" s="125" t="s">
        <v>239</v>
      </c>
      <c r="G145" s="109">
        <v>1000000000</v>
      </c>
      <c r="H145" s="109">
        <v>958825430.66999996</v>
      </c>
      <c r="I145" s="109">
        <v>41174569.329999998</v>
      </c>
      <c r="J145" s="109">
        <v>0</v>
      </c>
      <c r="K145" s="109">
        <v>955773197.66999996</v>
      </c>
      <c r="L145" s="109">
        <v>3052233</v>
      </c>
      <c r="M145" s="109">
        <v>581178500</v>
      </c>
      <c r="N145" s="109">
        <v>374594697.66999996</v>
      </c>
      <c r="O145" s="109">
        <v>573751500</v>
      </c>
      <c r="P145" s="109">
        <v>7427000</v>
      </c>
      <c r="Q145" s="109">
        <v>573751500</v>
      </c>
      <c r="R145" s="109">
        <v>0</v>
      </c>
      <c r="S145" s="109">
        <v>0</v>
      </c>
    </row>
    <row r="146" spans="1:19" ht="16.5" x14ac:dyDescent="0.15">
      <c r="A146" s="125" t="s">
        <v>518</v>
      </c>
      <c r="B146" s="125" t="s">
        <v>246</v>
      </c>
      <c r="C146" s="108" t="s">
        <v>19</v>
      </c>
      <c r="D146" s="108" t="s">
        <v>20</v>
      </c>
      <c r="E146" s="108">
        <v>21</v>
      </c>
      <c r="F146" s="126" t="s">
        <v>239</v>
      </c>
      <c r="G146" s="109">
        <v>703167784</v>
      </c>
      <c r="H146" s="109">
        <v>677051265.66999996</v>
      </c>
      <c r="I146" s="109">
        <v>26116518.329999998</v>
      </c>
      <c r="J146" s="109">
        <v>0</v>
      </c>
      <c r="K146" s="109">
        <v>675558632.66999996</v>
      </c>
      <c r="L146" s="109">
        <v>1492633</v>
      </c>
      <c r="M146" s="109">
        <v>441662500</v>
      </c>
      <c r="N146" s="109">
        <v>233896132.66999999</v>
      </c>
      <c r="O146" s="109">
        <v>434235500</v>
      </c>
      <c r="P146" s="109">
        <v>7427000</v>
      </c>
      <c r="Q146" s="109">
        <v>434235500</v>
      </c>
      <c r="R146" s="109">
        <v>0</v>
      </c>
      <c r="S146" s="109">
        <v>0</v>
      </c>
    </row>
    <row r="147" spans="1:19" ht="49.5" x14ac:dyDescent="0.15">
      <c r="A147" s="126" t="s">
        <v>520</v>
      </c>
      <c r="B147" s="126" t="s">
        <v>521</v>
      </c>
      <c r="C147" s="112" t="s">
        <v>19</v>
      </c>
      <c r="D147" s="112" t="s">
        <v>20</v>
      </c>
      <c r="E147" s="112">
        <v>21</v>
      </c>
      <c r="F147" s="126" t="s">
        <v>239</v>
      </c>
      <c r="G147" s="113">
        <v>703167784</v>
      </c>
      <c r="H147" s="113">
        <v>677051265.66999996</v>
      </c>
      <c r="I147" s="113">
        <v>26116518.329999998</v>
      </c>
      <c r="J147" s="113">
        <v>0</v>
      </c>
      <c r="K147" s="113">
        <v>675558632.66999996</v>
      </c>
      <c r="L147" s="113">
        <v>1492633</v>
      </c>
      <c r="M147" s="113">
        <v>441662500</v>
      </c>
      <c r="N147" s="113">
        <v>233896132.66999999</v>
      </c>
      <c r="O147" s="113">
        <v>434235500</v>
      </c>
      <c r="P147" s="113">
        <v>7427000</v>
      </c>
      <c r="Q147" s="113">
        <v>434235500</v>
      </c>
      <c r="R147" s="113">
        <v>0</v>
      </c>
      <c r="S147" s="113">
        <v>0</v>
      </c>
    </row>
    <row r="148" spans="1:19" s="294" customFormat="1" x14ac:dyDescent="0.15">
      <c r="A148" s="125" t="s">
        <v>519</v>
      </c>
      <c r="B148" s="125" t="s">
        <v>247</v>
      </c>
      <c r="C148" s="108" t="s">
        <v>19</v>
      </c>
      <c r="D148" s="108" t="s">
        <v>20</v>
      </c>
      <c r="E148" s="108">
        <v>21</v>
      </c>
      <c r="F148" s="126" t="s">
        <v>239</v>
      </c>
      <c r="G148" s="109">
        <v>296832216</v>
      </c>
      <c r="H148" s="109">
        <v>281774165</v>
      </c>
      <c r="I148" s="109">
        <v>15058051</v>
      </c>
      <c r="J148" s="109">
        <v>0</v>
      </c>
      <c r="K148" s="109">
        <v>280214565</v>
      </c>
      <c r="L148" s="109">
        <v>1559600</v>
      </c>
      <c r="M148" s="109">
        <v>139516000</v>
      </c>
      <c r="N148" s="109">
        <v>140698565</v>
      </c>
      <c r="O148" s="109">
        <v>139516000</v>
      </c>
      <c r="P148" s="109">
        <v>0</v>
      </c>
      <c r="Q148" s="109">
        <v>139516000</v>
      </c>
      <c r="R148" s="109">
        <v>0</v>
      </c>
      <c r="S148" s="109">
        <v>0</v>
      </c>
    </row>
    <row r="149" spans="1:19" s="294" customFormat="1" ht="41.25" x14ac:dyDescent="0.15">
      <c r="A149" s="126" t="s">
        <v>522</v>
      </c>
      <c r="B149" s="126" t="s">
        <v>523</v>
      </c>
      <c r="C149" s="112" t="s">
        <v>19</v>
      </c>
      <c r="D149" s="112" t="s">
        <v>20</v>
      </c>
      <c r="E149" s="112">
        <v>21</v>
      </c>
      <c r="F149" s="126" t="s">
        <v>239</v>
      </c>
      <c r="G149" s="113">
        <v>296832216</v>
      </c>
      <c r="H149" s="113">
        <v>281774165</v>
      </c>
      <c r="I149" s="113">
        <v>15058051</v>
      </c>
      <c r="J149" s="113">
        <v>0</v>
      </c>
      <c r="K149" s="113">
        <v>280214565</v>
      </c>
      <c r="L149" s="113">
        <v>1559600</v>
      </c>
      <c r="M149" s="113">
        <v>139516000</v>
      </c>
      <c r="N149" s="113">
        <v>140698565</v>
      </c>
      <c r="O149" s="113">
        <v>139516000</v>
      </c>
      <c r="P149" s="113">
        <v>0</v>
      </c>
      <c r="Q149" s="113">
        <v>139516000</v>
      </c>
      <c r="R149" s="113">
        <v>0</v>
      </c>
      <c r="S149" s="113">
        <v>0</v>
      </c>
    </row>
    <row r="150" spans="1:19" s="294" customFormat="1" ht="24.75" x14ac:dyDescent="0.15">
      <c r="A150" s="125" t="s">
        <v>525</v>
      </c>
      <c r="B150" s="125" t="s">
        <v>507</v>
      </c>
      <c r="C150" s="108" t="s">
        <v>19</v>
      </c>
      <c r="D150" s="108" t="s">
        <v>20</v>
      </c>
      <c r="E150" s="108">
        <v>21</v>
      </c>
      <c r="F150" s="126" t="s">
        <v>239</v>
      </c>
      <c r="G150" s="109">
        <v>17002977744</v>
      </c>
      <c r="H150" s="109">
        <v>14526090138.17</v>
      </c>
      <c r="I150" s="109">
        <v>2476887605.8299999</v>
      </c>
      <c r="J150" s="109">
        <v>0</v>
      </c>
      <c r="K150" s="109">
        <v>12228463039.919998</v>
      </c>
      <c r="L150" s="109">
        <v>2297627098.25</v>
      </c>
      <c r="M150" s="109">
        <v>6522973474.5799999</v>
      </c>
      <c r="N150" s="109">
        <v>5705489565.3400002</v>
      </c>
      <c r="O150" s="109">
        <v>6512246257.5799999</v>
      </c>
      <c r="P150" s="109">
        <v>10727217</v>
      </c>
      <c r="Q150" s="109">
        <v>6468462513.2800007</v>
      </c>
      <c r="R150" s="109">
        <v>43783744.299999997</v>
      </c>
      <c r="S150" s="109">
        <v>13336363</v>
      </c>
    </row>
    <row r="151" spans="1:19" ht="24.75" x14ac:dyDescent="0.15">
      <c r="A151" s="126" t="s">
        <v>531</v>
      </c>
      <c r="B151" s="126" t="s">
        <v>514</v>
      </c>
      <c r="C151" s="112" t="s">
        <v>19</v>
      </c>
      <c r="D151" s="112" t="s">
        <v>20</v>
      </c>
      <c r="E151" s="108">
        <v>21</v>
      </c>
      <c r="F151" s="126" t="s">
        <v>239</v>
      </c>
      <c r="G151" s="109">
        <v>17002977744</v>
      </c>
      <c r="H151" s="109">
        <v>14526090138.17</v>
      </c>
      <c r="I151" s="109">
        <v>2476887605.8299999</v>
      </c>
      <c r="J151" s="109">
        <v>0</v>
      </c>
      <c r="K151" s="109">
        <v>12228463039.919998</v>
      </c>
      <c r="L151" s="109">
        <v>2297627098.25</v>
      </c>
      <c r="M151" s="109">
        <v>6522973474.5799999</v>
      </c>
      <c r="N151" s="109">
        <v>5705489565.3400002</v>
      </c>
      <c r="O151" s="109">
        <v>6512246257.5799999</v>
      </c>
      <c r="P151" s="109">
        <v>10727217</v>
      </c>
      <c r="Q151" s="109">
        <v>6468462513.2800007</v>
      </c>
      <c r="R151" s="109">
        <v>43783744.299999997</v>
      </c>
      <c r="S151" s="109">
        <v>13336363</v>
      </c>
    </row>
    <row r="152" spans="1:19" s="294" customFormat="1" x14ac:dyDescent="0.15">
      <c r="A152" s="125" t="s">
        <v>528</v>
      </c>
      <c r="B152" s="125" t="s">
        <v>253</v>
      </c>
      <c r="C152" s="108" t="s">
        <v>19</v>
      </c>
      <c r="D152" s="108" t="s">
        <v>20</v>
      </c>
      <c r="E152" s="108">
        <v>21</v>
      </c>
      <c r="F152" s="126" t="s">
        <v>239</v>
      </c>
      <c r="G152" s="109">
        <v>958198317</v>
      </c>
      <c r="H152" s="109">
        <v>845654476.08000004</v>
      </c>
      <c r="I152" s="109">
        <v>112543840.92</v>
      </c>
      <c r="J152" s="109">
        <v>0</v>
      </c>
      <c r="K152" s="109">
        <v>778815190.29000008</v>
      </c>
      <c r="L152" s="109">
        <v>66839285.789999999</v>
      </c>
      <c r="M152" s="109">
        <v>388994657.39999998</v>
      </c>
      <c r="N152" s="109">
        <v>389820532.88999999</v>
      </c>
      <c r="O152" s="109">
        <v>388994657.39999998</v>
      </c>
      <c r="P152" s="109">
        <v>0</v>
      </c>
      <c r="Q152" s="109">
        <v>388994657.39999998</v>
      </c>
      <c r="R152" s="109">
        <v>0</v>
      </c>
      <c r="S152" s="109">
        <v>2631933</v>
      </c>
    </row>
    <row r="153" spans="1:19" ht="41.25" x14ac:dyDescent="0.15">
      <c r="A153" s="126" t="s">
        <v>540</v>
      </c>
      <c r="B153" s="126" t="s">
        <v>541</v>
      </c>
      <c r="C153" s="112" t="s">
        <v>19</v>
      </c>
      <c r="D153" s="112" t="s">
        <v>20</v>
      </c>
      <c r="E153" s="112">
        <v>21</v>
      </c>
      <c r="F153" s="126" t="s">
        <v>239</v>
      </c>
      <c r="G153" s="296">
        <v>958198317</v>
      </c>
      <c r="H153" s="296">
        <v>845654476.08000004</v>
      </c>
      <c r="I153" s="296">
        <v>112543840.92</v>
      </c>
      <c r="J153" s="296">
        <v>0</v>
      </c>
      <c r="K153" s="296">
        <v>778815190.29000008</v>
      </c>
      <c r="L153" s="296">
        <v>66839285.789999999</v>
      </c>
      <c r="M153" s="296">
        <v>388994657.39999998</v>
      </c>
      <c r="N153" s="296">
        <v>389820532.88999999</v>
      </c>
      <c r="O153" s="296">
        <v>388994657.39999998</v>
      </c>
      <c r="P153" s="296">
        <v>0</v>
      </c>
      <c r="Q153" s="296">
        <v>388994657.39999998</v>
      </c>
      <c r="R153" s="296">
        <v>0</v>
      </c>
      <c r="S153" s="296">
        <v>2631933</v>
      </c>
    </row>
    <row r="154" spans="1:19" s="294" customFormat="1" x14ac:dyDescent="0.15">
      <c r="A154" s="125" t="s">
        <v>529</v>
      </c>
      <c r="B154" s="125" t="s">
        <v>254</v>
      </c>
      <c r="C154" s="108" t="s">
        <v>19</v>
      </c>
      <c r="D154" s="108" t="s">
        <v>20</v>
      </c>
      <c r="E154" s="108">
        <v>21</v>
      </c>
      <c r="F154" s="126" t="s">
        <v>239</v>
      </c>
      <c r="G154" s="109">
        <v>865200991</v>
      </c>
      <c r="H154" s="109">
        <v>409854459.87</v>
      </c>
      <c r="I154" s="109">
        <v>455346531.13</v>
      </c>
      <c r="J154" s="109">
        <v>0</v>
      </c>
      <c r="K154" s="109">
        <v>394945794.87</v>
      </c>
      <c r="L154" s="109">
        <v>14908665</v>
      </c>
      <c r="M154" s="109">
        <v>89476000</v>
      </c>
      <c r="N154" s="109">
        <v>305469794.87</v>
      </c>
      <c r="O154" s="109">
        <v>89476000</v>
      </c>
      <c r="P154" s="109">
        <v>0</v>
      </c>
      <c r="Q154" s="109">
        <v>71786000</v>
      </c>
      <c r="R154" s="109">
        <v>17690000</v>
      </c>
      <c r="S154" s="109">
        <v>0</v>
      </c>
    </row>
    <row r="155" spans="1:19" ht="41.25" x14ac:dyDescent="0.15">
      <c r="A155" s="126" t="s">
        <v>542</v>
      </c>
      <c r="B155" s="126" t="s">
        <v>543</v>
      </c>
      <c r="C155" s="112" t="s">
        <v>19</v>
      </c>
      <c r="D155" s="112" t="s">
        <v>20</v>
      </c>
      <c r="E155" s="108">
        <v>21</v>
      </c>
      <c r="F155" s="126" t="s">
        <v>239</v>
      </c>
      <c r="G155" s="109">
        <v>865200991</v>
      </c>
      <c r="H155" s="109">
        <v>409854459.87</v>
      </c>
      <c r="I155" s="109">
        <v>455346531.13</v>
      </c>
      <c r="J155" s="109">
        <v>0</v>
      </c>
      <c r="K155" s="109">
        <v>394945794.87</v>
      </c>
      <c r="L155" s="109">
        <v>14908665</v>
      </c>
      <c r="M155" s="109">
        <v>89476000</v>
      </c>
      <c r="N155" s="109">
        <v>305469794.87</v>
      </c>
      <c r="O155" s="109">
        <v>89476000</v>
      </c>
      <c r="P155" s="109">
        <v>0</v>
      </c>
      <c r="Q155" s="109">
        <v>71786000</v>
      </c>
      <c r="R155" s="109">
        <v>17690000</v>
      </c>
      <c r="S155" s="109">
        <v>0</v>
      </c>
    </row>
    <row r="156" spans="1:19" s="294" customFormat="1" x14ac:dyDescent="0.15">
      <c r="A156" s="125" t="s">
        <v>530</v>
      </c>
      <c r="B156" s="125" t="s">
        <v>255</v>
      </c>
      <c r="C156" s="108" t="s">
        <v>19</v>
      </c>
      <c r="D156" s="108" t="s">
        <v>20</v>
      </c>
      <c r="E156" s="108">
        <v>21</v>
      </c>
      <c r="F156" s="126" t="s">
        <v>239</v>
      </c>
      <c r="G156" s="109">
        <v>6454281495</v>
      </c>
      <c r="H156" s="109">
        <v>5524225638.8600006</v>
      </c>
      <c r="I156" s="109">
        <v>930055856.1400001</v>
      </c>
      <c r="J156" s="109">
        <v>0</v>
      </c>
      <c r="K156" s="109">
        <v>4702911821.8599997</v>
      </c>
      <c r="L156" s="109">
        <v>821313817</v>
      </c>
      <c r="M156" s="109">
        <v>3321867284</v>
      </c>
      <c r="N156" s="109">
        <v>1381044537.8599999</v>
      </c>
      <c r="O156" s="109">
        <v>3313964765</v>
      </c>
      <c r="P156" s="109">
        <v>7902519</v>
      </c>
      <c r="Q156" s="109">
        <v>3293904281</v>
      </c>
      <c r="R156" s="109">
        <v>20060484</v>
      </c>
      <c r="S156" s="109">
        <v>10704430</v>
      </c>
    </row>
    <row r="157" spans="1:19" ht="41.25" x14ac:dyDescent="0.15">
      <c r="A157" s="126" t="s">
        <v>544</v>
      </c>
      <c r="B157" s="126" t="s">
        <v>545</v>
      </c>
      <c r="C157" s="112" t="s">
        <v>19</v>
      </c>
      <c r="D157" s="112" t="s">
        <v>20</v>
      </c>
      <c r="E157" s="108">
        <v>21</v>
      </c>
      <c r="F157" s="126" t="s">
        <v>239</v>
      </c>
      <c r="G157" s="109">
        <v>6454281495</v>
      </c>
      <c r="H157" s="109">
        <v>5524225638.8600006</v>
      </c>
      <c r="I157" s="109">
        <v>930055856.1400001</v>
      </c>
      <c r="J157" s="109">
        <v>0</v>
      </c>
      <c r="K157" s="109">
        <v>4702911821.8599997</v>
      </c>
      <c r="L157" s="109">
        <v>821313817</v>
      </c>
      <c r="M157" s="109">
        <v>3321867284</v>
      </c>
      <c r="N157" s="109">
        <v>1381044537.8599999</v>
      </c>
      <c r="O157" s="109">
        <v>3313964765</v>
      </c>
      <c r="P157" s="109">
        <v>7902519</v>
      </c>
      <c r="Q157" s="109">
        <v>3293904281</v>
      </c>
      <c r="R157" s="109">
        <v>20060484</v>
      </c>
      <c r="S157" s="109">
        <v>10704430</v>
      </c>
    </row>
    <row r="158" spans="1:19" s="294" customFormat="1" x14ac:dyDescent="0.15">
      <c r="A158" s="125" t="s">
        <v>526</v>
      </c>
      <c r="B158" s="125" t="s">
        <v>256</v>
      </c>
      <c r="C158" s="108" t="s">
        <v>19</v>
      </c>
      <c r="D158" s="108" t="s">
        <v>20</v>
      </c>
      <c r="E158" s="108">
        <v>21</v>
      </c>
      <c r="F158" s="126" t="s">
        <v>239</v>
      </c>
      <c r="G158" s="109">
        <v>4000000</v>
      </c>
      <c r="H158" s="109">
        <v>4000000</v>
      </c>
      <c r="I158" s="109">
        <v>0</v>
      </c>
      <c r="J158" s="109">
        <v>0</v>
      </c>
      <c r="K158" s="109">
        <v>0</v>
      </c>
      <c r="L158" s="109">
        <v>4000000</v>
      </c>
      <c r="M158" s="109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09">
        <v>0</v>
      </c>
    </row>
    <row r="159" spans="1:19" ht="41.25" x14ac:dyDescent="0.15">
      <c r="A159" s="126" t="s">
        <v>536</v>
      </c>
      <c r="B159" s="126" t="s">
        <v>537</v>
      </c>
      <c r="C159" s="112" t="s">
        <v>19</v>
      </c>
      <c r="D159" s="112" t="s">
        <v>20</v>
      </c>
      <c r="E159" s="108">
        <v>21</v>
      </c>
      <c r="F159" s="126" t="s">
        <v>239</v>
      </c>
      <c r="G159" s="109">
        <v>4000000</v>
      </c>
      <c r="H159" s="109">
        <v>4000000</v>
      </c>
      <c r="I159" s="109">
        <v>0</v>
      </c>
      <c r="J159" s="109">
        <v>0</v>
      </c>
      <c r="K159" s="109">
        <v>0</v>
      </c>
      <c r="L159" s="109">
        <v>4000000</v>
      </c>
      <c r="M159" s="109">
        <v>0</v>
      </c>
      <c r="N159" s="109">
        <v>0</v>
      </c>
      <c r="O159" s="109">
        <v>0</v>
      </c>
      <c r="P159" s="109">
        <v>0</v>
      </c>
      <c r="Q159" s="109">
        <v>0</v>
      </c>
      <c r="R159" s="109">
        <v>0</v>
      </c>
      <c r="S159" s="109">
        <v>0</v>
      </c>
    </row>
    <row r="160" spans="1:19" s="294" customFormat="1" x14ac:dyDescent="0.15">
      <c r="A160" s="125" t="s">
        <v>527</v>
      </c>
      <c r="B160" s="125" t="s">
        <v>257</v>
      </c>
      <c r="C160" s="108" t="s">
        <v>19</v>
      </c>
      <c r="D160" s="108" t="s">
        <v>20</v>
      </c>
      <c r="E160" s="108">
        <v>21</v>
      </c>
      <c r="F160" s="126" t="s">
        <v>239</v>
      </c>
      <c r="G160" s="109">
        <v>6842708317</v>
      </c>
      <c r="H160" s="109">
        <v>5981143815.3599997</v>
      </c>
      <c r="I160" s="109">
        <v>861564501.63999999</v>
      </c>
      <c r="J160" s="109">
        <v>0</v>
      </c>
      <c r="K160" s="109">
        <v>4590578484.8999996</v>
      </c>
      <c r="L160" s="109">
        <v>1390565330.46</v>
      </c>
      <c r="M160" s="109">
        <v>1444121783.1800001</v>
      </c>
      <c r="N160" s="109">
        <v>3146456701.7199998</v>
      </c>
      <c r="O160" s="109">
        <v>1443432335.1800001</v>
      </c>
      <c r="P160" s="109">
        <v>689448</v>
      </c>
      <c r="Q160" s="109">
        <v>1437399074.8800001</v>
      </c>
      <c r="R160" s="109">
        <v>6033260.2999999998</v>
      </c>
      <c r="S160" s="109">
        <v>0</v>
      </c>
    </row>
    <row r="161" spans="1:19" ht="41.25" x14ac:dyDescent="0.15">
      <c r="A161" s="126" t="s">
        <v>538</v>
      </c>
      <c r="B161" s="126" t="s">
        <v>539</v>
      </c>
      <c r="C161" s="112" t="s">
        <v>19</v>
      </c>
      <c r="D161" s="112" t="s">
        <v>20</v>
      </c>
      <c r="E161" s="108">
        <v>21</v>
      </c>
      <c r="F161" s="126" t="s">
        <v>239</v>
      </c>
      <c r="G161" s="109">
        <v>6842708317</v>
      </c>
      <c r="H161" s="109">
        <v>5981143815.3599997</v>
      </c>
      <c r="I161" s="109">
        <v>861564501.63999999</v>
      </c>
      <c r="J161" s="109">
        <v>0</v>
      </c>
      <c r="K161" s="109">
        <v>4590578484.8999996</v>
      </c>
      <c r="L161" s="109">
        <v>1390565330.46</v>
      </c>
      <c r="M161" s="109">
        <v>1444121783.1800001</v>
      </c>
      <c r="N161" s="109">
        <v>3146456701.7199998</v>
      </c>
      <c r="O161" s="109">
        <v>1443432335.1800001</v>
      </c>
      <c r="P161" s="109">
        <v>689448</v>
      </c>
      <c r="Q161" s="109">
        <v>1437399074.8800001</v>
      </c>
      <c r="R161" s="109">
        <v>6033260.2999999998</v>
      </c>
      <c r="S161" s="109">
        <v>0</v>
      </c>
    </row>
    <row r="162" spans="1:19" s="294" customFormat="1" ht="16.5" x14ac:dyDescent="0.15">
      <c r="A162" s="125" t="s">
        <v>535</v>
      </c>
      <c r="B162" s="125" t="s">
        <v>258</v>
      </c>
      <c r="C162" s="108" t="s">
        <v>19</v>
      </c>
      <c r="D162" s="108" t="s">
        <v>20</v>
      </c>
      <c r="E162" s="108">
        <v>21</v>
      </c>
      <c r="F162" s="126" t="s">
        <v>239</v>
      </c>
      <c r="G162" s="109">
        <v>14838740</v>
      </c>
      <c r="H162" s="109">
        <v>0</v>
      </c>
      <c r="I162" s="109">
        <v>14838740</v>
      </c>
      <c r="J162" s="109">
        <v>0</v>
      </c>
      <c r="K162" s="109">
        <v>0</v>
      </c>
      <c r="L162" s="109">
        <v>0</v>
      </c>
      <c r="M162" s="109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09">
        <v>0</v>
      </c>
    </row>
    <row r="163" spans="1:19" ht="49.5" x14ac:dyDescent="0.15">
      <c r="A163" s="126" t="s">
        <v>552</v>
      </c>
      <c r="B163" s="126" t="s">
        <v>553</v>
      </c>
      <c r="C163" s="112" t="s">
        <v>19</v>
      </c>
      <c r="D163" s="112" t="s">
        <v>20</v>
      </c>
      <c r="E163" s="108">
        <v>21</v>
      </c>
      <c r="F163" s="126" t="s">
        <v>239</v>
      </c>
      <c r="G163" s="109">
        <v>14838740</v>
      </c>
      <c r="H163" s="109">
        <v>0</v>
      </c>
      <c r="I163" s="109">
        <v>14838740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</row>
    <row r="164" spans="1:19" x14ac:dyDescent="0.15">
      <c r="A164" s="125" t="s">
        <v>532</v>
      </c>
      <c r="B164" s="125" t="s">
        <v>508</v>
      </c>
      <c r="C164" s="108" t="s">
        <v>19</v>
      </c>
      <c r="D164" s="108" t="s">
        <v>20</v>
      </c>
      <c r="E164" s="108">
        <v>21</v>
      </c>
      <c r="F164" s="126" t="s">
        <v>239</v>
      </c>
      <c r="G164" s="109">
        <v>66002403</v>
      </c>
      <c r="H164" s="109">
        <v>21710267</v>
      </c>
      <c r="I164" s="109">
        <v>44292136</v>
      </c>
      <c r="J164" s="109">
        <v>0</v>
      </c>
      <c r="K164" s="109">
        <v>21710267</v>
      </c>
      <c r="L164" s="109">
        <v>0</v>
      </c>
      <c r="M164" s="109">
        <v>9969000</v>
      </c>
      <c r="N164" s="109">
        <v>11741267</v>
      </c>
      <c r="O164" s="109">
        <v>9969000</v>
      </c>
      <c r="P164" s="109">
        <v>0</v>
      </c>
      <c r="Q164" s="109">
        <v>9969000</v>
      </c>
      <c r="R164" s="109">
        <v>0</v>
      </c>
      <c r="S164" s="109">
        <v>0</v>
      </c>
    </row>
    <row r="165" spans="1:19" ht="41.25" x14ac:dyDescent="0.15">
      <c r="A165" s="126" t="s">
        <v>546</v>
      </c>
      <c r="B165" s="126" t="s">
        <v>547</v>
      </c>
      <c r="C165" s="112" t="s">
        <v>19</v>
      </c>
      <c r="D165" s="112" t="s">
        <v>20</v>
      </c>
      <c r="E165" s="108">
        <v>21</v>
      </c>
      <c r="F165" s="126" t="s">
        <v>239</v>
      </c>
      <c r="G165" s="109">
        <v>66002403</v>
      </c>
      <c r="H165" s="109">
        <v>21710267</v>
      </c>
      <c r="I165" s="109">
        <v>44292136</v>
      </c>
      <c r="J165" s="109">
        <v>0</v>
      </c>
      <c r="K165" s="109">
        <v>21710267</v>
      </c>
      <c r="L165" s="109">
        <v>0</v>
      </c>
      <c r="M165" s="109">
        <v>9969000</v>
      </c>
      <c r="N165" s="109">
        <v>11741267</v>
      </c>
      <c r="O165" s="109">
        <v>9969000</v>
      </c>
      <c r="P165" s="109">
        <v>0</v>
      </c>
      <c r="Q165" s="109">
        <v>9969000</v>
      </c>
      <c r="R165" s="109">
        <v>0</v>
      </c>
      <c r="S165" s="109">
        <v>0</v>
      </c>
    </row>
    <row r="166" spans="1:19" ht="16.5" x14ac:dyDescent="0.15">
      <c r="A166" s="125" t="s">
        <v>534</v>
      </c>
      <c r="B166" s="125" t="s">
        <v>252</v>
      </c>
      <c r="C166" s="108" t="s">
        <v>19</v>
      </c>
      <c r="D166" s="108" t="s">
        <v>20</v>
      </c>
      <c r="E166" s="108">
        <v>21</v>
      </c>
      <c r="F166" s="125" t="s">
        <v>239</v>
      </c>
      <c r="G166" s="109">
        <v>1797747481</v>
      </c>
      <c r="H166" s="109">
        <v>1739501481</v>
      </c>
      <c r="I166" s="109">
        <v>58246000</v>
      </c>
      <c r="J166" s="109">
        <v>0</v>
      </c>
      <c r="K166" s="109">
        <v>1739501481</v>
      </c>
      <c r="L166" s="109">
        <v>0</v>
      </c>
      <c r="M166" s="109">
        <v>1268544750</v>
      </c>
      <c r="N166" s="109">
        <v>470956731</v>
      </c>
      <c r="O166" s="109">
        <v>1266409500</v>
      </c>
      <c r="P166" s="109">
        <v>2135250</v>
      </c>
      <c r="Q166" s="109">
        <v>1266409500</v>
      </c>
      <c r="R166" s="109">
        <v>0</v>
      </c>
      <c r="S166" s="109">
        <v>0</v>
      </c>
    </row>
    <row r="167" spans="1:19" s="294" customFormat="1" ht="49.5" x14ac:dyDescent="0.15">
      <c r="A167" s="126" t="s">
        <v>550</v>
      </c>
      <c r="B167" s="126" t="s">
        <v>551</v>
      </c>
      <c r="C167" s="112" t="s">
        <v>19</v>
      </c>
      <c r="D167" s="112" t="s">
        <v>20</v>
      </c>
      <c r="E167" s="112">
        <v>21</v>
      </c>
      <c r="F167" s="126" t="s">
        <v>239</v>
      </c>
      <c r="G167" s="113">
        <v>1797747481</v>
      </c>
      <c r="H167" s="113">
        <v>1739501481</v>
      </c>
      <c r="I167" s="113">
        <v>58246000</v>
      </c>
      <c r="J167" s="113">
        <v>0</v>
      </c>
      <c r="K167" s="113">
        <v>1739501481</v>
      </c>
      <c r="L167" s="113">
        <v>0</v>
      </c>
      <c r="M167" s="113">
        <v>1268544750</v>
      </c>
      <c r="N167" s="113">
        <v>470956731</v>
      </c>
      <c r="O167" s="113">
        <v>1266409500</v>
      </c>
      <c r="P167" s="113">
        <v>2135250</v>
      </c>
      <c r="Q167" s="113">
        <v>1266409500</v>
      </c>
      <c r="R167" s="113">
        <v>0</v>
      </c>
      <c r="S167" s="113">
        <v>0</v>
      </c>
    </row>
    <row r="168" spans="1:19" s="294" customFormat="1" ht="16.5" x14ac:dyDescent="0.15">
      <c r="A168" s="125" t="s">
        <v>270</v>
      </c>
      <c r="B168" s="125" t="s">
        <v>576</v>
      </c>
      <c r="C168" s="108" t="s">
        <v>19</v>
      </c>
      <c r="D168" s="108" t="s">
        <v>20</v>
      </c>
      <c r="E168" s="108">
        <v>21</v>
      </c>
      <c r="F168" s="126" t="s">
        <v>239</v>
      </c>
      <c r="G168" s="109">
        <v>17429022256</v>
      </c>
      <c r="H168" s="109">
        <v>14141601646.350002</v>
      </c>
      <c r="I168" s="109">
        <v>2903570414.6499996</v>
      </c>
      <c r="J168" s="109">
        <v>383850195</v>
      </c>
      <c r="K168" s="109">
        <v>13617906873.350002</v>
      </c>
      <c r="L168" s="109">
        <v>523694773</v>
      </c>
      <c r="M168" s="109">
        <v>8211204591.6700001</v>
      </c>
      <c r="N168" s="109">
        <v>5406702281.6799994</v>
      </c>
      <c r="O168" s="109">
        <v>8206645224.6700001</v>
      </c>
      <c r="P168" s="109">
        <v>4559367</v>
      </c>
      <c r="Q168" s="109">
        <v>8028171994.6700001</v>
      </c>
      <c r="R168" s="109">
        <v>178473230</v>
      </c>
      <c r="S168" s="109">
        <v>0</v>
      </c>
    </row>
    <row r="169" spans="1:19" x14ac:dyDescent="0.15">
      <c r="A169" s="125" t="s">
        <v>272</v>
      </c>
      <c r="B169" s="125" t="s">
        <v>243</v>
      </c>
      <c r="C169" s="108" t="s">
        <v>19</v>
      </c>
      <c r="D169" s="108" t="s">
        <v>20</v>
      </c>
      <c r="E169" s="108">
        <v>21</v>
      </c>
      <c r="F169" s="126" t="s">
        <v>239</v>
      </c>
      <c r="G169" s="109">
        <v>17429022256</v>
      </c>
      <c r="H169" s="109">
        <v>14141601646.350002</v>
      </c>
      <c r="I169" s="109">
        <v>2903570414.6499996</v>
      </c>
      <c r="J169" s="109">
        <v>383850195</v>
      </c>
      <c r="K169" s="109">
        <v>13617906873.350002</v>
      </c>
      <c r="L169" s="109">
        <v>523694773</v>
      </c>
      <c r="M169" s="109">
        <v>8211204591.6700001</v>
      </c>
      <c r="N169" s="109">
        <v>5406702281.6799994</v>
      </c>
      <c r="O169" s="109">
        <v>8206645224.6700001</v>
      </c>
      <c r="P169" s="109">
        <v>4559367</v>
      </c>
      <c r="Q169" s="109">
        <v>8028171994.6700001</v>
      </c>
      <c r="R169" s="109">
        <v>178473230</v>
      </c>
      <c r="S169" s="109">
        <v>0</v>
      </c>
    </row>
    <row r="170" spans="1:19" s="294" customFormat="1" ht="33" x14ac:dyDescent="0.15">
      <c r="A170" s="125" t="s">
        <v>509</v>
      </c>
      <c r="B170" s="125" t="s">
        <v>510</v>
      </c>
      <c r="C170" s="108" t="s">
        <v>19</v>
      </c>
      <c r="D170" s="108" t="s">
        <v>20</v>
      </c>
      <c r="E170" s="108">
        <v>21</v>
      </c>
      <c r="F170" s="126" t="s">
        <v>239</v>
      </c>
      <c r="G170" s="109">
        <v>2419626406</v>
      </c>
      <c r="H170" s="109">
        <v>2406910290.6999998</v>
      </c>
      <c r="I170" s="109">
        <v>12716115.300000001</v>
      </c>
      <c r="J170" s="109">
        <v>0</v>
      </c>
      <c r="K170" s="109">
        <v>2312247440.6999998</v>
      </c>
      <c r="L170" s="109">
        <v>94662850</v>
      </c>
      <c r="M170" s="109">
        <v>1359434498</v>
      </c>
      <c r="N170" s="109">
        <v>952812942.70000005</v>
      </c>
      <c r="O170" s="109">
        <v>1359434498</v>
      </c>
      <c r="P170" s="109">
        <v>0</v>
      </c>
      <c r="Q170" s="109">
        <v>1198961268</v>
      </c>
      <c r="R170" s="109">
        <v>160473230</v>
      </c>
      <c r="S170" s="109">
        <v>0</v>
      </c>
    </row>
    <row r="171" spans="1:19" ht="16.5" x14ac:dyDescent="0.15">
      <c r="A171" s="125" t="s">
        <v>556</v>
      </c>
      <c r="B171" s="125" t="s">
        <v>557</v>
      </c>
      <c r="C171" s="108" t="s">
        <v>19</v>
      </c>
      <c r="D171" s="108" t="s">
        <v>20</v>
      </c>
      <c r="E171" s="108">
        <v>21</v>
      </c>
      <c r="F171" s="125" t="s">
        <v>239</v>
      </c>
      <c r="G171" s="109">
        <v>2419626406</v>
      </c>
      <c r="H171" s="109">
        <v>2406910290.6999998</v>
      </c>
      <c r="I171" s="109">
        <v>12716115.300000001</v>
      </c>
      <c r="J171" s="109">
        <v>0</v>
      </c>
      <c r="K171" s="109">
        <v>2312247440.6999998</v>
      </c>
      <c r="L171" s="109">
        <v>94662850</v>
      </c>
      <c r="M171" s="109">
        <v>1359434498</v>
      </c>
      <c r="N171" s="109">
        <v>952812942.70000005</v>
      </c>
      <c r="O171" s="109">
        <v>1359434498</v>
      </c>
      <c r="P171" s="109">
        <v>0</v>
      </c>
      <c r="Q171" s="109">
        <v>1198961268</v>
      </c>
      <c r="R171" s="109">
        <v>160473230</v>
      </c>
      <c r="S171" s="109">
        <v>0</v>
      </c>
    </row>
    <row r="172" spans="1:19" x14ac:dyDescent="0.15">
      <c r="A172" s="125" t="s">
        <v>554</v>
      </c>
      <c r="B172" s="125" t="s">
        <v>276</v>
      </c>
      <c r="C172" s="108" t="s">
        <v>19</v>
      </c>
      <c r="D172" s="108" t="s">
        <v>20</v>
      </c>
      <c r="E172" s="108">
        <v>21</v>
      </c>
      <c r="F172" s="126" t="s">
        <v>239</v>
      </c>
      <c r="G172" s="109">
        <v>2017906966</v>
      </c>
      <c r="H172" s="109">
        <v>2010655864.7</v>
      </c>
      <c r="I172" s="109">
        <v>7251101.2999999998</v>
      </c>
      <c r="J172" s="109">
        <v>0</v>
      </c>
      <c r="K172" s="109">
        <v>2010655864.7</v>
      </c>
      <c r="L172" s="109">
        <v>0</v>
      </c>
      <c r="M172" s="109">
        <v>1335934498</v>
      </c>
      <c r="N172" s="109">
        <v>674721366.70000005</v>
      </c>
      <c r="O172" s="109">
        <v>1335934498</v>
      </c>
      <c r="P172" s="109">
        <v>0</v>
      </c>
      <c r="Q172" s="109">
        <v>1175461268</v>
      </c>
      <c r="R172" s="109">
        <v>160473230</v>
      </c>
      <c r="S172" s="109">
        <v>0</v>
      </c>
    </row>
    <row r="173" spans="1:19" ht="41.25" x14ac:dyDescent="0.15">
      <c r="A173" s="126" t="s">
        <v>558</v>
      </c>
      <c r="B173" s="126" t="s">
        <v>559</v>
      </c>
      <c r="C173" s="112" t="s">
        <v>19</v>
      </c>
      <c r="D173" s="112" t="s">
        <v>20</v>
      </c>
      <c r="E173" s="108">
        <v>21</v>
      </c>
      <c r="F173" s="126" t="s">
        <v>239</v>
      </c>
      <c r="G173" s="109">
        <v>2017906966</v>
      </c>
      <c r="H173" s="109">
        <v>2010655864.7</v>
      </c>
      <c r="I173" s="109">
        <v>7251101.2999999998</v>
      </c>
      <c r="J173" s="109">
        <v>0</v>
      </c>
      <c r="K173" s="109">
        <v>2010655864.7</v>
      </c>
      <c r="L173" s="109">
        <v>0</v>
      </c>
      <c r="M173" s="109">
        <v>1335934498</v>
      </c>
      <c r="N173" s="109">
        <v>674721366.70000005</v>
      </c>
      <c r="O173" s="109">
        <v>1335934498</v>
      </c>
      <c r="P173" s="109">
        <v>0</v>
      </c>
      <c r="Q173" s="109">
        <v>1175461268</v>
      </c>
      <c r="R173" s="109">
        <v>160473230</v>
      </c>
      <c r="S173" s="109">
        <v>0</v>
      </c>
    </row>
    <row r="174" spans="1:19" s="294" customFormat="1" ht="16.5" x14ac:dyDescent="0.15">
      <c r="A174" s="125" t="s">
        <v>555</v>
      </c>
      <c r="B174" s="125" t="s">
        <v>278</v>
      </c>
      <c r="C174" s="108" t="s">
        <v>19</v>
      </c>
      <c r="D174" s="108" t="s">
        <v>20</v>
      </c>
      <c r="E174" s="108">
        <v>21</v>
      </c>
      <c r="F174" s="126" t="s">
        <v>239</v>
      </c>
      <c r="G174" s="109">
        <v>401719440</v>
      </c>
      <c r="H174" s="109">
        <v>396254426</v>
      </c>
      <c r="I174" s="109">
        <v>5465014</v>
      </c>
      <c r="J174" s="109">
        <v>0</v>
      </c>
      <c r="K174" s="109">
        <v>301591576</v>
      </c>
      <c r="L174" s="109">
        <v>94662850</v>
      </c>
      <c r="M174" s="109">
        <v>23500000</v>
      </c>
      <c r="N174" s="109">
        <v>278091576</v>
      </c>
      <c r="O174" s="109">
        <v>23500000</v>
      </c>
      <c r="P174" s="109">
        <v>0</v>
      </c>
      <c r="Q174" s="109">
        <v>23500000</v>
      </c>
      <c r="R174" s="109">
        <v>0</v>
      </c>
      <c r="S174" s="109">
        <v>0</v>
      </c>
    </row>
    <row r="175" spans="1:19" s="294" customFormat="1" ht="49.5" x14ac:dyDescent="0.15">
      <c r="A175" s="126" t="s">
        <v>560</v>
      </c>
      <c r="B175" s="126" t="s">
        <v>561</v>
      </c>
      <c r="C175" s="112" t="s">
        <v>19</v>
      </c>
      <c r="D175" s="112" t="s">
        <v>20</v>
      </c>
      <c r="E175" s="112">
        <v>21</v>
      </c>
      <c r="F175" s="126" t="s">
        <v>239</v>
      </c>
      <c r="G175" s="113">
        <v>401719440</v>
      </c>
      <c r="H175" s="113">
        <v>396254426</v>
      </c>
      <c r="I175" s="113">
        <v>5465014</v>
      </c>
      <c r="J175" s="113">
        <v>0</v>
      </c>
      <c r="K175" s="113">
        <v>301591576</v>
      </c>
      <c r="L175" s="113">
        <v>94662850</v>
      </c>
      <c r="M175" s="113">
        <v>23500000</v>
      </c>
      <c r="N175" s="113">
        <v>278091576</v>
      </c>
      <c r="O175" s="113">
        <v>23500000</v>
      </c>
      <c r="P175" s="113">
        <v>0</v>
      </c>
      <c r="Q175" s="113">
        <v>23500000</v>
      </c>
      <c r="R175" s="113">
        <v>0</v>
      </c>
      <c r="S175" s="113">
        <v>0</v>
      </c>
    </row>
    <row r="176" spans="1:19" s="294" customFormat="1" ht="16.5" x14ac:dyDescent="0.15">
      <c r="A176" s="125" t="s">
        <v>511</v>
      </c>
      <c r="B176" s="125" t="s">
        <v>512</v>
      </c>
      <c r="C176" s="108" t="s">
        <v>19</v>
      </c>
      <c r="D176" s="108" t="s">
        <v>20</v>
      </c>
      <c r="E176" s="108">
        <v>21</v>
      </c>
      <c r="F176" s="126" t="s">
        <v>239</v>
      </c>
      <c r="G176" s="109">
        <v>12969965271</v>
      </c>
      <c r="H176" s="109">
        <v>10965914333.200001</v>
      </c>
      <c r="I176" s="109">
        <v>2004050937.8</v>
      </c>
      <c r="J176" s="109">
        <v>0</v>
      </c>
      <c r="K176" s="109">
        <v>10962695754.200001</v>
      </c>
      <c r="L176" s="109">
        <v>3218579</v>
      </c>
      <c r="M176" s="109">
        <v>6644802896.6700001</v>
      </c>
      <c r="N176" s="109">
        <v>4317892857.5299997</v>
      </c>
      <c r="O176" s="109">
        <v>6644802896.6700001</v>
      </c>
      <c r="P176" s="109">
        <v>0</v>
      </c>
      <c r="Q176" s="109">
        <v>6626802896.6700001</v>
      </c>
      <c r="R176" s="109">
        <v>18000000</v>
      </c>
      <c r="S176" s="109">
        <v>0</v>
      </c>
    </row>
    <row r="177" spans="1:19" ht="24.75" x14ac:dyDescent="0.15">
      <c r="A177" s="125" t="s">
        <v>565</v>
      </c>
      <c r="B177" s="125" t="s">
        <v>578</v>
      </c>
      <c r="C177" s="108" t="s">
        <v>19</v>
      </c>
      <c r="D177" s="108" t="s">
        <v>20</v>
      </c>
      <c r="E177" s="108">
        <v>21</v>
      </c>
      <c r="F177" s="125" t="s">
        <v>239</v>
      </c>
      <c r="G177" s="109">
        <v>12969965271</v>
      </c>
      <c r="H177" s="109">
        <v>10965914333.200001</v>
      </c>
      <c r="I177" s="109">
        <v>2004050937.8</v>
      </c>
      <c r="J177" s="109">
        <v>0</v>
      </c>
      <c r="K177" s="109">
        <v>10962695754.200001</v>
      </c>
      <c r="L177" s="109">
        <v>3218579</v>
      </c>
      <c r="M177" s="109">
        <v>6644802896.6700001</v>
      </c>
      <c r="N177" s="109">
        <v>4317892857.5299997</v>
      </c>
      <c r="O177" s="109">
        <v>6644802896.6700001</v>
      </c>
      <c r="P177" s="109">
        <v>0</v>
      </c>
      <c r="Q177" s="109">
        <v>6626802896.6700001</v>
      </c>
      <c r="R177" s="109">
        <v>18000000</v>
      </c>
      <c r="S177" s="109">
        <v>0</v>
      </c>
    </row>
    <row r="178" spans="1:19" x14ac:dyDescent="0.15">
      <c r="A178" s="125" t="s">
        <v>562</v>
      </c>
      <c r="B178" s="125" t="s">
        <v>563</v>
      </c>
      <c r="C178" s="108" t="s">
        <v>19</v>
      </c>
      <c r="D178" s="108" t="s">
        <v>20</v>
      </c>
      <c r="E178" s="108">
        <v>21</v>
      </c>
      <c r="F178" s="126" t="s">
        <v>239</v>
      </c>
      <c r="G178" s="109">
        <v>989158397</v>
      </c>
      <c r="H178" s="109">
        <v>974087394</v>
      </c>
      <c r="I178" s="109">
        <v>15071003</v>
      </c>
      <c r="J178" s="109">
        <v>0</v>
      </c>
      <c r="K178" s="109">
        <v>974087394</v>
      </c>
      <c r="L178" s="109">
        <v>0</v>
      </c>
      <c r="M178" s="109">
        <v>405475052.80000001</v>
      </c>
      <c r="N178" s="109">
        <v>568612341.20000005</v>
      </c>
      <c r="O178" s="109">
        <v>405475052.80000001</v>
      </c>
      <c r="P178" s="109">
        <v>0</v>
      </c>
      <c r="Q178" s="109">
        <v>405475052.80000001</v>
      </c>
      <c r="R178" s="109">
        <v>0</v>
      </c>
      <c r="S178" s="109">
        <v>0</v>
      </c>
    </row>
    <row r="179" spans="1:19" ht="33" x14ac:dyDescent="0.15">
      <c r="A179" s="126" t="s">
        <v>566</v>
      </c>
      <c r="B179" s="126" t="s">
        <v>567</v>
      </c>
      <c r="C179" s="112" t="s">
        <v>19</v>
      </c>
      <c r="D179" s="112" t="s">
        <v>20</v>
      </c>
      <c r="E179" s="108">
        <v>21</v>
      </c>
      <c r="F179" s="126" t="s">
        <v>239</v>
      </c>
      <c r="G179" s="109">
        <v>989158397</v>
      </c>
      <c r="H179" s="109">
        <v>974087394</v>
      </c>
      <c r="I179" s="109">
        <v>15071003</v>
      </c>
      <c r="J179" s="109">
        <v>0</v>
      </c>
      <c r="K179" s="109">
        <v>974087394</v>
      </c>
      <c r="L179" s="109">
        <v>0</v>
      </c>
      <c r="M179" s="109">
        <v>405475052.80000001</v>
      </c>
      <c r="N179" s="109">
        <v>568612341.20000005</v>
      </c>
      <c r="O179" s="109">
        <v>405475052.80000001</v>
      </c>
      <c r="P179" s="109">
        <v>0</v>
      </c>
      <c r="Q179" s="109">
        <v>405475052.80000001</v>
      </c>
      <c r="R179" s="109">
        <v>0</v>
      </c>
      <c r="S179" s="109">
        <v>0</v>
      </c>
    </row>
    <row r="180" spans="1:19" s="294" customFormat="1" x14ac:dyDescent="0.15">
      <c r="A180" s="125" t="s">
        <v>564</v>
      </c>
      <c r="B180" s="125" t="s">
        <v>279</v>
      </c>
      <c r="C180" s="108" t="s">
        <v>19</v>
      </c>
      <c r="D180" s="108" t="s">
        <v>20</v>
      </c>
      <c r="E180" s="108">
        <v>21</v>
      </c>
      <c r="F180" s="126" t="s">
        <v>239</v>
      </c>
      <c r="G180" s="109">
        <v>11980806874</v>
      </c>
      <c r="H180" s="109">
        <v>9991826939.2000008</v>
      </c>
      <c r="I180" s="109">
        <v>1988979934.8</v>
      </c>
      <c r="J180" s="109">
        <v>0</v>
      </c>
      <c r="K180" s="109">
        <v>9988608360.2000008</v>
      </c>
      <c r="L180" s="109">
        <v>3218579</v>
      </c>
      <c r="M180" s="109">
        <v>6239327843.8699999</v>
      </c>
      <c r="N180" s="109">
        <v>3749280516.3299999</v>
      </c>
      <c r="O180" s="109">
        <v>6239327843.8699999</v>
      </c>
      <c r="P180" s="109">
        <v>0</v>
      </c>
      <c r="Q180" s="109">
        <v>6221327843.8699999</v>
      </c>
      <c r="R180" s="109">
        <v>18000000</v>
      </c>
      <c r="S180" s="109">
        <v>0</v>
      </c>
    </row>
    <row r="181" spans="1:19" s="294" customFormat="1" ht="33" x14ac:dyDescent="0.15">
      <c r="A181" s="126" t="s">
        <v>568</v>
      </c>
      <c r="B181" s="126" t="s">
        <v>569</v>
      </c>
      <c r="C181" s="112" t="s">
        <v>19</v>
      </c>
      <c r="D181" s="112" t="s">
        <v>20</v>
      </c>
      <c r="E181" s="112">
        <v>21</v>
      </c>
      <c r="F181" s="126" t="s">
        <v>239</v>
      </c>
      <c r="G181" s="113">
        <v>11980806874</v>
      </c>
      <c r="H181" s="113">
        <v>9991826939.2000008</v>
      </c>
      <c r="I181" s="113">
        <v>1988979934.8</v>
      </c>
      <c r="J181" s="113">
        <v>0</v>
      </c>
      <c r="K181" s="113">
        <v>9988608360.2000008</v>
      </c>
      <c r="L181" s="113">
        <v>3218579</v>
      </c>
      <c r="M181" s="113">
        <v>6239327843.8699999</v>
      </c>
      <c r="N181" s="113">
        <v>3749280516.3299999</v>
      </c>
      <c r="O181" s="113">
        <v>6239327843.8699999</v>
      </c>
      <c r="P181" s="113">
        <v>0</v>
      </c>
      <c r="Q181" s="113">
        <v>6221327843.8699999</v>
      </c>
      <c r="R181" s="113">
        <v>18000000</v>
      </c>
      <c r="S181" s="113">
        <v>0</v>
      </c>
    </row>
    <row r="182" spans="1:19" ht="16.5" x14ac:dyDescent="0.15">
      <c r="A182" s="125" t="s">
        <v>570</v>
      </c>
      <c r="B182" s="125" t="s">
        <v>571</v>
      </c>
      <c r="C182" s="108" t="s">
        <v>19</v>
      </c>
      <c r="D182" s="108" t="s">
        <v>20</v>
      </c>
      <c r="E182" s="108">
        <v>21</v>
      </c>
      <c r="F182" s="126" t="s">
        <v>239</v>
      </c>
      <c r="G182" s="109">
        <v>2039430579</v>
      </c>
      <c r="H182" s="109">
        <v>768777022.45000005</v>
      </c>
      <c r="I182" s="109">
        <v>886803361.54999995</v>
      </c>
      <c r="J182" s="189">
        <v>383850195</v>
      </c>
      <c r="K182" s="109">
        <v>342963678.44999999</v>
      </c>
      <c r="L182" s="109">
        <v>425813344</v>
      </c>
      <c r="M182" s="109">
        <v>206967197</v>
      </c>
      <c r="N182" s="109">
        <v>135996481.44999999</v>
      </c>
      <c r="O182" s="109">
        <v>202407830</v>
      </c>
      <c r="P182" s="109">
        <v>4559367</v>
      </c>
      <c r="Q182" s="109">
        <v>202407830</v>
      </c>
      <c r="R182" s="109">
        <v>0</v>
      </c>
      <c r="S182" s="109">
        <v>0</v>
      </c>
    </row>
    <row r="183" spans="1:19" ht="16.5" x14ac:dyDescent="0.15">
      <c r="A183" s="125" t="s">
        <v>575</v>
      </c>
      <c r="B183" s="125" t="s">
        <v>557</v>
      </c>
      <c r="C183" s="108" t="s">
        <v>19</v>
      </c>
      <c r="D183" s="108" t="s">
        <v>20</v>
      </c>
      <c r="E183" s="108">
        <v>21</v>
      </c>
      <c r="F183" s="125" t="s">
        <v>239</v>
      </c>
      <c r="G183" s="109">
        <v>2039430579</v>
      </c>
      <c r="H183" s="109">
        <v>768777022.45000005</v>
      </c>
      <c r="I183" s="109">
        <v>886803361.54999995</v>
      </c>
      <c r="J183" s="189">
        <v>383850195</v>
      </c>
      <c r="K183" s="109">
        <v>342963678.44999999</v>
      </c>
      <c r="L183" s="109">
        <v>425813344</v>
      </c>
      <c r="M183" s="109">
        <v>206967197</v>
      </c>
      <c r="N183" s="109">
        <v>135996481.44999999</v>
      </c>
      <c r="O183" s="109">
        <v>202407830</v>
      </c>
      <c r="P183" s="109">
        <v>4559367</v>
      </c>
      <c r="Q183" s="109">
        <v>202407830</v>
      </c>
      <c r="R183" s="109">
        <v>0</v>
      </c>
      <c r="S183" s="109">
        <v>0</v>
      </c>
    </row>
    <row r="184" spans="1:19" x14ac:dyDescent="0.15">
      <c r="A184" s="125" t="s">
        <v>572</v>
      </c>
      <c r="B184" s="125" t="s">
        <v>275</v>
      </c>
      <c r="C184" s="108" t="s">
        <v>19</v>
      </c>
      <c r="D184" s="108" t="s">
        <v>20</v>
      </c>
      <c r="E184" s="108">
        <v>21</v>
      </c>
      <c r="F184" s="125" t="s">
        <v>239</v>
      </c>
      <c r="G184" s="109">
        <v>1655580384</v>
      </c>
      <c r="H184" s="109">
        <v>768777022.45000005</v>
      </c>
      <c r="I184" s="109">
        <v>886803361.54999995</v>
      </c>
      <c r="J184" s="109">
        <v>0</v>
      </c>
      <c r="K184" s="109">
        <v>342963678.44999999</v>
      </c>
      <c r="L184" s="109">
        <v>425813344</v>
      </c>
      <c r="M184" s="109">
        <v>206967197</v>
      </c>
      <c r="N184" s="109">
        <v>135996481.44999999</v>
      </c>
      <c r="O184" s="109">
        <v>202407830</v>
      </c>
      <c r="P184" s="109">
        <v>4559367</v>
      </c>
      <c r="Q184" s="109">
        <v>202407830</v>
      </c>
      <c r="R184" s="109">
        <v>0</v>
      </c>
      <c r="S184" s="109">
        <v>0</v>
      </c>
    </row>
    <row r="185" spans="1:19" ht="24.75" x14ac:dyDescent="0.15">
      <c r="A185" s="126" t="s">
        <v>573</v>
      </c>
      <c r="B185" s="126" t="s">
        <v>574</v>
      </c>
      <c r="C185" s="112" t="s">
        <v>19</v>
      </c>
      <c r="D185" s="112" t="s">
        <v>20</v>
      </c>
      <c r="E185" s="108">
        <v>21</v>
      </c>
      <c r="F185" s="126" t="s">
        <v>239</v>
      </c>
      <c r="G185" s="109">
        <v>1655580384</v>
      </c>
      <c r="H185" s="109">
        <v>768777022.45000005</v>
      </c>
      <c r="I185" s="109">
        <v>886803361.54999995</v>
      </c>
      <c r="J185" s="109">
        <v>0</v>
      </c>
      <c r="K185" s="109">
        <v>342963678.44999999</v>
      </c>
      <c r="L185" s="109">
        <v>425813344</v>
      </c>
      <c r="M185" s="109">
        <v>206967197</v>
      </c>
      <c r="N185" s="109">
        <v>135996481.44999999</v>
      </c>
      <c r="O185" s="109">
        <v>202407830</v>
      </c>
      <c r="P185" s="109">
        <v>4559367</v>
      </c>
      <c r="Q185" s="109">
        <v>202407830</v>
      </c>
      <c r="R185" s="109">
        <v>0</v>
      </c>
      <c r="S185" s="109">
        <v>0</v>
      </c>
    </row>
    <row r="186" spans="1:19" x14ac:dyDescent="0.15">
      <c r="F186" s="29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enero</vt:lpstr>
      <vt:lpstr>febrero </vt:lpstr>
      <vt:lpstr>marzo</vt:lpstr>
      <vt:lpstr>abril</vt:lpstr>
      <vt:lpstr>mayo</vt:lpstr>
      <vt:lpstr>junio</vt:lpstr>
      <vt:lpstr>julio</vt:lpstr>
      <vt:lpstr>agosto </vt:lpstr>
      <vt:lpstr>septiembre</vt:lpstr>
      <vt:lpstr>Ejecucion reservas agosto</vt:lpstr>
      <vt:lpstr>Ejecucion cxp agosto</vt:lpstr>
      <vt:lpstr>Cuentas por pagar Enero</vt:lpstr>
      <vt:lpstr>Reserva presupuestal Enero</vt:lpstr>
      <vt:lpstr>informe de gastos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2020-03-02T14:59:33Z</dcterms:created>
  <dcterms:modified xsi:type="dcterms:W3CDTF">2025-11-11T16:51:23Z</dcterms:modified>
  <cp:category/>
  <cp:contentStatus/>
</cp:coreProperties>
</file>