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4200" yWindow="465" windowWidth="19440" windowHeight="12240"/>
  </bookViews>
  <sheets>
    <sheet name="Hoja2" sheetId="2" r:id="rId1"/>
  </sheets>
  <definedNames>
    <definedName name="_xlnm.Print_Area" localSheetId="0">Hoja2!$A$1:$H$295</definedName>
  </definedNames>
  <calcPr calcId="144525"/>
</workbook>
</file>

<file path=xl/calcChain.xml><?xml version="1.0" encoding="utf-8"?>
<calcChain xmlns="http://schemas.openxmlformats.org/spreadsheetml/2006/main">
  <c r="G281" i="2" l="1"/>
  <c r="F281" i="2"/>
  <c r="G272" i="2"/>
  <c r="F272" i="2"/>
  <c r="G270" i="2"/>
  <c r="F270" i="2"/>
  <c r="G235" i="2"/>
  <c r="F235" i="2"/>
  <c r="G226" i="2"/>
  <c r="F226" i="2"/>
  <c r="G220" i="2"/>
  <c r="F220" i="2"/>
  <c r="G215" i="2"/>
  <c r="F215" i="2"/>
  <c r="G210" i="2"/>
  <c r="F210" i="2"/>
  <c r="G192" i="2"/>
  <c r="G180" i="2" s="1"/>
  <c r="F192" i="2"/>
  <c r="F180" i="2"/>
  <c r="F126" i="2" s="1"/>
  <c r="G132" i="2"/>
  <c r="G126" i="2" s="1"/>
  <c r="F132" i="2"/>
  <c r="G110" i="2"/>
  <c r="F110" i="2"/>
  <c r="G107" i="2"/>
  <c r="F107" i="2"/>
  <c r="G80" i="2"/>
  <c r="F80" i="2"/>
  <c r="G78" i="2"/>
  <c r="F78" i="2"/>
  <c r="G72" i="2"/>
  <c r="F72" i="2"/>
  <c r="G69" i="2"/>
  <c r="F69" i="2"/>
  <c r="G67" i="2"/>
  <c r="F67" i="2"/>
  <c r="G58" i="2"/>
  <c r="F58" i="2"/>
  <c r="G55" i="2"/>
  <c r="F55" i="2"/>
  <c r="G51" i="2"/>
  <c r="F51" i="2"/>
  <c r="G46" i="2"/>
  <c r="F46" i="2"/>
  <c r="G28" i="2"/>
  <c r="F28" i="2"/>
  <c r="G24" i="2"/>
  <c r="F24" i="2"/>
  <c r="F22" i="2" l="1"/>
  <c r="F285" i="2" s="1"/>
  <c r="E290" i="2" s="1"/>
  <c r="G104" i="2"/>
  <c r="G22" i="2" s="1"/>
  <c r="G285" i="2" s="1"/>
  <c r="F290" i="2" s="1"/>
  <c r="G290" i="2" s="1"/>
  <c r="F104" i="2"/>
</calcChain>
</file>

<file path=xl/sharedStrings.xml><?xml version="1.0" encoding="utf-8"?>
<sst xmlns="http://schemas.openxmlformats.org/spreadsheetml/2006/main" count="550" uniqueCount="539">
  <si>
    <t>I. INFORMACION GENERAL DEL ESTABLECIMIENTO</t>
  </si>
  <si>
    <r>
      <t xml:space="preserve">Instrucciones: </t>
    </r>
    <r>
      <rPr>
        <sz val="11"/>
        <rFont val="Arial Narrow"/>
        <family val="2"/>
      </rPr>
      <t>Indicar en cada casilla la información correspondiente</t>
    </r>
  </si>
  <si>
    <t>FECHA DE ELABORACION DE LA EVALUACION POR PARTE DEL ESTABLECIMIENTO</t>
  </si>
  <si>
    <t>RESPONSABLE DEL ESTABLECIMIENTO</t>
  </si>
  <si>
    <t>II. EVALUACION DEL NIVEL SANITARIO DE CUMPLIMIENTO</t>
  </si>
  <si>
    <t xml:space="preserve">ASPECTO </t>
  </si>
  <si>
    <t>PUNTAJE    MAXIMO</t>
  </si>
  <si>
    <t>Evaluación del establecimiento. PUNTAJE OBTENIDO</t>
  </si>
  <si>
    <t>Observaciones</t>
  </si>
  <si>
    <t>ESTÁNDARES DE EJECUCIÓN SANITARIA</t>
  </si>
  <si>
    <t>LOCALIZACIÓN Y ACCESOS</t>
  </si>
  <si>
    <t>En sus alrededores o dentro de las instalaciones, no se mantienen objetos en desuso para evitar que se conviertan en focos de insalubridad</t>
  </si>
  <si>
    <t>DISEÑO Y CONSTRUCCION</t>
  </si>
  <si>
    <t>Las instalaciones son cerradas y las respectivas construcciones sólidas; se mantienen en buen estado de conservación, tienen dimensiones suficientes para permitir el procesamiento, manejo y almacenamiento, de manera que no se produzca contaminación del producto y se impida el ingreso de plagas.</t>
  </si>
  <si>
    <t>Las paredes estan construidas con materiales resistentes y acabados sanitarios, con uniones redondeadas entre paredes, entre estas y el piso, y diseñadas y construidas para evitar la acumulación de suciedad y facilitar la limpieza y desinfección</t>
  </si>
  <si>
    <t>La iluminación no altera los colores, ni genera sombras inadecuadas</t>
  </si>
  <si>
    <t>El área de los vestieres dispone de los elementos necesarios y en cantidad suficiente para evitar la contaminación de la dotación</t>
  </si>
  <si>
    <t>Control Integrado de plagas</t>
  </si>
  <si>
    <t>Manejo de residuos líquidos y sólidos:</t>
  </si>
  <si>
    <t>Operaciones sanitarias</t>
  </si>
  <si>
    <t>El personal mantiene una esmerada limpieza e higiene y aplica las buenas prácticas higiénicas en sus labores para evitar la contaminacion del alimento y las superficies en contacto con este.</t>
  </si>
  <si>
    <t>El personal usa ropa de trabajo de color claro que permite visualizar fácilmente su limpieza, con cierres o cremalleras y/o broches en lugar de botones u otros accesorios que puedan caer en el alimento, sin bolsillos ubicados en el exterior.</t>
  </si>
  <si>
    <t>El manipulador de alimentos no sale e ingresa del establecimiento vestido con la ropa de trabajo.</t>
  </si>
  <si>
    <t>El personal se lava y se desinfecta las manos antes de iniciar el trabajo, después de cada ausencia del área de trabajo, o cuando se haya manipulado otro material u objeto que represente riesgo de contaminación para el alimento.</t>
  </si>
  <si>
    <t>El personal  mantiene el cabello recogido y cubierto (malla, gorro u otro medio efectivo). En caso de bigotes, barba o patillas anchas se mantienen cubiertas</t>
  </si>
  <si>
    <t>El personal manipulador no utiliza maquillaje</t>
  </si>
  <si>
    <t>Los manipuladores cuentan con todos los elementos de protección necesarios de acuerdo a su labor</t>
  </si>
  <si>
    <t xml:space="preserve">Las uñas del personal se mantienen cortas y limpias, libres de esmalte. </t>
  </si>
  <si>
    <t>El personal no utiliza joyas o accesorios (anillos, aretes,pulseras, relojes, etc.), durante su trabajo.
Cuando una persona utiliza lentes éstas se aseguran a la cabeza.</t>
  </si>
  <si>
    <t xml:space="preserve">El personal no come,  bebe,  fuma, mastica  o escupe en las áreas donde se procesa alimentos. </t>
  </si>
  <si>
    <t>INSTALACIONES, EQUIPOS Y UTENSILIOS</t>
  </si>
  <si>
    <t>Las instalaciones, los equipos y utensilios evitan la contaminación de la carne y los productos cárnicos comestibles, facilitan las labores de limpieza y desinfección y permiten el desarrollo de las operaciones propias del proceso, así como la inspección. Igualmente, los equipos y utensilios, son diseñados, construidos, instalados y mantenidos, cumpliendo las condiciones sanitarias para su funcionamiento.</t>
  </si>
  <si>
    <t>PROGRAMAS COMPLEMENTARIOS</t>
  </si>
  <si>
    <t>Programa de trazabilidad. El establecimiento desarrolló, implementó y opera el programa de trazabilidad de acuerdo a lo definido por el Ministerio de Salud y Protección Socia/</t>
  </si>
  <si>
    <t>Laboratorios. La planta cuenta con laboratorio propio o contratado que esté autorizado por la autoridad sanitaria competente, con el fin de realizar las pruebas necesarias para implementar los planes y programas orientados a mantener la inocuidad del producto.</t>
  </si>
  <si>
    <t>PROCEDIMIENTOS OPERATIVOS ESTANDARIZADOS DE SANEAMIENTO (POES)</t>
  </si>
  <si>
    <t>PLAN DE MUESTREO</t>
  </si>
  <si>
    <t>Dec. 2270 de 2012 Art 17</t>
  </si>
  <si>
    <t>Dec. 2270 de 2012 Art 17 N. 1</t>
  </si>
  <si>
    <t>El plan de muestreo incluye el procedimiento de toma de muestra, técnicas de muestreo, frecuencia, personal autorizado, condiciones de transporte en caso de requerirse, metodología analítica, sistema de registro de resultados de las pruebas, criterios para la evaluación de los resultados de la prueba y acciones correctivas</t>
  </si>
  <si>
    <t>Dec. 2270 de 2012 Art 17 N. 2</t>
  </si>
  <si>
    <t xml:space="preserve">En el plan de muestreo se establece el método de manejo de muestras de tal forma que se garantice la integridad de las mismas. </t>
  </si>
  <si>
    <t>Dec. 2270 de 2012 Art 17 N. 3</t>
  </si>
  <si>
    <t>En el plan de muestreo se determina el responsable de la toma de muestra</t>
  </si>
  <si>
    <t>Dec. 2270 de 2012 Art 17 N. 4</t>
  </si>
  <si>
    <t>Se tiene establecida la recolección de las muestras para superficies en contacto con el alimento, ambientes, operarios y agua de proceso.</t>
  </si>
  <si>
    <t>Dec. 2270 de 2012 Art 17 N. 5</t>
  </si>
  <si>
    <t>Cada muestreo incluye los ambientes de las áreas donde se manipulen carne y productos cárnicos comestibles, las superficies de los equipos y utensilios que entren en contacto con el alimento y el personal en las diferentes áreas, con énfasis en las de proceso</t>
  </si>
  <si>
    <t>Dec. 2270 de 2012 Art 17 N. 6</t>
  </si>
  <si>
    <t>Dec. 2270 de 2012 Art 17 N. 7</t>
  </si>
  <si>
    <t>El Plan de  muestreo incluye los microorganismos establecidos en el Programa de verificación Microbiológica, establecido por las autoridades competentes.</t>
  </si>
  <si>
    <t>RESULTADO GLOBALES DE CUMPLIMIENTO DEL ESTABLECIMIENTO</t>
  </si>
  <si>
    <t>PUNTAJE MAXIMO</t>
  </si>
  <si>
    <t>PUNTAJE OBTENIDO POR  PLANTA</t>
  </si>
  <si>
    <t xml:space="preserve">% CUMPLIMIENTO </t>
  </si>
  <si>
    <t>Dentro de las instalaciones de la planta de beneficio no existen otras construcciones, viviendas o industrias ajenas a los procesos industriales de la carne.</t>
  </si>
  <si>
    <t>Los techos, rieles, lámparas y demás instalaciones suspendidas están diseñados y construidos de tal forma que impidan la acumulación de suciedad, reduzcan la condensación y con acabados en materiales sanitarios que impidan los desprendimientos de partículas</t>
  </si>
  <si>
    <t>Las ventanas están construidas de tal forma que impidan la acumulación de suciedad, facilitan su limpieza, desinfección y evitan el ingreso de plagas y partículas</t>
  </si>
  <si>
    <t>Cada área o sección se encuentra claramente señalizada en cuanto a accesos, circulación, servicios, seguridad, entre otros.</t>
  </si>
  <si>
    <t>No existen cajas de inspección o trampas de grasas dentro de las instalaciones de las áreas de procesamiento</t>
  </si>
  <si>
    <t>No existen escurrimientos de líquidos desde las áreas sucias hacia las áreas limpias.</t>
  </si>
  <si>
    <t>Las lámparas cuentan  con sistemas de protección para evitar la contaminación de la carne y los productos cárnicos comestibles, en caso de ruptura o cualquier accidente</t>
  </si>
  <si>
    <t xml:space="preserve">Calidad del agua </t>
  </si>
  <si>
    <t>a. Se cuenta con un programa documentado e implementado de calidad de agua potable.
b. Se cuenta con actividades de monitoreo, registro y verificación, documentados
c. Se cuenta con registros para la verificación de las actividades del programa</t>
  </si>
  <si>
    <t>Se cuenta con agua potable a la temperatura y presión requerida por el proceso y la necesaria para realizar la limpieza y desinfección.
Si se obtiene agua a partir de explotación de aguas subterraneas, la planta:
a. Garantiza la potabilidad del agua
b. Cuenta con el permiso de concesión de acuerdo a la normatividad ambiental.</t>
  </si>
  <si>
    <t>El hielo es elaborado con agua potable y su almacenamiento cumple con los estándares de ejecución sanitaria</t>
  </si>
  <si>
    <t>La planta de beneficio realiza operaciones de Limpieza y desinfección aplicada a las superficies de las instalaciones utensilios y equipos del establecimiento que no están en contacto con el alimento.
Las operaciones sanitarias cuentan con:
Procedimientos documentados
Cronograma de ejecución.
Registros
Las operaciones sanitarias se realizan con sustancias químicas de Limpieza y desinfección que cumplen la legislación.</t>
  </si>
  <si>
    <t>Personal manipulador:</t>
  </si>
  <si>
    <r>
      <t xml:space="preserve">Capacitación :  
</t>
    </r>
    <r>
      <rPr>
        <sz val="10"/>
        <rFont val="Arial Narrow"/>
        <family val="2"/>
      </rPr>
      <t>1.</t>
    </r>
    <r>
      <rPr>
        <b/>
        <sz val="10"/>
        <rFont val="Arial Narrow"/>
        <family val="2"/>
      </rPr>
      <t xml:space="preserve"> </t>
    </r>
    <r>
      <rPr>
        <sz val="10"/>
        <rFont val="Arial Narrow"/>
        <family val="2"/>
      </rPr>
      <t>La planta de beneficio cuenta con un programa de capacitación continuo  para los manipuladores de alimentos, con un contenido que responda a aspectos sanitarios relacionados con la actividad desarrollada por el establecimiento.
2. La capacitación debe ser responsabilidad de la planta de beneficio y es impartida por personas de la planta o terceros con formación profesional, experiencia en plantas de beneficio o inocuidad de alimentos y temas afines.</t>
    </r>
  </si>
  <si>
    <t>Las personas que actúen en calidad de visitantes de las áreas de fabricación, diferentes al personal manipulador de la carne y productos cárnicos comestibles cumpen con las medidas de protección y sanitarias reglamentadas, para lo cual la empresa provee los elementos necesarios.</t>
  </si>
  <si>
    <t xml:space="preserve">Área de ingreso </t>
  </si>
  <si>
    <t>Área de corrales:</t>
  </si>
  <si>
    <t>El sistema de riel aéreo de los animales, está distanciado de cualquier pared o columna, pieza o maquinaria de forma que una vez izado el animal se puedan llevar a cabo las actividades de inspección y están a una altura tal, que el extremo inferior del animal guarda la distancia con el piso y evita la contaminación por contacto.</t>
  </si>
  <si>
    <t xml:space="preserve">El sistema de riel de la línea de sacrificio está diseñado de tal manera que se garantiza un constante avance de los animales y se evite la contaminación cruzada </t>
  </si>
  <si>
    <t xml:space="preserve">Los ganchos en contacto con el animal son de material sanitario. </t>
  </si>
  <si>
    <t>Los cuchillos son de material sanitario y son exclusivos para cada una de las actividades, por lo que no se utiliza un mismo cuchillo para dos o más actividades</t>
  </si>
  <si>
    <t xml:space="preserve"> Área de desposte.</t>
  </si>
  <si>
    <t xml:space="preserve">La ubicación, construcción, diseño y dimensiones de las instalaciones son acordes con el volumen de producto a ser despostado y se evita la contaminación cruzada durante las operaciones. </t>
  </si>
  <si>
    <t>Otras instalaciones.</t>
  </si>
  <si>
    <t>Programa de retiro del producto del mercado en caso de que se realice desposte, cuenta con un sistema adecuado que permita retirar el producto del mercado, cuando se compruebe que esta siendo comercializado y no cumpla con las condiciones de etiquetado o rotulado, cuando presente alteración, adulteración, contaminación o cualquier otra causa que genere engaño, fraude o error en el consumidor o que sean productos no aptos para el consumo humano.
- La planta cuenta con un sistema de alerta inmediata y garantiza que el producto sea retirado del mercado en tiempo no mayor a 72 horas, y es verificado por la autoridad sanitaria.
- Cuando se puedan presentar peligros biológicos y químicos, la decisión del retiro del producto está basada en el riesgo.
- La disposición o destrucción del producto  retirado del mercado, se realiza bajo la responsabilidad del dueño del producto y es verificado por la autoridad sanitaria competente.</t>
  </si>
  <si>
    <t>INSPECCIÓN ANTE-MORTEM Y POST-MORTEM</t>
  </si>
  <si>
    <t xml:space="preserve">La planta selecciona para el beneficio, animales sanos y descansados, para garantizar que la carne destinada al consumo humano sea inocua, saludable y organolépticamente apta. </t>
  </si>
  <si>
    <t>La planta identifica y rechaza para el beneficio aquellos animales en los que se detecte una enfermedad o defecto que haga que su carne no sea apta para consumo humano</t>
  </si>
  <si>
    <t xml:space="preserve">La planta identifica y segrega aquellos animales que requieren un manejo especial durante el sacrificio y el faenamiento, así como los que requieran atención especial durante la inspección post-mortem. </t>
  </si>
  <si>
    <t xml:space="preserve">La planta impide la contaminación de los locales, equipos y personal por los animales afectados de enfermedades y/o procesos patológicos infecciosos. </t>
  </si>
  <si>
    <t xml:space="preserve">El dictamen ante mórtem de los animales destinados al consumo humano está basado única y exclusivamente en consideraciones relativas a la inocuidad de la carne y de los productos cárnicos comestibles. </t>
  </si>
  <si>
    <t>El establecimiento provee los los Auxiliares del Inspector Oficial con el fin de garantizar la inocuidad de la carne y productos cárnicos comestibles procesados, de acuerdo a la asignación establecida por el INVIMA, los cuales cuentan con autorización por parte del INVIMA y dan cumplimiento  a los procedimientos establecidos en los Manuales  oficiales emitidos por el INVIMA</t>
  </si>
  <si>
    <t>La planta admite animales bajo control especial cuando sospeche que éstos han sido sometidos a tratamientos con medicamentos sin que se hayan cumplido los períodos de retiro o sometidos a factores ambientales riesgosos para el consumo de sus carnes.</t>
  </si>
  <si>
    <t>El dictamen final sobre si un animal debe ser beneficiado, así como las condiciones que se requieren para un beneficio especial, las determina la inspección oficial.</t>
  </si>
  <si>
    <t>El establecimiento tiene y cumple los procedimientos para el manejo de los animales sospechosos conforme a la legislación vigente</t>
  </si>
  <si>
    <t>El establecimiento tiene y cumple los procedimientos para el manejo de los animales decomisados como consecuencia de la inspección ante mortem conforme a la legislación vigente</t>
  </si>
  <si>
    <t>El establecimiento tiene y cumple los procedimientos para el manejo de los animales para sacrificio de emergencia como consecuencia de la inspección ante mortem conforme a la legislación vigente</t>
  </si>
  <si>
    <t xml:space="preserve">Inspección post-mortem. </t>
  </si>
  <si>
    <t>El establecimiento cuenta con procedimientos de inspección post-morten y los cumple.
El dictamen oficial de la inspección post-mortem es realizado por los inspectores oficiales del INVIMA.</t>
  </si>
  <si>
    <t>El establecimiento no retira ningún producto cárnico comestible hasta que se finaliza la inspección y se emite el dictamen final</t>
  </si>
  <si>
    <t>El establecimiento mantiene las canales a las que se les debe realizar exámenes complementarios en cámaras refrigeradas aisladas e identificadas hasta que se emita el dictamen final</t>
  </si>
  <si>
    <t>El establecimiento identifica y retira de la línea de faenamiento las canales que presentan lesiones o alteraciones que ponen en peligro la salud del personal y la higiene del establecimiento y las mantiene aisladas hasta su dictamen final.</t>
  </si>
  <si>
    <t>GUÍA DE TRANSPORTE</t>
  </si>
  <si>
    <t xml:space="preserve">De la planta de beneficio el vehículo  sale  con la guía de transporte establecida por el INVIMA para  demostrar la procedencia de la carne y productos cárnicos comestibles. </t>
  </si>
  <si>
    <t>La planta de beneficio tiene implementado un plan de muestreo de microorganismos, el cual se determinó con base en los riesgos microbiológicos para la salud pública</t>
  </si>
  <si>
    <t>El Plan de muestreo está a disposición del Instituto Nacional de Vigilancia de Medicamentos y Alimentos – INVIMA.</t>
  </si>
  <si>
    <t>RESULTADOS PRESENTADOS POR LA PLANTA DE BENEFICIO</t>
  </si>
  <si>
    <r>
      <t xml:space="preserve">Instrucciones generales para diligenciar el formulario.
</t>
    </r>
    <r>
      <rPr>
        <sz val="11"/>
        <rFont val="Arial Narrow"/>
        <family val="2"/>
      </rPr>
      <t xml:space="preserve">• La información contenida en el formato es confidencial.
• Diligencie el formato en letra clara y legible, “sin enmendaduras ni tachones”.
</t>
    </r>
  </si>
  <si>
    <t>NOMBRE DEL ESTABLECIMIENTO</t>
  </si>
  <si>
    <t>DISPOSICION REGLAMENTARIA</t>
  </si>
  <si>
    <t>Instrucciones: 
Para el diligenciamiento de la evaluación del nivel sanitario de cumplimiento se recomienda revisar cuidadosamente el Decreto 1500 de 2007, Decreto 2270 de 2012  y la Resolución 240 de 2013 y aplicar los siguientes criterios:
1. En la casilla de Evaluación del Establecimiento indique el puntaje obtenido por la planta de beneficio así:
      a.  Califique con uno (1) si el establecimiento cumple totalmente con la disposición reglamentaria evaluada
      b.  Califique con cero (0) si el establecimiento no cumple con la disposición reglamentaria evaluada o cumple parcialmente
      c.  Para los requerimientos que se encuentran señalados como opcionales (si los realiza el establecimiento) siga los parámetros de evaluación señalados en los literales a y b si el establecimiento realiza  la operación, de lo contrario califique con uno (1) e indique en la casilla de observaciones el comentario de no No aplica.
2. En la casiila CAUSA DE INCUMPLIMIENTO (CUANDO LA CALIFICACIÓN ES 0), describa los motivos por los cuales no se cumple el requisito sanitario, para todos aquellos items que se calificaron como 0.
3. En la casilla ACTIVIDADES DETALLADAS NECESARIAS PARA DAR CUMPLIMIENTO, describa todas las acciones que tiene que implementar para cumplir con la disposición reglamentaria, para todos aquellos i¡tems  que se calificaron como 0. Pueden existir varias actividades para dar cumplimiento a un requisito reglamentario.
4. En la casilla RESPONSABLE DE LA ACTIVIDAD PARA DAR CUMPLIMIENTO, incluya el nombre de la persona de la planta que debe implementar la actividad para dar cumplimiento al item calificado como 0.
5. en la casilla FECHA DE FINAL DE IMPLEMENTACIÓN DE LA ACTIVIDAD , incluir la fecha en la cual se va a finalizar la actividad que va adar cumplimiento al requisito reglamentario, incluyen día, mes y el año de implementación (elemplo 15 DE OCTUBRE DE 2016.En caso que se incluyan varias actividades para un requisito reglamentario, registrar la fecha de ejecución de la última actividad necesaria para cumplir totalmente con este requisito.
6.  En la casilla de observaciones describa los aspectos que considere necesarios sobre el item evaluado.
NOTA
El formato se encuentra formulado para facilitar la suma de las evaluaciones por categorías, por favor no toque las casillas de totales o subtotales. Esta sumatoria sirve como orientación al establecimiento con el fin de que establezca su nivel de cumplimiento para cada grupo de items relacionados frente a la reglamentación sanitaria.</t>
  </si>
  <si>
    <t>Estar ubicada en área compatible con la actividad, de acuerdo con el uso del suelo determinado en el Plan de Ordenamiento Territorial o el Plan Básico de Ordenamiento Territorial o el Esquema de Ordenamiento Territorial, según corresponda</t>
  </si>
  <si>
    <t>La planta de beneficio cuenta con áreas idependientes que aseguran el desarrollo higiénico de las operaciones evitando la contaminación de la carne y productos cárnicos comestibles</t>
  </si>
  <si>
    <t>La planta funciona y se mantiene  de forma que se evita la contaminación del producto</t>
  </si>
  <si>
    <t>Las instalaciones cuenta con acabados en material sanitario y zonas lo suficientemente amplias para permitir el desarrollo de las operaciones que se realizan en la planta de beneficio y la adecuada manipulación del producto, y se mantenienen en buen estado de funcionamiento</t>
  </si>
  <si>
    <t>Sistemas de drenaje</t>
  </si>
  <si>
    <t>El sistema de drenaje permite la evacuación continua de aguas industriales  y domésticas sin que se genere empozamiento y estancamiento</t>
  </si>
  <si>
    <t>Los sistemas de desagüe cuentan con sifones adecuados para tal fin y su construcción y diseño previenan el riesgo de contaminación de los productos y el ingreso de plagas</t>
  </si>
  <si>
    <t>Ventilación</t>
  </si>
  <si>
    <t>El establecimiento asegura la salida al exterior de la planta de los olores, gases y vapores desagradables y se evita su acumulación</t>
  </si>
  <si>
    <t xml:space="preserve">Iluminación </t>
  </si>
  <si>
    <t>Instalaciones Sanitarias</t>
  </si>
  <si>
    <t>Filtros sanitarios:</t>
  </si>
  <si>
    <t>El diseño y dimensión  está acorde con el volumen de animales a ser beneficiados. La velocidad del sacrificio  garantiza que el sangrado se lleve a cabo rápida y eficazmente.</t>
  </si>
  <si>
    <t>Se dispone de un sistema de recolección higiénico de sangre, en aquellos casos que la sangre sea destinada para el consumo humano y su manejo es independiente y es inspeccionada.</t>
  </si>
  <si>
    <t>El sistema de rieles está construido en material sanitario y se  manteniene libre de óxido y suciedad</t>
  </si>
  <si>
    <t xml:space="preserve">El corte de la cabeza se realiza tomando las medidas necesarias para impedir que se derrame el contenido del tubo digestivo y garantizando que se evite la contaminación cruzada en la canal.  Se retira la piel en todos los casos. </t>
  </si>
  <si>
    <t xml:space="preserve">La cabeza se lava a presión por tráquea y nariz para eliminar los restos de sangre y otros contaminantes </t>
  </si>
  <si>
    <t>Las partes comestibles de la cabeza son obtenidas en en una instalación apropiada con el propósito de reducir la contaminación de la carne, cuando se realiza esta operación en el establecimiento.</t>
  </si>
  <si>
    <t xml:space="preserve">Las distintas partes del animal tales como canal, cabeza, extremidades, vísceras rojas y blancas, cuentan con un sistema de identificación correlativa que no se confunda ni se pierda su identificación. Además, se cuenta con un sistema de transporte donde se permita la inspección y su posterior traslado a las áreas de proceso respectivas </t>
  </si>
  <si>
    <t xml:space="preserve">El corte de manos y patas se realiza desarticulándose a nivel de las articulaciones carpo-metacarpianas y tarso-metatarsianas y se efectúa en el riel de faenamiento </t>
  </si>
  <si>
    <t xml:space="preserve">Se cuenta con un sitio para inspección de manos y patas. </t>
  </si>
  <si>
    <t xml:space="preserve">Se realiza embolsado y anudado de recto o sistema que evite la contaminación de la canal. </t>
  </si>
  <si>
    <t xml:space="preserve">El desollado se  realiza con el animal en suspensión y se  garantiza la conducción del cuero hacia el cuarto de almacenamiento evitando la contaminación de la carne y los productos cárnicos comestibles. </t>
  </si>
  <si>
    <t xml:space="preserve">Una vez desollado la res se realiza al corte del pecho (esternón) y se continua con la abertura del animal con un corte a nivel de la sínfisis isquio pubiana, avanzando por la línea ventral (línea blanca), longitudinalmente. </t>
  </si>
  <si>
    <t xml:space="preserve">Durante la evisceración de los órganos abdominales, se previene y evita la descarga de cualquier material procedente del esófago, rumen, de los intestinos o del recto, de la vesícula biliar, vejiga urinaria, útero y ubre. </t>
  </si>
  <si>
    <t xml:space="preserve">La evisceración se realiza con el esófago y el recto incluidos y ligados, antes de que hayan transcurrido 30 minutos después del desangrado. </t>
  </si>
  <si>
    <t xml:space="preserve">La evisceración de las vísceras torácicas, corresponde a la extracción desde el tórax de los pulmones, tráquea, corazón y grandes vasos, mediante corte de los ligamentos y separación del músculo diafragma </t>
  </si>
  <si>
    <t xml:space="preserve">El retiro de los subproductos comestibles de la canal  se realiza cuidadosamente para evitar su contaminación, sin tener en ningún momento  contacto con el piso o superficies contaminadas </t>
  </si>
  <si>
    <t xml:space="preserve">Se retira el cordón espermático, el pene y los testículos de la canal. </t>
  </si>
  <si>
    <t xml:space="preserve">El traslado de los productos cárnicos comestibles desde el área respectiva se desarrolla de forma tal que se evita cualquier riesgo de contaminación </t>
  </si>
  <si>
    <t xml:space="preserve">El manejo de los productos cárnicos no comestibles asegura que el acopio, proceso y despacho no constituyan fuente de contaminación para los productos cárnicos comestibles. </t>
  </si>
  <si>
    <t>El establecimiento cuenta con mínimo un Inspector Oficial – Médico Veterinario del INVIMA, de acuerdo a la asignación establecida por el INVIMA</t>
  </si>
  <si>
    <t>El establecimiento tiene y cumple los procedimientos para el procesamiento de bovinos lidiados en las plazas de toros conforme a la legislación vigente (Opcional si el establecimiento realiza este proceso).</t>
  </si>
  <si>
    <t>FORMATO DE EVALUACION DEL NIVEL SANITARIO DE CUMPLIMIENTO PARA  PLANTAS DE BENEFICIO DE AUTOCONSUMO 
 (EL PRESENTE FORMATO APLICA PARA PLANTAS DE BENEFICIO DE BOVINOS, PLANTAS DE BENEFICIO DE PORCINOS O PLANTAS DE BENEFICIO DE BOVINOS Y PORCINOS)</t>
  </si>
  <si>
    <t>Res 240 de 2013 Art. 116</t>
  </si>
  <si>
    <t xml:space="preserve">Si en la planta de beneficio se benefician diferentes especies, estas son declaradas como aptas para el consumo humano por parte del Ministerio de Salud y Protección Social y se establecen  procedimientos para cada una de ellas. No se  lleva a cabo el beneficio ni el almacenamiento de diferentes especies de manera simultánea. </t>
  </si>
  <si>
    <t xml:space="preserve">La planta de beneficio de autoconsumo se encuentra autorizada por el Instituto Nacional de Vigilancia de Medicamentos y Alimentos – INVIMA. Si la planta de beneficio para el autoconsumo que cumple los requisitos establecidos para bovinos, realiza beneficio para porcinos, se cuenta con los equipos adicionales requeridos para las operaciones de insensibilización, sangría, escaldado, depilado y flameado para esta especie. Se toman las medidas necesarias para evitar al máximo contaminaciones cruzadas por beneficio de otras especies. </t>
  </si>
  <si>
    <t xml:space="preserve">Dec 1500 de 2007   Art. 26 N. 1.1.  Res 240 de 2013 Art. 117 </t>
  </si>
  <si>
    <t>Res 240 de 2013 Art. 117</t>
  </si>
  <si>
    <t>La planta de beneficio cumple con los siguientes estándares de ejecución sanitaria:
1. Localización y accesos
2. Diseño y construcción
3. Sistema de drenajes
4. Ventilación
5. Iluminación
6.Instalaciones Sanitarias
7.Filtro Sanitario
8. Control Integrado de Plagas
9. Manejo de residuos líquidos y sólidos
10. Calidad de Agua
11. Operaciones Sanitarias
12. Personal Manipulador
13. Instalaciones, equipos y utensilios</t>
  </si>
  <si>
    <t xml:space="preserve">Dec 1500 de 2007  Art. 25 N. 1.1.2. Art. 117 Res 240 de 2013 </t>
  </si>
  <si>
    <t xml:space="preserve">Res 240 de 2013   Art. 117 N. 1.1 </t>
  </si>
  <si>
    <t>Res 240 de 2013   Art. 117 N. 1.2</t>
  </si>
  <si>
    <t>La planta se encuentra localizada en terreno no inundable y está alejada de focos de insalubridad o actividades que puedan afectar la inocuidad del producto.</t>
  </si>
  <si>
    <t>Res 240 de 2013   Art. 117 N. 1.3</t>
  </si>
  <si>
    <t>Art. 26 N. 1.1.3.  Dec 1500 de 2007    Res 240 de 2013   Art. 117 N. 2</t>
  </si>
  <si>
    <t>Res 240 de 2013 Art. 117 N. 2.1</t>
  </si>
  <si>
    <t>La planta de beneficio se encuentra cerrada en todo su perímetro por un cerco, (malla, reja, muro u otro material resistente), suficientemente alto para impedir la entrada de animales, personas y vehículos, sin el debido control.</t>
  </si>
  <si>
    <t>Res 240 de 2013 Art. 117 N. 2.2</t>
  </si>
  <si>
    <t>Res 240 de 2013 Art. 117 N. 2.3</t>
  </si>
  <si>
    <t>Res 240 de 2013 Art. 117 N. 2.4</t>
  </si>
  <si>
    <t>Res 240 de 2013 Art. 117 N. 2.5</t>
  </si>
  <si>
    <t>Res 240 de 2013 Art. 117 N. 2.6</t>
  </si>
  <si>
    <t>El diseño de la sala tiene flujo unidireccional, con accesos claramente separados para la entrada de animales y salida de productos.</t>
  </si>
  <si>
    <t>Res 240 de 2013 Art. 117 N. 2.7</t>
  </si>
  <si>
    <t>Res 240 de 2013 Art. 117 N. 2.8</t>
  </si>
  <si>
    <t>Los pisos son construirdos con materiales resistentes y acabados sanitarios, con una pendiente suficiente que permita el desagüe hacia los sifones, los cuales están protegidos por rejillas de material sanitario.</t>
  </si>
  <si>
    <t>Res 240 de 2013 Art. 117 N. 2.9</t>
  </si>
  <si>
    <t>Res 240 de 2013 Art. 117 N. 2.10</t>
  </si>
  <si>
    <t>Res 240 de 2013 Art. 117 N. 2.11</t>
  </si>
  <si>
    <t>Las lámparas ubicadas en áreas de proceso, están protegidas adecuadamente para evitar la contaminación de la carne y los productos cárnicos comestibles en caso de ruptura o cualquier accidente.</t>
  </si>
  <si>
    <t>Res 240 de 2013 Art. 117 N. 2.12</t>
  </si>
  <si>
    <t>Las plataformas y sus accesorios están diseñadas con material resistente, con acabados sanitarios y se ubican de tal forma que evitan la contaminación del producto o dificulten el flujo regular del proceso.</t>
  </si>
  <si>
    <t>Res 240 de 2013 Art. 117 N. 2.13</t>
  </si>
  <si>
    <t>Las puertas están construidas con material resistente con acabados en material sanitario, cuentan con un sistema que garantice que permanezcan cerradas. El espacio entre las puertas exteriores y los pisos no permiten el ingreso de plagas</t>
  </si>
  <si>
    <t>Res 240 de 2013 Art. 117 N. 2.14</t>
  </si>
  <si>
    <t>Res 240 de 2013 Art. 117 N. 2.15</t>
  </si>
  <si>
    <t>Las áreas donde se procesan, manipulan o almacenan carne y productos cárnicos comestibles, están separadas de las áreas de productos no comestibles para evitar la contaminación cruzada.</t>
  </si>
  <si>
    <t>Res 240 de 2013 Art. 117 N. 2.16</t>
  </si>
  <si>
    <t>Las áreas en donde se procesan, manipulan, almacenan o inspecciona la carne y los productos cárnicos comestibles, tienen la iluminación suficiente en cuanto a intensidad y protección.</t>
  </si>
  <si>
    <t>Res 240 de 2013 Art. 117 N. 2.17</t>
  </si>
  <si>
    <t>Dec 1500 de 2007  Art. 26 N. 1.1.4. Art. 7  Res 240 de 2013   Art. 117 N. 3</t>
  </si>
  <si>
    <t xml:space="preserve"> Res 240 de 2013   Art 117 N.3.1</t>
  </si>
  <si>
    <t xml:space="preserve"> Res 240 de 2013   Art 117 N.3.2</t>
  </si>
  <si>
    <t xml:space="preserve"> Res 240 de 2013   Art 117 N.3.3</t>
  </si>
  <si>
    <t xml:space="preserve"> Res 240 de 2013   Art 117 N.3.4</t>
  </si>
  <si>
    <t>Dec 1500 de 2007  Art. 26 N. 1.1.5. Res 240 de 2013 Art. 117 N. 4</t>
  </si>
  <si>
    <t>Res 240 de 2013   Art 117 N.4.1</t>
  </si>
  <si>
    <t>El establecimiento cuenta con sistemas de ventilación adecuados  para controlar la codensación de las áreas de proceso y empaque de la carne y productos cárncios comestibles y asegurar el bienestar de los empleados.</t>
  </si>
  <si>
    <t>Res 240 de 2013   Art 117 N.4.2</t>
  </si>
  <si>
    <t>Res 240 de 2013   Art 117 N.4.3</t>
  </si>
  <si>
    <t>La ventilación no genera riesgo de contaminación a las áreas de proceso</t>
  </si>
  <si>
    <t>Dec 1500 de 2007  Art. 26 N. 1.1.6. Res 240 de 2013 Art. 117 N. 5</t>
  </si>
  <si>
    <t>Res 240 de 2013   Art 117 N.5.1</t>
  </si>
  <si>
    <t>Res 240 de 2013   Art 117 N.5.2</t>
  </si>
  <si>
    <t>Dec 1500 de 2007  Art. 26 N. 1.1.7. Res 240 de 2013 Art. 117 N. 6</t>
  </si>
  <si>
    <t>Res 240 de 2013   Art 117 N.6.1</t>
  </si>
  <si>
    <t>La planta cuenta con área para vestier, separada físicamente del área de proceso. Estos permanecen limpios y en buen estado de funcionamiento.</t>
  </si>
  <si>
    <t>Res 240 de 2013   Art 117 N.6.2</t>
  </si>
  <si>
    <t>Se cuenta con área de servicios sanitarios separados por género y estos permanecen limpios y en buen estado de funcionamiento.</t>
  </si>
  <si>
    <t>Res 240 de 2013   Art 117 N.6.3</t>
  </si>
  <si>
    <t>Los sanitario permanecen dotado de los implementos de aseo personal necesarios.</t>
  </si>
  <si>
    <t>Res 240 de 2013   Art 117 N.6.4</t>
  </si>
  <si>
    <t>Res 240 de 2013   Art 117 N.6.5</t>
  </si>
  <si>
    <t>Se cuenta con lavamanos dotados con agua potable,  sistema adecuado para el secado de manos y jabón y desinfectante o cualquier elemento que cumpla la función de lavar y desinfectar las manos.</t>
  </si>
  <si>
    <t>Res 240 de 2013   Art 117 N.7</t>
  </si>
  <si>
    <t>Se encuentra como mínimo un filtro sanitario al ingreso de la sala de proceso de la planta</t>
  </si>
  <si>
    <t>Res 240 de 2013   Art 117 N.7.1 -7.2-7.3</t>
  </si>
  <si>
    <t>El filtro cumple con los siguientes requisitos:
1. Un sistema adecuado para el lavado y desinfección de botas.
2. Lavamanos de accionamiento no manual, provisto con agua potable, jabón, desinfectante y un sistema adecuado de secado.
3. Su diseño, ubicación y uso previene la contaminación cruzada.</t>
  </si>
  <si>
    <t>Dec 1500 de 2007   Art. 26 N. 1.1.8. Res 240 de 2013 Art. 117 N. 8</t>
  </si>
  <si>
    <t>Res 240 de 2013   Art 117 N.8</t>
  </si>
  <si>
    <t>Se cuenta con un programa permanente para prevenir la presencia, el refugio y la cria de plagas con:
1. Enfoque de control integral
2. Diagnóstico inicial
3. Soporte de medidas ejecutadas
4. Sistema de seguimiento continuo
5. Cuenta con resgistro de verificación del programa</t>
  </si>
  <si>
    <t>Dec 1500 de 2007  Art. 26 N. 1.1.9. Res 240 de 2013 Art. 117 N. 9</t>
  </si>
  <si>
    <t>Res 240 de 2013 Art 117 N.9</t>
  </si>
  <si>
    <t xml:space="preserve">Se cuenta con Instalaciones áreas, elementos y procedimientos escritos e implementados  que garanticen una eficiente labor de separación, recolección, conducción, transporte interno, almacenamiento, evacuación, transporte externo, tratamiento y disposición final  de residuos líquidos y sólidos generados durante los procesos internos del establecimiento y se cuenta con registros para su verificación y se cumple con la legislación vigente. (El establecimiento podrá contratar con un gestor de residuos sólidos). </t>
  </si>
  <si>
    <t>Los elementos empleados para el manejo de estos residuos son construidos en material sanitario.</t>
  </si>
  <si>
    <t>Dec.1500 Art. 26 N. 1.1.11.1. y 1.1.11.2. Res 240 de 2013  Art 117 N.10</t>
  </si>
  <si>
    <t>Dec.1500 Art. 26 N. 1.1.11.1. y 1.1.11.2.</t>
  </si>
  <si>
    <t>Dec.1500 Art. 26 N. 1.1.11.3.</t>
  </si>
  <si>
    <t>Res 240 de 2013 Art 117 N.10</t>
  </si>
  <si>
    <t xml:space="preserve">Se cuenta con agua potable que cumple con legislación vigente para el desarrollo de las operaciones. </t>
  </si>
  <si>
    <t>Se dispone de tanque de almacenamiento de agua, el cual garantiza abastecimiento de agua por lo menos para un día de proceso, cumpliendo con el objetivo de inocuidad del proceso y del producto.</t>
  </si>
  <si>
    <t>Dec.1500 de 2007 Art. 26 N. 1.1.12. Res 240 de 2013   Art 117 N.11</t>
  </si>
  <si>
    <t>Dec.1500 Art. 26 N. 1.1.12. Res 240 de 2013   Art 117 N.11</t>
  </si>
  <si>
    <t>Dec.1500 de 2007 Art. 26 N. 1.1.13. Res 240 de 2013   Art 117 N.12</t>
  </si>
  <si>
    <t>Dec.1500 Art. 26. N. 1.1.13.Res 240 de 2013   Art 117 N.12</t>
  </si>
  <si>
    <t>1. La planta garantiza que el personal manipulador cumple con las condiciones de estado de salud, capacitación, dotación y prácticas higiénicas para evitar la contaminación del producto y creación de condiciones insalubres.
2. En el establecimiento se encuentra prohibido la permanencia de personal ajeno al proceso.
3. Los visitantes autorizados cumplen con las normas de higiene y seguridad establecidas.
4. La planta garantiza el cumplimiento de programas de salud ocupacional y seguridad industrial</t>
  </si>
  <si>
    <t>Res 240 de 2013   Art 117 N.12.1</t>
  </si>
  <si>
    <r>
      <rPr>
        <b/>
        <sz val="10"/>
        <rFont val="Arial Narrow"/>
        <family val="2"/>
      </rPr>
      <t xml:space="preserve">Estado de salud. 
</t>
    </r>
    <r>
      <rPr>
        <sz val="10"/>
        <rFont val="Arial Narrow"/>
        <family val="2"/>
      </rPr>
      <t>1.Todo el personal manipulador acredita su aptitud para manipular alimentos mediante reconocimiento médico.
2. El establecimietno realiza reconocimiento médico mínimo una vez al año o cada vez que se considera necesario por razones clínicas y epidemiológicas especialmente después de ausencias motivadas por infección que pueda dejar secuelas capaces de provocar contaminación de los alimentos que se manipulen.  
3. El establecimiento cuenta con los documentos de soporte disponible del estado de salud de los manipuladores.
4. El establecimiento cuenta con evidencia de las medidas necesarias para que no se permita contaminar la carne y los productos cárnicos comestibles directa o indirectamente por personal que posea o se sospeche que padezca una enfermedad susceptible de transmitirse a los alimentos o que presente heridas infectadas, irritaciones cutáneas infectadas o diarreamedidas preventivas del retiro de personal que posea o sospeche de una enfermedad transmisible o heridas infectadas, irritaciones infectadas cutáneas o diarrea.
5. El establecimiento cuenta con mecanismos de comunicación interna para que el manipulador pueda informar cuando presente de riesgo para la inocuidad, para que sea reubicado temporalmente en otra área que no represente riesgo para la inocuidad del producto.</t>
    </r>
  </si>
  <si>
    <t>Res 240 de 2013   Art 117 N.12.2</t>
  </si>
  <si>
    <t>Res 240 de 2013   Art 117 N.12.3</t>
  </si>
  <si>
    <t>Prácticas higiénicas y medidas de protección:</t>
  </si>
  <si>
    <t>Res 240 de 2013   Art 117 N.12.3 Literal a</t>
  </si>
  <si>
    <t>Res 240 de 2013   Art 117 N.12.3 Literal b</t>
  </si>
  <si>
    <t>Res 240 de 2013   Art 117 N.12.3 Literal c</t>
  </si>
  <si>
    <t>Cuando el personal utiliza delantal, éste permanece atado al cuerpo en forma adecuada para evitar contaminación del alimento o accidentes de trabajo</t>
  </si>
  <si>
    <t>Res 240 de 2013   Art 117 N.12.3 Literal d</t>
  </si>
  <si>
    <t>Res 240 de 2013   Art 117 N.12.3 Literal e</t>
  </si>
  <si>
    <t>Res 240 de 2013   Art 117 N.12.3 Literal f</t>
  </si>
  <si>
    <t>Res 240 de 2013   Art 117 N.12.3 Literal g</t>
  </si>
  <si>
    <t>Res 240 de 2013   Art 117 N.12.3 Literal h</t>
  </si>
  <si>
    <t>Res 240 de 2013   Art 117 N.12.3 Literal i</t>
  </si>
  <si>
    <t>Res 240 de 2013   Art 117 N.12.3 Literal j</t>
  </si>
  <si>
    <t>Res 240 de 2013   Art 117 N.12.3 Literal k</t>
  </si>
  <si>
    <t>El personal usa calzado cerrado, de material resistente e impermeable.</t>
  </si>
  <si>
    <t>Res 240 de 2013   Art 117 N.12.3 Literal l</t>
  </si>
  <si>
    <t>De ser necesario el uso de guantes, estos se mantener limpios, sin roturas o imperfectos y son tratados con el mismo cuidado higiénico de las manos. El material de los guantes es apropiado para la operación realizada. El uso de estos no exime al operario de la obligación de lavarse y desinfectarse las manos</t>
  </si>
  <si>
    <t>Res 240 de 2013   Art 117 N.12.3 Literal m</t>
  </si>
  <si>
    <t>El personal manipulador lava, desinfecta y cuelga los delantales en ganchos construidos en material sanitario</t>
  </si>
  <si>
    <t>Res 240 de 2013   Art 117 N.12.3 Literal n</t>
  </si>
  <si>
    <t>Res 240 de 2013   Art 117 N.12.3 Literal o</t>
  </si>
  <si>
    <t>El personal que presenta afecciones en la piel o enfermedades infectocontagiosas se excluye de cualquier actividad directa en donde exista manipulación del producto.</t>
  </si>
  <si>
    <t>Res 240 de 2013   Art 117 N.12.3 Literal p</t>
  </si>
  <si>
    <t>Los manipuladores no se sientan, acuestan, inclinan o similares en el pasto, andenes o lugares donde la ropa de trabajo se pueda contaminar.</t>
  </si>
  <si>
    <t>Res 240 de 2013   Art 117 N.12.3 Literal q</t>
  </si>
  <si>
    <t>La empresa entrega ropa de trabajolimpia y en cantidad suficiente antes de iniciar operaciones</t>
  </si>
  <si>
    <t>Res 240 de 2013   Art 117 N.12.3 Literal r</t>
  </si>
  <si>
    <t>Para reforzar el cumplimiento de las prácticas higiénicas, se ubican en sitios estratégicos avisos alusivos a la obligatoriedad y necesidad de su aplicación durante la manipulación de los alimentos</t>
  </si>
  <si>
    <t>Res 240 de 2013   Art 117 N.12.3 Literal s</t>
  </si>
  <si>
    <t>Res 240 de 2013   Art 117 N.13</t>
  </si>
  <si>
    <t>Res 240 de 2013   Art 118</t>
  </si>
  <si>
    <r>
      <rPr>
        <b/>
        <sz val="10"/>
        <rFont val="Arial Narrow"/>
        <family val="2"/>
      </rPr>
      <t>Áreas y secciones:</t>
    </r>
    <r>
      <rPr>
        <i/>
        <sz val="10"/>
        <rFont val="Arial Narrow"/>
        <family val="2"/>
      </rPr>
      <t xml:space="preserve">
</t>
    </r>
    <r>
      <rPr>
        <sz val="10"/>
        <rFont val="Arial Narrow"/>
        <family val="2"/>
      </rPr>
      <t>El establecimiento cuenta con las siguientes áreas: 
1. Área de Ingreso y corrales
2. Sala de beneficio, la cual cuenta con las siguientes secciones:
2.1. Sección de insensibilziación y sangría, escaldado y dépilado para cerdos (si se realza beneficio de porcinos)
2.2. Intermedia o de procesamiento, con las siguientes secciones: 
A. Sección para retiro de cabezas, patas y piel.
B. Sección para eviscerado.
C. Área de patas y cabezas
D. Área de vísceras blancas
E. Área de vísceras rojas 
2.3 Sección de terminación o salida.
3. Área de desposte (si el establecimiento realiza esta operación)
4. Otras áreas ( área para pieles y/o cerdas)</t>
    </r>
  </si>
  <si>
    <t>Res 240 de 2013   Art 119</t>
  </si>
  <si>
    <t>Res 240 de 2013   Art 119 N.1</t>
  </si>
  <si>
    <t>Las vías internas son de superficie tratadade tal forma que evite los riesgos de contaminación</t>
  </si>
  <si>
    <t>Res 240 de 2013   Art 119 N.2</t>
  </si>
  <si>
    <t>La planta de beneficio cuenta con procedimiento documentado para el lavado y desinfeccción de vehículos, cuando durante el ingreso a la planta de beneficio se detectan animales sospechosos de enfermedades infectocontagiosas, el cual involucra la disposición adecuada de los residuos líquidos y sólidos resultantes de ésta actividad.</t>
  </si>
  <si>
    <t>Res 240 de 2013   Art 119 N. 3</t>
  </si>
  <si>
    <t>Res 240 de 2013   Art 119 N 3.1</t>
  </si>
  <si>
    <t>Se cuenta con corrales independientes de recepción y sacrificio para cada especie a sacrificar</t>
  </si>
  <si>
    <t xml:space="preserve">  Res 240 de 2013 Art 119 N 3.2</t>
  </si>
  <si>
    <t>El diseño y construcción de los corrales evita la excesiva suciedad de los animales y el estrés innecesario.</t>
  </si>
  <si>
    <t>Res 240 de 2013   Art 119 N 3.3</t>
  </si>
  <si>
    <t>Los materiales de construcción son de material sanitario, sin aristas salientes ni punzantes.</t>
  </si>
  <si>
    <t>Res 240 de 2013   Art 119 N 3.4</t>
  </si>
  <si>
    <t>Se cueta con un espacio para el descanso de los animales, el cual tiene sombrío.</t>
  </si>
  <si>
    <t>Res 240 de 2013   Art 119 N 3.5</t>
  </si>
  <si>
    <t>Se cuenta con bebederos de material sanitario con suministro de agua permanente.</t>
  </si>
  <si>
    <t>Res 240 de 2013   Art 119 N 3.6</t>
  </si>
  <si>
    <t>Los corrales cuentan con iluminación de buena calidad y de intensidad suficiente para asegurar que se realicen las actividades de inspección ante- mortem y se mantengan las condiciones de limpieza adecuadas para los corrales.</t>
  </si>
  <si>
    <t>Res 240 de 2013   Art 119 N 3.7</t>
  </si>
  <si>
    <t>La capacidad de los corrales se calculacon el espacio suficiente por animal y como mínimo 2.0 m2 para cada bovino, 1.0 m2 para cada porcino y para las demás especies el área requerida en el reglamento  específico.</t>
  </si>
  <si>
    <t>Res 240 de 2013   Art 119 N. 4</t>
  </si>
  <si>
    <t>Requerimientos Especificos</t>
  </si>
  <si>
    <t>Res 240 de 2013   Art 119 N. 4.1</t>
  </si>
  <si>
    <t>Corral de Recepción:
Este corral tiene comunicación con los corrales de sacrificio y de observación.</t>
  </si>
  <si>
    <t>Res 240 de 2013   Art 119 N. 4.2</t>
  </si>
  <si>
    <t>Corral de sacrificio.                                                                                                                                                                                                                 
Para asegurar el bienestar de los animales, cuando se requiera, estos corrales cuentan con cubierta.</t>
  </si>
  <si>
    <t>Res 240 de 2013   Art 119 N. 4.3</t>
  </si>
  <si>
    <t xml:space="preserve">Corral de Observación.
A. Está construido en material sólido, resistente, con acabados sanitarios y techo.
B. Las paredes tienen una altura que garantice el aislamiento de los demás animales y corrales. Las uniones entre estas y los pisos están diseñadas de modo que faciliten la limpieza y desinfección.
C. Su diseño permite realizar el examen clínico y la toma de muestras.
D. Los líquidos procedentes de este corral desaguan directamente al colector sin cruzarse con los desagües de los pasillos o de otras secciones del establecimiento
E. Este corral permanece cerrado con llave bajo la responsabilidad del Inspector oficial. Los equipos e instrumentales existentes en el, sólo se usan en esas instalaciones. </t>
  </si>
  <si>
    <t>Res 240 de 2013   Art 119 N. 4.4</t>
  </si>
  <si>
    <t>Se lleva a cabo baño de los animales, mediante un sistema que lave uniformemente todo el animal, para lo cual puede usar agua para uso industrial</t>
  </si>
  <si>
    <t>Res 240 de 2013   Art 119 N. 5</t>
  </si>
  <si>
    <t>Requerimientos para las Operaciones</t>
  </si>
  <si>
    <t>Res 240 de 2013   Art 119 N. 5.1</t>
  </si>
  <si>
    <t>El ganado mayor ingresa al establecimiento con un tiempo mínimo de 6 horas y el ganado menor con un tiempo mínimo de 4 horas, de antelación al beneficio para permitir la inspección ante-mortem, la evacuación de materia fecal y el descanso.</t>
  </si>
  <si>
    <t>Res 240 de 2013   Art 119 N. 5.2</t>
  </si>
  <si>
    <t>Al ganado que por alguna circunstancia permanezca en la planta de beneficio por un lapso superior a 24 horas, se le provee de alimento. No permanece animales sin ser beneficiados por un tiempo superior a 48 horas.</t>
  </si>
  <si>
    <t>Res 240 de 2013   Art 120</t>
  </si>
  <si>
    <t>Sala de beneficio</t>
  </si>
  <si>
    <r>
      <rPr>
        <b/>
        <sz val="10"/>
        <rFont val="Arial Narrow"/>
        <family val="2"/>
      </rPr>
      <t>Requisitos para las inatalaciones equipos y utensilios</t>
    </r>
    <r>
      <rPr>
        <sz val="10"/>
        <rFont val="Arial Narrow"/>
        <family val="2"/>
      </rPr>
      <t xml:space="preserve">
La sala de beneficio cuenta mínimo conlas siguientes secciones:
1. Secciónde insensibilización, sangría (escaldado y depilado para porcinos) 
2. Sección intermedia o de procesamiento
3. Sección de  terminación y salida. </t>
    </r>
  </si>
  <si>
    <t xml:space="preserve">Res 240 de 2013   Art 121 </t>
  </si>
  <si>
    <t>Requisitos para las instalaciones, equipos y utensilios</t>
  </si>
  <si>
    <t>Res 240 de 2013   Art 121 N.1</t>
  </si>
  <si>
    <t>La ubicación, diseño y dimensiones de las instalaciones están acorde con el volumen de animales beneficiados de tal forma que se evite la contaminación cruzada durante las operaciones</t>
  </si>
  <si>
    <t>Res 240 de 2013   Art 121 N.2</t>
  </si>
  <si>
    <t>El diseño y construcción de las instalaciones y equipos permite el desarrollo de las actividades de inspección.</t>
  </si>
  <si>
    <t>Res 240 de 2013   Art 121 N.3</t>
  </si>
  <si>
    <t>Se cuenta con los equipos y utensilios necesarios para efectuar la manipulación adecuada en cada área o sección, garantizando la inocuidad de la carne y productos cárnicos comestibles; los cuales son material sanitario con diseño que permite las operaciones de mantenimiento, lavado y desinfección y evite la contaminación.</t>
  </si>
  <si>
    <t>Res 240 de 2013   Art 122</t>
  </si>
  <si>
    <t xml:space="preserve">Sección de insensibilización y sangría </t>
  </si>
  <si>
    <t>Res 240 de 2013   Art 122 N. 1</t>
  </si>
  <si>
    <t>Requisitos de instalaciones</t>
  </si>
  <si>
    <t>Res 240 de 2013   Art 122 N. 1.1</t>
  </si>
  <si>
    <t>Res 240 de 2013   Art 122 N. 1.2</t>
  </si>
  <si>
    <t>Para la insensibilización, se cuenta con un cajón de insensibilización construido en materiales sólidos y sanitarios, con piso antideslizante y con la inclinación adecuada para garantizar las condiciones de bienestar animal.</t>
  </si>
  <si>
    <t>Res 240 de 2013   Art 122 N. 1.3</t>
  </si>
  <si>
    <t>Res 240 de 2013   Art 122 N. 2</t>
  </si>
  <si>
    <t>Requisitos de las operaciones</t>
  </si>
  <si>
    <t>Res 240 de 2013   Art 122 N.2.1</t>
  </si>
  <si>
    <t>Cada especie es insensibilizada empleando los métodos autorizados en el reglamento técnico respectivo, o cualquier otro método que  sea recomendado por los organismos internacionales de referencia.</t>
  </si>
  <si>
    <t>Res 240 de 2013   Art 122 N.2.2</t>
  </si>
  <si>
    <t>Se cuenta con dispositivos para elevar o izar con una capacidad y velocidad adecuada que aseguren un rápido izado del animal al riel de sangría</t>
  </si>
  <si>
    <t>Res 240 de 2013   Art 122 N.2.3</t>
  </si>
  <si>
    <t>Res 240 de 2013   Art 122 N.2.4</t>
  </si>
  <si>
    <t>Res 240 de 2013   Art 122 N.2.5</t>
  </si>
  <si>
    <t>Res 240 de 2013   Art 122 N.2.6</t>
  </si>
  <si>
    <t>Las plataformas de trabajo están ubicadas a una distancia que facilite la operación de sacrificio</t>
  </si>
  <si>
    <t>Res 240 de 2013   Art 122 N.2.7</t>
  </si>
  <si>
    <t>Res 240 de 2013   Art 122 N.2.8</t>
  </si>
  <si>
    <t>Se dispone de lavamanos de accionamiento no manual y se garantiza la desinfección de cuchillos, chairas, sierras y otros utensilios con agua a temperatura mínima de 82.5°C, u otro sistema de desinfección equivalente</t>
  </si>
  <si>
    <t>Res 240 de 2013   Art 122 N.2.9</t>
  </si>
  <si>
    <t>Res 240 de 2013   Art 123</t>
  </si>
  <si>
    <t xml:space="preserve">Sección intermedia o de procesamiento:   </t>
  </si>
  <si>
    <t>Res 240 de 2013   Art 123 N. 1</t>
  </si>
  <si>
    <t>Cuenta con secciones para el desarrollo de las siguientes operaciones:
1.1 Lavado y preparación para la inspección de cabezas y patas, en caso de que se realice beneficio de bovinos y de retirarse la cabeza en porcinos
1.2 Limpieza y preparación para la inspección de vísceras rojas</t>
  </si>
  <si>
    <t>Res 240 de 2013   Art 123 N. 2</t>
  </si>
  <si>
    <t xml:space="preserve">Cuenta con áreas para:
2.1 La limpieza del aparato digestivo y la ulterior preparación de los mismos.
2.2 Almacenamiento de patas y cabezas, en caso de que se realice beneficio de bovinos y de retirarse la cabeza en porcinos
</t>
  </si>
  <si>
    <t>Res 240 de 2013   Art 123 N. 3.1</t>
  </si>
  <si>
    <t>Las operaciones en esta sección se realizán de acuerdo a lo establecido en el reglamento técnico para cada especie</t>
  </si>
  <si>
    <t>Res 240 de 2013   Art 123 N. 3.2</t>
  </si>
  <si>
    <t>Se dispone de lavamanos de accionamiento no manual y se garantiza la desinfección de cuchillos, chairas, sierras y otros utensilios con agua a temperatura mínima de 82.5°C, u otro sistema de desinfección equivalente.</t>
  </si>
  <si>
    <t>Res 240 de 2013   Art 123 N. 3.3</t>
  </si>
  <si>
    <t>Los productos cárnicos comestibles deberán mantenerse en condiciones que eviten su contaminación</t>
  </si>
  <si>
    <t>Res 240 de 2013   Art 25 N. 3</t>
  </si>
  <si>
    <t>Operaciones de beneficio de bovinos (si se realiza esta actividad)</t>
  </si>
  <si>
    <t>Res 240 de 2013 Art. 25 N.3.1</t>
  </si>
  <si>
    <t>Res 240 de 2013 Art. 25 N.3.2</t>
  </si>
  <si>
    <t>Res 240 de 2013 Art. 25 N.3.3</t>
  </si>
  <si>
    <t>Res 240 de 2013 Art. 25 N.3.4</t>
  </si>
  <si>
    <t>Res 240 de 2013 Art. 25 N.3.5</t>
  </si>
  <si>
    <t>Res 240 de 2013 Art. 25 N.3.6</t>
  </si>
  <si>
    <t>Res 240 de 2013 Art. 25 N.3.7</t>
  </si>
  <si>
    <t>Res 240 de 2013 Art. 25 N.3.8</t>
  </si>
  <si>
    <t>Res 240 de 2013 Art. 25 N.3.9</t>
  </si>
  <si>
    <t>Res 240 de 2013 Art. 25 N.3.10</t>
  </si>
  <si>
    <t>Res 240 de 2013 Art. 25 N.3.11</t>
  </si>
  <si>
    <t>Res 240 de 2013 Art. 25 N.3.12</t>
  </si>
  <si>
    <t>Res 240 de 2013 Art. 25 N.3.13</t>
  </si>
  <si>
    <t>Res 240 de 2013 Art. 25 N.3.14</t>
  </si>
  <si>
    <t>Res 240 de 2013 Art. 25 N.3.15</t>
  </si>
  <si>
    <t>Res 240 de 2013 Art. 25 N.3.16</t>
  </si>
  <si>
    <t>Res 240 de 2013   Art 79 N. 3</t>
  </si>
  <si>
    <t>Operaciones de beneficio de porcinos (si se realiza est actividad)</t>
  </si>
  <si>
    <t>Res 240 de 2013    Art. 79 N. 3.1</t>
  </si>
  <si>
    <t>El corte de cabeza se efectúa posterior a la evisceración, en caso de que el inspector así lo determine y será separada a nivel de la articulación atlanto-occipital</t>
  </si>
  <si>
    <t>Res 240 de 2013    Art. 79 N. 3.2</t>
  </si>
  <si>
    <t>En caso de realizar la separación de cabeza.
A. Se lava la cabeza a presión por boca y nariz para eliminar los restos de sangre y otros contaminantes.
B. Las canales y cabezas se enumerán correlativamente de tal manera que no se pierde su identificación</t>
  </si>
  <si>
    <t>Res 240 de 2013    Art. 79 N. 3.3</t>
  </si>
  <si>
    <t>Las distintas partes del animal tales como vísceras rojas y vísceras blancas, cuentan con un sistema de transporte a las áreas de proceso respectivas.</t>
  </si>
  <si>
    <t>Res 240 de 2013    Art. 79 N. 3.4</t>
  </si>
  <si>
    <t>La evisceración corresponde a la extracción desde el tórax, de los pulmones, tráquea, corazón, hígado, riñón y bazo mediante corte de los ligamentos y separación del músculo diafragma.</t>
  </si>
  <si>
    <t>Res 240 de 2013    Art. 79 N. 3.5</t>
  </si>
  <si>
    <t>Durante la evisceración de los demás órganos se previene y evita la descarga de cualquier material procedente del esófago, de los intestinos o del recto, de la vesícula biliar, de la vejiga urinaria, de órganos reproductivos.</t>
  </si>
  <si>
    <t>Res 240 de 2013    Art. 79 N. 3.6</t>
  </si>
  <si>
    <t>La evisceración se realiza antes de que hayan transcurrido 30 minutos después del desangrado.</t>
  </si>
  <si>
    <t>Res 240 de 2013    Art. 79 N. 3.7</t>
  </si>
  <si>
    <t>El retiro de los productos cárnicos comestibles evita la contaminación de la canal.</t>
  </si>
  <si>
    <t>Res 240 de 2013    Art. 79 N. 3.8</t>
  </si>
  <si>
    <t>El traslado de los productos cárnicos comestibles desde el área respectiva se efectúa de forma que eviten cualquier riesgo de contaminación.</t>
  </si>
  <si>
    <t>Res 240 de 2013    Art. 79 N. 3.9</t>
  </si>
  <si>
    <t>Las áreas para el manejo de los productos cárnicos no comestibles, aseguran que el acopio, proceso y despacho no constituyan fuente de contaminación para los productos cárnicos comestibles.</t>
  </si>
  <si>
    <t>Res 240 de 2013   Art 124</t>
  </si>
  <si>
    <t>Sección de terminación y salida</t>
  </si>
  <si>
    <t>Res 240 de 2013   Art 124 N. 5.1</t>
  </si>
  <si>
    <t xml:space="preserve">Se realiza corte de medias canales, por su plano medial a nivel de la columna vertebral, cuartos de canal y octavos de canal. </t>
  </si>
  <si>
    <t>Res 240 de 2013   Art 124 N 5.2</t>
  </si>
  <si>
    <t>Se realiza eliminación de la médula espinal.</t>
  </si>
  <si>
    <t>Res 240 de 2013   Art 124 N 5.3</t>
  </si>
  <si>
    <t>Se realiza inspección para cero tolerancia por parte del establecimiento, de tal forma que se garantiza que no exista material fecal, leche o ingesta visibles en las canales de los animales beneficiados antes de ser presentados para la inspección.</t>
  </si>
  <si>
    <t>Res 240 de 2013   Art 124 N 5.4</t>
  </si>
  <si>
    <t>Se realiza ubicación e inspección de ganglios.</t>
  </si>
  <si>
    <t>Res 240 de 2013   Art 124 N 5.5</t>
  </si>
  <si>
    <t>Se realiza lavado de canales.</t>
  </si>
  <si>
    <t>Res 240 de 2013   Art 124 N 5.6</t>
  </si>
  <si>
    <t>La manipulación de las canales y los productos cárnicos comestibles se realizae en condiciones higiénicas con el fin de prevenir su contaminación por orina, bilis, pelo, suciedad o materia extraña.</t>
  </si>
  <si>
    <t>Res 240 de 2013   Art 124 N 5.7</t>
  </si>
  <si>
    <t>Se dispone de lavamanos de accionamiento no manual y se garantizar la desinfección de cuchillos, chairas, sierras y otros utensilios con agua a temperatura mínima de 82.5°C, u otro sistema de desinfección equivalente.</t>
  </si>
  <si>
    <t>Res 240 de 2013   Art 124 N 5.8</t>
  </si>
  <si>
    <t>Se cueta con un procedimiento autorizado por el INVIMA para el manejo de canales retenidas o sospechosas.</t>
  </si>
  <si>
    <t>Res 240 de 2013   Art 124 N 5.9</t>
  </si>
  <si>
    <t>Los productos cárnicos comestibles se mantienen en condiciones que evitan su contaminación.</t>
  </si>
  <si>
    <t>Res 240 de 2013   Art 124 N 5.10</t>
  </si>
  <si>
    <t>De la planta de beneficio sale la carne a una temperatura de máximo 7°C y los productos cárnicos comestibles  a máximo 5°C.</t>
  </si>
  <si>
    <t>Res 240 de 2013 Art.  125</t>
  </si>
  <si>
    <t xml:space="preserve">Sistema de refrigeración </t>
  </si>
  <si>
    <t>Res 240 de 2013 Art.  125 N.  1</t>
  </si>
  <si>
    <t>El sistema de refrigeraciónon empleado por la planta cuenta con una capacidad instalada  que es acorde al volumen de proceso y se garantiza que el producto cumple con los requisitos de temperatura</t>
  </si>
  <si>
    <t>Res 240 de 2013 Art.  125 N. 2</t>
  </si>
  <si>
    <t>Se cuenta con una sección que garantice el almacenamiento de canales retenidas o sospechosas en condiciones adecuadas.</t>
  </si>
  <si>
    <t>Res 240 de 2013 Art.  125 N. 3</t>
  </si>
  <si>
    <t xml:space="preserve">El sistema de refrigeración empleado no filtra agua directamente sobre los productos ni genera empozamiento. </t>
  </si>
  <si>
    <t>Res 240 de 2013 Art.  125 N. 4</t>
  </si>
  <si>
    <t>Se dispone de equipos de medición para el control de temperatura, debidamente calibrados y en las escalas requeridas por el proceso.</t>
  </si>
  <si>
    <t>Res 240 de 2013 Art.  125 N. 5</t>
  </si>
  <si>
    <t xml:space="preserve">Durante el almacenamiento se evita la contaminación de la canal. </t>
  </si>
  <si>
    <t>Res 240 de 2013 Art.  125 N. 6.1</t>
  </si>
  <si>
    <t>Se refrigeran, congelan o almacenar las canales y los productos cárnicos comestible a las temperaturas de tal forma que se cumple y se mantienen los requisitos de inocuidad y conservación.</t>
  </si>
  <si>
    <t>Res 240 de 2013 Art.  125 N. 6.2</t>
  </si>
  <si>
    <t xml:space="preserve">Se permite el monitoreo y control de la temperatura y se dispone  con los instrumentos de medición necesarios, en las escalas pertinentes. </t>
  </si>
  <si>
    <t>Res 240 de 2013 Art.  125 N. 6.3</t>
  </si>
  <si>
    <t>Se lleva control de inventarios con el fin de garantizar la rotación de los productos, los cuales deben encontrarse claramente identificados</t>
  </si>
  <si>
    <t>Res 240 de 2013 Art.  125 N. 6.4</t>
  </si>
  <si>
    <t>El almacenamiento del producto se dispone de forma ordenada, garantizando la separación del producto con paredes, piso y techo.</t>
  </si>
  <si>
    <t>Res 240 de 2013 Art.  125 N. 6.5</t>
  </si>
  <si>
    <t>Se mantienen los registros de temperatura, los cualesson tomados con la frecuencia necesaria para garantizar el control del proceso y el producto</t>
  </si>
  <si>
    <t>Res 240 de 2013 Art. 125 N. 6.6</t>
  </si>
  <si>
    <t xml:space="preserve">La temperatura que alcanza la carne y los productos cárnicos comestibles en refrigeración es:
Canal: 7ºC medida en el centro de la masa muscular y  Productos cárnicos comestibles: 5ºC.
</t>
  </si>
  <si>
    <t>Res 240 de 2013 Art. 125 N. 6.7</t>
  </si>
  <si>
    <t>Durante el almacenamiento mantiene como mínimo la temperatura alcanzada por el producto.</t>
  </si>
  <si>
    <t>Res 240 de 2013 Art. 125 N.  6.8</t>
  </si>
  <si>
    <t>Durante el almacenamiento el empaque garantizarla protección del producto y es de primer uso.</t>
  </si>
  <si>
    <t>Res 240 de 2013 Art. 125 N.  6.9</t>
  </si>
  <si>
    <t xml:space="preserve"> El sistema de refrigeración empleado se mantener limpio y no contiene elementos ajenos a la actividad normal que en este se desarrolla</t>
  </si>
  <si>
    <t>Res 240 de 2013 Art. 125 N. 6.10</t>
  </si>
  <si>
    <t>Las vísceras blancas, vísceras rojas, patas y cabezas se encuentran debidamente protegidos durante la refrigeración y el almacenamiento.</t>
  </si>
  <si>
    <t>Res 240 de 2013 Art. 125 Parágrafo 1 - 3</t>
  </si>
  <si>
    <t>Res 240 de 2013 Art. 125 Parágrafo 4</t>
  </si>
  <si>
    <t>Para carne y productos cárnicos comestibles congelados la temperatura es de -18ºC o menor (solamente se requiere cuando la planta de beneficio realice este proceso).</t>
  </si>
  <si>
    <t xml:space="preserve">Res 240 de 2013 Art.  126 </t>
  </si>
  <si>
    <t xml:space="preserve">Res 240 de 2013 Art. 126 </t>
  </si>
  <si>
    <t>Las áreas de desposte cumplen con los estándares de ejecución sanitaria</t>
  </si>
  <si>
    <t>Res 240 de 2013 Art.  126 N.1</t>
  </si>
  <si>
    <t>Res 240 de 2013 Art.  126 N.2.1</t>
  </si>
  <si>
    <t>Las operaciones desarrolladas en esta área garantizan la inocuidad de la carne.</t>
  </si>
  <si>
    <t>Res 240 de 2013 Art.  126 N.2.2</t>
  </si>
  <si>
    <t>Los contenedores o canastas con producto tanto en proceso, como terminado no tienen contacto directo con el piso, para ello se emplean utensilios en material sanitario.</t>
  </si>
  <si>
    <t>Res 240 de 2013 Art.  127</t>
  </si>
  <si>
    <t>Res 240 de 2013 Art.  127 N.1</t>
  </si>
  <si>
    <t>Si la planta realiza beneficio de bovinos, cuenta con área para almacenamiento y manejo de la piel de tal forma que se evita la contaminación cruzada</t>
  </si>
  <si>
    <t>Res 240 de 2013 Art. 127 N.2</t>
  </si>
  <si>
    <t>La planta cuenta con área para procesamiento de desechos o almacenamiento de los mismos</t>
  </si>
  <si>
    <t>Res 240 de 2013 Art. 127 N.3</t>
  </si>
  <si>
    <t>El establecimiento cuenta con oficina administrativa, donde se mantienen los archivos propios del funcionamiento de la planta y se cuenta cvon un espacio dotado adecuadamente para el inspector oficial.</t>
  </si>
  <si>
    <t>Res 240 de 2013 Art. 127 N.4</t>
  </si>
  <si>
    <t>El establecimiento cuenta con un lugar con condiciones y diseño apropiado para el almacenamiento de insumos y productos químicos alejado de la sala de beneficio de manera que no representa riesgo para la inocuidad de los productos. Se mantiener una lista de los productos, acompañada de la hoja de seguridad y se respetan las recomendaciones del fabricante en esta materia</t>
  </si>
  <si>
    <t xml:space="preserve">Dec. 1500 de 2007 Art. 26 N. 1.2. </t>
  </si>
  <si>
    <t>Dec. 1500 de 2007 Art. 26 N. 1.2.1 Res 240 de 2013 Art 40</t>
  </si>
  <si>
    <t>Programa de mantenimiento de instalaciones y equipos: La planta de desposte, ha diseñado e implementado un programa documentado de mantenimiento de instalaciones y equipos. 
El programa incluye las actividades de monitoreo, registro y verificación por parte del establecimiento y se garantizan las condiciones adecuadas para la operación del mismo.</t>
  </si>
  <si>
    <t>Dec. 1500 de 2007 Art. 26 N. 1.2.2 Res 240 de 2013 Art 40</t>
  </si>
  <si>
    <t xml:space="preserve">Programa de proveedores. La planta de desposte ha diseñado e implementado un programa de proveedores para controlar los animales, materias primas, insumos y material de empaque, y cuenta con los procedimientos de evaluación y seguimiento de los proveedores, de forma que cumplan con los requisitos  sanitarios; listas de proveedores aprobados con su identificación, criterios de aceptación y rechazo para cada uno de los productos que ingresen al establecimiento. </t>
  </si>
  <si>
    <t>Dec. 1500 de 2007 Art. 26 N. 1.2.3</t>
  </si>
  <si>
    <t>Dec. 1500 de 2007 Art. 26 N. 1.2.4 Res 240 de 2013 Art 40</t>
  </si>
  <si>
    <t>Dec. 1500 de 2007 Art. 26 N. 1.2.5</t>
  </si>
  <si>
    <t>Res 240 de 2013 Art.  128</t>
  </si>
  <si>
    <t>El establecimiento tiene desarrollados e implementardos Procedimientos Operativos Estandarizados de Saneamiento (POES) para prevenir la contaminación directa del producto</t>
  </si>
  <si>
    <t>Res 240 de 2013 Art.  128 N. 1</t>
  </si>
  <si>
    <t xml:space="preserve">Se describen los procedimientos que se realizan diariamente, antes y durante las operaciones. </t>
  </si>
  <si>
    <t>Res 240 de 2013 Art.  128 N. 2</t>
  </si>
  <si>
    <t xml:space="preserve">Se establecen las frecuencias y los responsables de los POES. </t>
  </si>
  <si>
    <t>Res 240 de 2013 Art.  128 N. 3</t>
  </si>
  <si>
    <t>Se definen e implementan métodos de seguimiento y evaluación de los procedimientos.</t>
  </si>
  <si>
    <t>Res 240 de 2013 Art.  128 N. 4</t>
  </si>
  <si>
    <t>Se establecen medidas correctivas adecuadas, cuando el establecimiento o la autoridad sanitaria determine que la implementación y mantenimiento de los POES y los procedimientos allí prescritos no son eficaces para evitar la contaminación directa del producto</t>
  </si>
  <si>
    <t>Res 240 de 2013 Art.  128 N. 5</t>
  </si>
  <si>
    <t>Se mantiene un sistema de documentación y registros a disposición de la autoridad sanitaria competente que evidencian la implementación, ejecución y supervisión de los POES y de toda medida correctiva que se realice. Los registros deberán esán firmados por las personas responsables y debidamente fechados.</t>
  </si>
  <si>
    <t>Res 240 de 2013 Art.  128 N. 6</t>
  </si>
  <si>
    <t>El establecimiento cuenta con un plan de muestreo que garantiza la eficiencia de la implementación de los POES</t>
  </si>
  <si>
    <t>Res 240 de 2013 Art.  128 Parágrafo</t>
  </si>
  <si>
    <t>Cuando se lleva a cabo el beneficio de diferentes especies animales en las plantas para el autoconsumo, se  cuenta con un procedimiento de limpieza y desinfección documentado y aprobado por la autoridad sanitaria competente</t>
  </si>
  <si>
    <t>Res 240 de 2013   Art 41 - 53 y 94-105</t>
  </si>
  <si>
    <t xml:space="preserve">Inspección ante-mortem. </t>
  </si>
  <si>
    <t>Res 240 de 2013   Art 41 N. 1 y Art 94 N.1</t>
  </si>
  <si>
    <t>Res 240 de 2013   Art 41 N. 2 y Art 94 N.2</t>
  </si>
  <si>
    <t>Res 240 de 2013   Art 41 N. 3 Art 94 N.3</t>
  </si>
  <si>
    <t>Res 240 de 2013   Art 41 N. 4 y Art 94 N.4</t>
  </si>
  <si>
    <t>Res 240 de 2013   Art 41 N. 5 Art 94 N.5</t>
  </si>
  <si>
    <t>Res 240 de 2013   Art 42  y Art 95</t>
  </si>
  <si>
    <t>Res 240 de 2013   Art 43 N. 1 y Art 96 N. 1</t>
  </si>
  <si>
    <t>La planta admite animales bajo control especial cuando haya animales muertos o enfermos sospechosos de enfermedad contagiosa</t>
  </si>
  <si>
    <t>Res 240 de 2013   Art 43 N. 2</t>
  </si>
  <si>
    <t>La planta admite animales bajo control especial bovinos mayores de 30 meses de edad que mueran durante el transporte el cual es objeto de muestreo para EEB (en el caso de que realice beneficio de bovinos).</t>
  </si>
  <si>
    <t>Res 240 de 2013   Art 43 N. 3 y Art 96 N. 2</t>
  </si>
  <si>
    <t>Res 240 de 2013   Art 43 N. 4 y Art 96 N. 5</t>
  </si>
  <si>
    <t>Todo animal que muere en los corrales de la planta, cualquiera que sea la apariencia del mismo, es causa de decomiso total y se muestrea para EEB (en caso deque se realice beneficio de bovinos)</t>
  </si>
  <si>
    <t>Res 240 de 2013   Art 43 N. 5</t>
  </si>
  <si>
    <t>Los animales que en la inspección ante-mortem presenten síntomas de Rabia, Tétano, Paresia Puerperal, Encefalopatía Espongiforme Bovina o cualquier enfermedad transmisible por contacto directo o ingestión, es decomisado totalmente e incinerado, siendo objeto de muestreo para Encefalopatía Espongiforme Bovina - EEB (en caso deque se realice beneficio de bovinos).</t>
  </si>
  <si>
    <t>Res 240 de 2013   Art 43 N. 6 y Art 96 N. 3</t>
  </si>
  <si>
    <t>La planta mantiene en corrales aislados los animales admitidos bajo control especial hasta que desaparezca la causa de restricción o los resultados de los exámenes practicados así lo determinen</t>
  </si>
  <si>
    <t>Res 240 de 2013   Art 43 N. 7 y Art 96 N. 4</t>
  </si>
  <si>
    <t xml:space="preserve">Los animales admitidos bajo control especial que no hayan sidos sacrificados 24 horas después a la inspección ante-mortem son reexaminados </t>
  </si>
  <si>
    <t>Res 240 de 2013   Art 43 N. 8 y  Art 96 N. 6</t>
  </si>
  <si>
    <t>Res 240 de 2013    Art 96 N. 7</t>
  </si>
  <si>
    <t>Se realiza inspección ante mórtem de manera inmediata para aquellos animales cuyo sacrificio de urgencia sea imprescindible para evitarle sufrimientos innecesarios. La canal y las vísceras de estos animales son aisladas e identificadas a la espera de la inspección post mórtem</t>
  </si>
  <si>
    <t>Res 240 de 2013   Art 47 y Art. 100</t>
  </si>
  <si>
    <t>Res 240 de 2013   Art 48 y Art. 101</t>
  </si>
  <si>
    <t>El establecimiento tiene y cumple los procedimientos para el manejo de hembras paridas y abortos conforme a la legislación vigente</t>
  </si>
  <si>
    <t>Res 240 de 2013   Art 50 y y Art. 103</t>
  </si>
  <si>
    <t>Res 240 de 2013   Art 49 y 51 y y Art. 104</t>
  </si>
  <si>
    <t>Res 240 de 2013   Art 52 y Art 105</t>
  </si>
  <si>
    <t>Res 240 de 2013   Art 52 y  Art 105 Parágrafo 1 Art. 106 Parágrafo 2</t>
  </si>
  <si>
    <t>Art. 106 Parágrafo 1 Res 240 de 2013   Art 52.6 Art. 53 Parágrafo 1</t>
  </si>
  <si>
    <t>El establecimiento cuenta con un sistema de identificación y directa relación de todas las partes del animal</t>
  </si>
  <si>
    <t>Res 240 de 2013   Art 52.7 y Art 105 N. 7</t>
  </si>
  <si>
    <t>Res 240 de 2013   Art 52.9 y 105 N. 9</t>
  </si>
  <si>
    <t>Res 240 de 2013   Art 52.10 y 105 N. 10</t>
  </si>
  <si>
    <t>Res 240 de 2013   Art 52.11 y 105 N. 11</t>
  </si>
  <si>
    <t>El establecimiento dispone de las canales, medias canales, cuartos, partes de ellas, vísceras y órganos que hayan sido declarados no aptos para el consumo humano en contenedores cerrados destinados a este uso exclusivo, las cuales son marcados en toda su extensión en forma notoria e indeleble (incisiones, tinta especial), retiradas en el menor tiempo posible de la sala de beneficio y transportadas a los lugares destinados para su acopio, procesamiento o destrucción.</t>
  </si>
  <si>
    <t>Res 240 de 2013   Art 55 Parágrafo</t>
  </si>
  <si>
    <t>El establecimiento presenta la cabeza desollada, descornada y lavada, con el fin de realizar la inspección del conjunto cabeza y lengua. A todos los bovinos se les determina la edad, por medio de la comprobación del grado de desarrollo, desgaste de los dientes y el punto de crecimiento en el que se halla el esqueleto (cuando se realiza beneficio de bovinos).</t>
  </si>
  <si>
    <t>Res 240 de 2013   Art 57</t>
  </si>
  <si>
    <t>El establecimiento cuenta con la infraestructura necesaria para realizar la inspección de canales después de que haya sido dividida en dos medias canales y antes de ser limpiada, preparada y lavada  (cuando se realiza beneficio de bovinos).</t>
  </si>
  <si>
    <t>Res 240 de 2013   Art 56 Parágrafo</t>
  </si>
  <si>
    <t>No se realiza la comercialización para consumo humano de los Materiales Específicos de Riesgo - MER, definidos en el Decreto 2350 de 2004 o la norma que la modifique, adicione o sustituya  (cuando se realiza beneficio de bovinos).</t>
  </si>
  <si>
    <t>Res 240 de 2013   Art 59</t>
  </si>
  <si>
    <t>Res 240 de 2013 Art 107</t>
  </si>
  <si>
    <t>Res 240 de 2013 -art.113. Tabla 6. N. 16</t>
  </si>
  <si>
    <t>SI ejecuta el beneficio de porcinos, el establecimiento realiza las pruebas para detección y diagnóstico de Trichinella, teniendo en cuenta los procedimientos que para tal fin establezca el INVIMA.</t>
  </si>
  <si>
    <t>Res 240 de 2013   Art 62</t>
  </si>
  <si>
    <t>Res 240 de 2013 Art 63-69</t>
  </si>
  <si>
    <t>Dec 1500 de 2007  Art. 8 Res 240 de 2013   Art. 129</t>
  </si>
  <si>
    <t>CADENA DE FRIO Y ALMACENAMIENTO DE CARNE Y PRODUCTOS CÁRNICOS.</t>
  </si>
  <si>
    <t>Dec 1500 de 2007  Art. 8 Res 240 de 2013   Art. 129.1</t>
  </si>
  <si>
    <t>Cuando se almacenan carnes empacadas se cuenta estantes que permiten la circulación del frío.</t>
  </si>
  <si>
    <t>Dec 1500 de 2007  Art. 8 Res 240 de 2013   Art. 129.3</t>
  </si>
  <si>
    <t>El  vehículo de transporte cuenta con la temperatura requerida por los productos a transportar.</t>
  </si>
  <si>
    <t>Dec 1500 de 2007  Art. 8 Res 240 de 2013   Art. 129.6</t>
  </si>
  <si>
    <t xml:space="preserve">El agua procedente de los difusores es canalizada mediante tubos hacia el desagüe </t>
  </si>
  <si>
    <t>PUNTAJE TOTAL</t>
  </si>
  <si>
    <t>FIRMA DEL REPRESENTANTE DEL ESTABLECIMIENTO</t>
  </si>
  <si>
    <t>En ésta área se realizan todas las operaciones posteriores a la evisceración hasta el despacho de la canal. Está conformada por:                                                                           1. Sección de acondicionamiento de la canal
2.Sistema de refrigeración o área de almacenamiento temporal, cuando aplique
3. Sección de desposte (cuando aplique).
4. Sección de despacho.
5. Se realizán las siguientes operaciones</t>
  </si>
  <si>
    <t>1 .La planta de beneficio de autoconsumo es autorizada por el INVIMA para funcionar sin sistema de refrigeración debido a que ha demostrado que la condición del  suministro eléctrico del municipio no le permite cumplir con la refrigeración o mantenimiento de la cadena de frio que requieren la carne y los productos cárnicos comestibles previa verificación del INVIMA.
2. Cuenta con un área de almacenamiento temporal que cumple con los estándares de ejecución sanitaria que le aplican y se cumplen indicaciones específicas de manipulación de la carne y productos cárnicos comestibles durante todo el proceso, de forma tal que no se presenta riesgo para la salud pública</t>
  </si>
  <si>
    <t>Si se realiza beneficio de porcinos, el  establecimiento presenta para la inspección post mórtem, las canales en forma de: canal con cabeza, medias canales incluyendo corte de cabeza o canal sin cabeza. Para la inspección de la cabeza, el establecimiento cuenta con un área de inspección, dotada con los equipos mínimos requeridos, para el lavado e inspección de la cabeza.
La línea de sacrificio cuenta con un riel alterno en los puntos de inspección para facilitar dicha operación y su ubicación en el área de retenidas.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</si>
</sst>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_ [$€-2]\ * #,##0.00_ ;_ [$€-2]\ * \-#,##0.00_ ;_ [$€-2]\ * &quot;-&quot;??_ "/>
  </numFmts>
  <fonts count="18" x14ac:knownFonts="1">
    <font>
      <sz val="11"/>
      <color theme="1"/>
      <name val="Calibri"/>
      <family val="2"/>
      <scheme val="minor"/>
    </font>
    <font>
      <sz val="10"/>
      <name val="Arial Narrow"/>
      <family val="2"/>
    </font>
    <font>
      <b/>
      <sz val="14"/>
      <name val="Arial Narrow"/>
      <family val="2"/>
    </font>
    <font>
      <b/>
      <sz val="11"/>
      <name val="Arial Narrow"/>
      <family val="2"/>
    </font>
    <font>
      <sz val="11"/>
      <name val="Arial Narrow"/>
      <family val="2"/>
    </font>
    <font>
      <b/>
      <sz val="10"/>
      <name val="Arial Narrow"/>
      <family val="2"/>
    </font>
    <font>
      <b/>
      <sz val="12"/>
      <name val="Arial Narrow"/>
      <family val="2"/>
    </font>
    <font>
      <b/>
      <sz val="9"/>
      <name val="Arial Narrow"/>
      <family val="2"/>
    </font>
    <font>
      <b/>
      <i/>
      <sz val="10"/>
      <name val="Arial Narrow"/>
      <family val="2"/>
    </font>
    <font>
      <sz val="10"/>
      <color indexed="10"/>
      <name val="Arial Narrow"/>
      <family val="2"/>
    </font>
    <font>
      <i/>
      <sz val="10"/>
      <name val="Arial Narrow"/>
      <family val="2"/>
    </font>
    <font>
      <sz val="10"/>
      <name val="Arial"/>
      <family val="2"/>
    </font>
    <font>
      <u/>
      <sz val="10"/>
      <name val="Arial Narrow"/>
      <family val="2"/>
    </font>
    <font>
      <sz val="14"/>
      <name val="Arial Narrow"/>
      <family val="2"/>
    </font>
    <font>
      <sz val="12"/>
      <name val="Arial Narrow"/>
      <family val="2"/>
    </font>
    <font>
      <b/>
      <sz val="10"/>
      <name val="Arial"/>
      <family val="2"/>
    </font>
    <font>
      <b/>
      <sz val="9"/>
      <name val="Arial"/>
      <family val="2"/>
    </font>
    <font>
      <b/>
      <sz val="10"/>
      <color indexed="10"/>
      <name val="Arial Narrow"/>
      <family val="2"/>
    </font>
  </fonts>
  <fills count="7">
    <fill>
      <patternFill patternType="none"/>
    </fill>
    <fill>
      <patternFill patternType="gray125"/>
    </fill>
    <fill>
      <patternFill patternType="solid">
        <fgColor indexed="22"/>
        <bgColor indexed="64"/>
      </patternFill>
    </fill>
    <fill>
      <patternFill patternType="solid">
        <fgColor indexed="55"/>
        <bgColor indexed="64"/>
      </patternFill>
    </fill>
    <fill>
      <patternFill patternType="solid">
        <fgColor theme="0"/>
        <bgColor indexed="64"/>
      </patternFill>
    </fill>
    <fill>
      <patternFill patternType="solid">
        <fgColor theme="0" tint="-0.249977111117893"/>
        <bgColor indexed="64"/>
      </patternFill>
    </fill>
    <fill>
      <patternFill patternType="solid">
        <fgColor indexed="23"/>
        <bgColor indexed="64"/>
      </patternFill>
    </fill>
  </fills>
  <borders count="46">
    <border>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style="medium">
        <color indexed="64"/>
      </top>
      <bottom style="thin">
        <color indexed="64"/>
      </bottom>
      <diagonal/>
    </border>
    <border>
      <left style="medium">
        <color indexed="64"/>
      </left>
      <right style="medium">
        <color indexed="64"/>
      </right>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bottom style="thin">
        <color indexed="64"/>
      </bottom>
      <diagonal/>
    </border>
    <border>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top style="thin">
        <color indexed="64"/>
      </top>
      <bottom/>
      <diagonal/>
    </border>
    <border>
      <left style="thin">
        <color indexed="64"/>
      </left>
      <right/>
      <top style="medium">
        <color indexed="64"/>
      </top>
      <bottom style="medium">
        <color indexed="64"/>
      </bottom>
      <diagonal/>
    </border>
  </borders>
  <cellStyleXfs count="4">
    <xf numFmtId="0" fontId="0" fillId="0" borderId="0"/>
    <xf numFmtId="165" fontId="11" fillId="0" borderId="0" applyFont="0" applyFill="0" applyBorder="0" applyAlignment="0" applyProtection="0"/>
    <xf numFmtId="0" fontId="11" fillId="0" borderId="0"/>
    <xf numFmtId="9" fontId="11" fillId="0" borderId="0" applyFont="0" applyFill="0" applyBorder="0" applyAlignment="0" applyProtection="0"/>
  </cellStyleXfs>
  <cellXfs count="161">
    <xf numFmtId="0" fontId="0" fillId="0" borderId="0" xfId="0"/>
    <xf numFmtId="0" fontId="1" fillId="0" borderId="0" xfId="0" applyFont="1" applyAlignment="1" applyProtection="1">
      <alignment vertical="center" wrapText="1"/>
      <protection locked="0"/>
    </xf>
    <xf numFmtId="0" fontId="1" fillId="0" borderId="0" xfId="0" applyFont="1" applyAlignment="1" applyProtection="1">
      <alignment horizontal="center" vertical="center" wrapText="1"/>
      <protection locked="0"/>
    </xf>
    <xf numFmtId="0" fontId="1" fillId="0" borderId="2" xfId="0" applyFont="1" applyBorder="1" applyAlignment="1" applyProtection="1">
      <alignment horizontal="center" vertical="center" wrapText="1"/>
      <protection locked="0"/>
    </xf>
    <xf numFmtId="0" fontId="1" fillId="0" borderId="0" xfId="0" applyFont="1" applyProtection="1">
      <protection locked="0"/>
    </xf>
    <xf numFmtId="0" fontId="1" fillId="0" borderId="34" xfId="0" applyFont="1" applyBorder="1" applyAlignment="1" applyProtection="1">
      <alignment horizontal="center" vertical="center" wrapText="1"/>
      <protection locked="0"/>
    </xf>
    <xf numFmtId="0" fontId="1" fillId="4" borderId="0" xfId="0" applyFont="1" applyFill="1" applyAlignment="1" applyProtection="1">
      <alignment vertical="center" wrapText="1"/>
      <protection locked="0"/>
    </xf>
    <xf numFmtId="0" fontId="1" fillId="4" borderId="0" xfId="0" applyFont="1" applyFill="1" applyAlignment="1" applyProtection="1">
      <alignment horizontal="center" vertical="center" wrapText="1"/>
      <protection locked="0"/>
    </xf>
    <xf numFmtId="0" fontId="1" fillId="4" borderId="0" xfId="0" applyFont="1" applyFill="1" applyProtection="1">
      <protection locked="0"/>
    </xf>
    <xf numFmtId="0" fontId="14" fillId="0" borderId="34" xfId="0" applyFont="1" applyBorder="1" applyAlignment="1" applyProtection="1">
      <alignment horizontal="center" vertical="center" wrapText="1"/>
      <protection locked="0"/>
    </xf>
    <xf numFmtId="0" fontId="1" fillId="0" borderId="7" xfId="0" applyFont="1" applyBorder="1" applyAlignment="1" applyProtection="1">
      <alignment horizontal="center" vertical="center" wrapText="1"/>
      <protection locked="0"/>
    </xf>
    <xf numFmtId="164" fontId="2" fillId="0" borderId="20" xfId="3" applyNumberFormat="1" applyFont="1" applyFill="1" applyBorder="1" applyAlignment="1" applyProtection="1">
      <alignment horizontal="center" vertical="center" wrapText="1"/>
    </xf>
    <xf numFmtId="0" fontId="5" fillId="0" borderId="2" xfId="0" applyFont="1" applyBorder="1" applyAlignment="1" applyProtection="1">
      <alignment horizontal="center" vertical="center" wrapText="1"/>
      <protection locked="0"/>
    </xf>
    <xf numFmtId="0" fontId="1" fillId="0" borderId="2" xfId="0" applyFont="1" applyBorder="1" applyAlignment="1" applyProtection="1">
      <alignment vertical="center" wrapText="1"/>
      <protection locked="0"/>
    </xf>
    <xf numFmtId="0" fontId="5" fillId="5" borderId="2" xfId="0" applyFont="1" applyFill="1" applyBorder="1" applyAlignment="1" applyProtection="1">
      <alignment horizontal="center" vertical="center" wrapText="1"/>
      <protection locked="0"/>
    </xf>
    <xf numFmtId="0" fontId="1" fillId="4" borderId="13" xfId="0" applyFont="1" applyFill="1" applyBorder="1" applyAlignment="1" applyProtection="1">
      <alignment vertical="center" wrapText="1"/>
      <protection locked="0"/>
    </xf>
    <xf numFmtId="0" fontId="9" fillId="4" borderId="0" xfId="0" applyFont="1" applyFill="1" applyAlignment="1" applyProtection="1">
      <alignment horizontal="left" wrapText="1"/>
      <protection locked="0"/>
    </xf>
    <xf numFmtId="0" fontId="5" fillId="4" borderId="13" xfId="0" applyFont="1" applyFill="1" applyBorder="1" applyAlignment="1" applyProtection="1">
      <alignment horizontal="center" vertical="center" wrapText="1"/>
      <protection locked="0"/>
    </xf>
    <xf numFmtId="0" fontId="5" fillId="0" borderId="3" xfId="0" applyFont="1" applyBorder="1" applyAlignment="1" applyProtection="1">
      <alignment horizontal="center" vertical="center" wrapText="1"/>
      <protection locked="0"/>
    </xf>
    <xf numFmtId="0" fontId="5" fillId="0" borderId="14" xfId="0" applyFont="1" applyBorder="1" applyAlignment="1" applyProtection="1">
      <alignment horizontal="center" vertical="center" wrapText="1"/>
      <protection locked="0"/>
    </xf>
    <xf numFmtId="0" fontId="5" fillId="0" borderId="10"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14" xfId="0" applyFont="1" applyBorder="1" applyAlignment="1" applyProtection="1">
      <alignment horizontal="center" vertical="center" wrapText="1"/>
      <protection locked="0"/>
    </xf>
    <xf numFmtId="0" fontId="1" fillId="0" borderId="10" xfId="0" applyFont="1" applyBorder="1" applyAlignment="1" applyProtection="1">
      <alignment horizontal="center" vertical="center" wrapText="1"/>
      <protection locked="0"/>
    </xf>
    <xf numFmtId="0" fontId="5" fillId="4" borderId="21" xfId="0" applyFont="1" applyFill="1" applyBorder="1" applyAlignment="1" applyProtection="1">
      <alignment horizontal="center" vertical="center" wrapText="1"/>
      <protection locked="0"/>
    </xf>
    <xf numFmtId="0" fontId="9" fillId="4" borderId="0" xfId="0" applyFont="1" applyFill="1" applyAlignment="1" applyProtection="1">
      <alignment horizontal="left" wrapText="1"/>
      <protection locked="0"/>
    </xf>
    <xf numFmtId="0" fontId="2" fillId="0" borderId="3" xfId="0" applyFont="1" applyBorder="1" applyAlignment="1" applyProtection="1">
      <alignment horizontal="center" vertical="center" wrapText="1"/>
    </xf>
    <xf numFmtId="0" fontId="2" fillId="0" borderId="14" xfId="0" applyFont="1" applyBorder="1" applyAlignment="1" applyProtection="1">
      <alignment horizontal="center" vertical="center" wrapText="1"/>
    </xf>
    <xf numFmtId="0" fontId="2" fillId="0" borderId="10" xfId="0" applyFont="1" applyBorder="1" applyAlignment="1" applyProtection="1">
      <alignment horizontal="center" vertical="center" wrapText="1"/>
    </xf>
    <xf numFmtId="0" fontId="3" fillId="2" borderId="3" xfId="0" applyFont="1" applyFill="1" applyBorder="1" applyAlignment="1" applyProtection="1">
      <alignment horizontal="left" vertical="center" wrapText="1"/>
    </xf>
    <xf numFmtId="0" fontId="3" fillId="2" borderId="14" xfId="0" applyFont="1" applyFill="1" applyBorder="1" applyAlignment="1" applyProtection="1">
      <alignment horizontal="left" vertical="center" wrapText="1"/>
    </xf>
    <xf numFmtId="0" fontId="3" fillId="2" borderId="10" xfId="0" applyFont="1" applyFill="1" applyBorder="1" applyAlignment="1" applyProtection="1">
      <alignment horizontal="left" vertical="center" wrapText="1"/>
    </xf>
    <xf numFmtId="0" fontId="4" fillId="2" borderId="3" xfId="0" applyFont="1" applyFill="1" applyBorder="1" applyAlignment="1" applyProtection="1">
      <alignment horizontal="left" vertical="center" wrapText="1"/>
    </xf>
    <xf numFmtId="0" fontId="4" fillId="2" borderId="14" xfId="0" applyFont="1" applyFill="1" applyBorder="1" applyAlignment="1" applyProtection="1">
      <alignment horizontal="left" vertical="center" wrapText="1"/>
    </xf>
    <xf numFmtId="0" fontId="4" fillId="2" borderId="10" xfId="0" applyFont="1" applyFill="1" applyBorder="1" applyAlignment="1" applyProtection="1">
      <alignment horizontal="left" vertical="center" wrapText="1"/>
    </xf>
    <xf numFmtId="0" fontId="6" fillId="2" borderId="1" xfId="0" applyFont="1" applyFill="1" applyBorder="1" applyAlignment="1" applyProtection="1">
      <alignment horizontal="center" vertical="center" wrapText="1"/>
    </xf>
    <xf numFmtId="0" fontId="6" fillId="2" borderId="38" xfId="0" applyFont="1" applyFill="1" applyBorder="1" applyAlignment="1" applyProtection="1">
      <alignment horizontal="center" vertical="center" wrapText="1"/>
    </xf>
    <xf numFmtId="0" fontId="6" fillId="2" borderId="17" xfId="0" applyFont="1" applyFill="1" applyBorder="1" applyAlignment="1" applyProtection="1">
      <alignment horizontal="center" vertical="center" wrapText="1"/>
    </xf>
    <xf numFmtId="0" fontId="6" fillId="2" borderId="33" xfId="0" applyFont="1" applyFill="1" applyBorder="1" applyAlignment="1" applyProtection="1">
      <alignment horizontal="center" vertical="center" wrapText="1"/>
    </xf>
    <xf numFmtId="0" fontId="6" fillId="2" borderId="8" xfId="0" applyFont="1" applyFill="1" applyBorder="1" applyAlignment="1" applyProtection="1">
      <alignment horizontal="center" vertical="center" wrapText="1"/>
    </xf>
    <xf numFmtId="0" fontId="6" fillId="2" borderId="39" xfId="0" applyFont="1" applyFill="1" applyBorder="1" applyAlignment="1" applyProtection="1">
      <alignment horizontal="center" vertical="center" wrapText="1"/>
    </xf>
    <xf numFmtId="0" fontId="6" fillId="2" borderId="19" xfId="0" applyFont="1" applyFill="1" applyBorder="1" applyAlignment="1" applyProtection="1">
      <alignment horizontal="center" vertical="center" wrapText="1"/>
    </xf>
    <xf numFmtId="0" fontId="6" fillId="2" borderId="40" xfId="0" applyFont="1" applyFill="1" applyBorder="1" applyAlignment="1" applyProtection="1">
      <alignment horizontal="center" vertical="center" wrapText="1"/>
    </xf>
    <xf numFmtId="0" fontId="1" fillId="0" borderId="34" xfId="0" applyFont="1" applyBorder="1" applyAlignment="1" applyProtection="1">
      <alignment vertical="center" wrapText="1"/>
    </xf>
    <xf numFmtId="0" fontId="1" fillId="0" borderId="41" xfId="0" applyFont="1" applyBorder="1" applyAlignment="1" applyProtection="1">
      <alignment horizontal="left" vertical="center" wrapText="1"/>
    </xf>
    <xf numFmtId="0" fontId="5" fillId="0" borderId="28" xfId="0" applyFont="1" applyBorder="1" applyAlignment="1" applyProtection="1">
      <alignment horizontal="left" vertical="center" wrapText="1"/>
    </xf>
    <xf numFmtId="0" fontId="5" fillId="0" borderId="31" xfId="0" applyFont="1" applyBorder="1" applyAlignment="1" applyProtection="1">
      <alignment horizontal="left" vertical="center" wrapText="1"/>
    </xf>
    <xf numFmtId="0" fontId="14" fillId="5" borderId="34" xfId="0" applyFont="1" applyFill="1" applyBorder="1" applyAlignment="1" applyProtection="1">
      <alignment horizontal="center" vertical="center" wrapText="1"/>
    </xf>
    <xf numFmtId="0" fontId="1" fillId="0" borderId="2" xfId="0" applyFont="1" applyBorder="1" applyAlignment="1" applyProtection="1">
      <alignment vertical="center" wrapText="1"/>
    </xf>
    <xf numFmtId="0" fontId="1" fillId="0" borderId="23" xfId="0" applyFont="1" applyBorder="1" applyAlignment="1" applyProtection="1">
      <alignment horizontal="left" vertical="center" wrapText="1"/>
    </xf>
    <xf numFmtId="0" fontId="1" fillId="0" borderId="11" xfId="0" applyFont="1" applyBorder="1" applyAlignment="1" applyProtection="1">
      <alignment horizontal="left" vertical="center" wrapText="1"/>
    </xf>
    <xf numFmtId="0" fontId="1" fillId="0" borderId="25" xfId="0" applyFont="1" applyBorder="1" applyAlignment="1" applyProtection="1">
      <alignment horizontal="left" vertical="center" wrapText="1"/>
    </xf>
    <xf numFmtId="0" fontId="14" fillId="5" borderId="2" xfId="0" applyFont="1" applyFill="1" applyBorder="1" applyAlignment="1" applyProtection="1">
      <alignment horizontal="center" vertical="center" wrapText="1"/>
    </xf>
    <xf numFmtId="0" fontId="5" fillId="6" borderId="2" xfId="0" applyFont="1" applyFill="1" applyBorder="1" applyAlignment="1" applyProtection="1">
      <alignment vertical="center" wrapText="1"/>
    </xf>
    <xf numFmtId="0" fontId="2" fillId="6" borderId="23" xfId="0" applyFont="1" applyFill="1" applyBorder="1" applyAlignment="1" applyProtection="1">
      <alignment horizontal="left" vertical="center" wrapText="1"/>
    </xf>
    <xf numFmtId="0" fontId="2" fillId="6" borderId="11" xfId="0" applyFont="1" applyFill="1" applyBorder="1" applyAlignment="1" applyProtection="1">
      <alignment horizontal="left" vertical="center" wrapText="1"/>
    </xf>
    <xf numFmtId="0" fontId="2" fillId="6" borderId="25" xfId="0" applyFont="1" applyFill="1" applyBorder="1" applyAlignment="1" applyProtection="1">
      <alignment horizontal="left" vertical="center" wrapText="1"/>
    </xf>
    <xf numFmtId="0" fontId="2" fillId="6" borderId="2" xfId="0" applyFont="1" applyFill="1" applyBorder="1" applyAlignment="1" applyProtection="1">
      <alignment horizontal="center" vertical="center" wrapText="1"/>
    </xf>
    <xf numFmtId="0" fontId="5" fillId="0" borderId="11" xfId="0" applyFont="1" applyBorder="1" applyAlignment="1" applyProtection="1">
      <alignment horizontal="left" vertical="center" wrapText="1"/>
    </xf>
    <xf numFmtId="0" fontId="5" fillId="0" borderId="25" xfId="0" applyFont="1" applyBorder="1" applyAlignment="1" applyProtection="1">
      <alignment horizontal="left" vertical="center" wrapText="1"/>
    </xf>
    <xf numFmtId="0" fontId="1" fillId="5" borderId="2" xfId="0" applyFont="1" applyFill="1" applyBorder="1" applyAlignment="1" applyProtection="1">
      <alignment horizontal="center" vertical="center" wrapText="1"/>
    </xf>
    <xf numFmtId="0" fontId="5" fillId="3" borderId="2" xfId="0" applyFont="1" applyFill="1" applyBorder="1" applyAlignment="1" applyProtection="1">
      <alignment vertical="center" wrapText="1"/>
    </xf>
    <xf numFmtId="0" fontId="7" fillId="3" borderId="23" xfId="0" applyFont="1" applyFill="1" applyBorder="1" applyAlignment="1" applyProtection="1">
      <alignment horizontal="left" vertical="center" wrapText="1"/>
    </xf>
    <xf numFmtId="0" fontId="7" fillId="3" borderId="11" xfId="0" applyFont="1" applyFill="1" applyBorder="1" applyAlignment="1" applyProtection="1">
      <alignment horizontal="left" vertical="center" wrapText="1"/>
    </xf>
    <xf numFmtId="0" fontId="7" fillId="3" borderId="25" xfId="0" applyFont="1" applyFill="1" applyBorder="1" applyAlignment="1" applyProtection="1">
      <alignment horizontal="left" vertical="center" wrapText="1"/>
    </xf>
    <xf numFmtId="0" fontId="6" fillId="3" borderId="2" xfId="0" applyFont="1" applyFill="1" applyBorder="1" applyAlignment="1" applyProtection="1">
      <alignment horizontal="center" vertical="center" wrapText="1"/>
    </xf>
    <xf numFmtId="0" fontId="1" fillId="2" borderId="2" xfId="0" applyFont="1" applyFill="1" applyBorder="1" applyAlignment="1" applyProtection="1">
      <alignment horizontal="center" vertical="center" wrapText="1"/>
    </xf>
    <xf numFmtId="0" fontId="5" fillId="3" borderId="23" xfId="0" applyFont="1" applyFill="1" applyBorder="1" applyAlignment="1" applyProtection="1">
      <alignment horizontal="left" vertical="center" wrapText="1"/>
    </xf>
    <xf numFmtId="0" fontId="5" fillId="3" borderId="11" xfId="0" applyFont="1" applyFill="1" applyBorder="1" applyAlignment="1" applyProtection="1">
      <alignment horizontal="left" vertical="center" wrapText="1"/>
    </xf>
    <xf numFmtId="0" fontId="5" fillId="3" borderId="25" xfId="0" applyFont="1" applyFill="1" applyBorder="1" applyAlignment="1" applyProtection="1">
      <alignment horizontal="left" vertical="center" wrapText="1"/>
    </xf>
    <xf numFmtId="0" fontId="5" fillId="3" borderId="2" xfId="0" applyFont="1" applyFill="1" applyBorder="1" applyAlignment="1" applyProtection="1">
      <alignment horizontal="center" vertical="center" wrapText="1"/>
    </xf>
    <xf numFmtId="0" fontId="5" fillId="3" borderId="2" xfId="0" applyFont="1" applyFill="1" applyBorder="1" applyAlignment="1" applyProtection="1">
      <alignment horizontal="left" vertical="center" wrapText="1"/>
    </xf>
    <xf numFmtId="0" fontId="1" fillId="0" borderId="23" xfId="0" applyFont="1" applyBorder="1" applyAlignment="1" applyProtection="1">
      <alignment vertical="center" wrapText="1"/>
    </xf>
    <xf numFmtId="0" fontId="1" fillId="0" borderId="11" xfId="0" applyFont="1" applyBorder="1" applyAlignment="1" applyProtection="1">
      <alignment vertical="center" wrapText="1"/>
    </xf>
    <xf numFmtId="0" fontId="1" fillId="0" borderId="25" xfId="0" applyFont="1" applyBorder="1" applyAlignment="1" applyProtection="1">
      <alignment vertical="center" wrapText="1"/>
    </xf>
    <xf numFmtId="0" fontId="15" fillId="3" borderId="11" xfId="0" applyFont="1" applyFill="1" applyBorder="1" applyProtection="1"/>
    <xf numFmtId="0" fontId="15" fillId="3" borderId="25" xfId="0" applyFont="1" applyFill="1" applyBorder="1" applyProtection="1"/>
    <xf numFmtId="0" fontId="5" fillId="0" borderId="23" xfId="0" applyFont="1" applyBorder="1" applyAlignment="1" applyProtection="1">
      <alignment horizontal="left" vertical="center" wrapText="1"/>
    </xf>
    <xf numFmtId="0" fontId="8" fillId="3" borderId="11" xfId="0" applyFont="1" applyFill="1" applyBorder="1" applyAlignment="1" applyProtection="1">
      <alignment horizontal="left" vertical="center" wrapText="1"/>
    </xf>
    <xf numFmtId="0" fontId="8" fillId="3" borderId="25" xfId="0" applyFont="1" applyFill="1" applyBorder="1" applyAlignment="1" applyProtection="1">
      <alignment horizontal="left" vertical="center" wrapText="1"/>
    </xf>
    <xf numFmtId="0" fontId="11" fillId="0" borderId="11" xfId="0" applyFont="1" applyBorder="1" applyAlignment="1" applyProtection="1">
      <alignment vertical="center" wrapText="1"/>
    </xf>
    <xf numFmtId="0" fontId="11" fillId="0" borderId="25" xfId="0" applyFont="1" applyBorder="1" applyAlignment="1" applyProtection="1">
      <alignment vertical="center" wrapText="1"/>
    </xf>
    <xf numFmtId="0" fontId="5" fillId="2" borderId="2" xfId="0" applyFont="1" applyFill="1" applyBorder="1" applyAlignment="1" applyProtection="1">
      <alignment vertical="center" wrapText="1"/>
    </xf>
    <xf numFmtId="0" fontId="5" fillId="5" borderId="23" xfId="0" applyFont="1" applyFill="1" applyBorder="1" applyAlignment="1" applyProtection="1">
      <alignment horizontal="left" vertical="center" wrapText="1"/>
    </xf>
    <xf numFmtId="0" fontId="5" fillId="5" borderId="11" xfId="0" applyFont="1" applyFill="1" applyBorder="1" applyAlignment="1" applyProtection="1">
      <alignment horizontal="left" vertical="center" wrapText="1"/>
    </xf>
    <xf numFmtId="0" fontId="5" fillId="5" borderId="25" xfId="0" applyFont="1" applyFill="1" applyBorder="1" applyAlignment="1" applyProtection="1">
      <alignment horizontal="left" vertical="center" wrapText="1"/>
    </xf>
    <xf numFmtId="0" fontId="5" fillId="5" borderId="2" xfId="0" applyFont="1" applyFill="1" applyBorder="1" applyAlignment="1" applyProtection="1">
      <alignment horizontal="center" vertical="center" wrapText="1"/>
    </xf>
    <xf numFmtId="0" fontId="1" fillId="0" borderId="23" xfId="0" applyFont="1" applyBorder="1" applyAlignment="1" applyProtection="1">
      <alignment horizontal="left" vertical="top" wrapText="1"/>
    </xf>
    <xf numFmtId="0" fontId="1" fillId="0" borderId="11" xfId="0" applyFont="1" applyBorder="1" applyAlignment="1" applyProtection="1">
      <alignment horizontal="left" vertical="top" wrapText="1"/>
    </xf>
    <xf numFmtId="0" fontId="1" fillId="0" borderId="25" xfId="0" applyFont="1" applyBorder="1" applyAlignment="1" applyProtection="1">
      <alignment horizontal="left" vertical="top" wrapText="1"/>
    </xf>
    <xf numFmtId="0" fontId="5" fillId="3" borderId="23" xfId="0" applyFont="1" applyFill="1" applyBorder="1" applyAlignment="1" applyProtection="1">
      <alignment vertical="center" wrapText="1"/>
    </xf>
    <xf numFmtId="0" fontId="5" fillId="3" borderId="11" xfId="0" applyFont="1" applyFill="1" applyBorder="1" applyAlignment="1" applyProtection="1">
      <alignment vertical="center" wrapText="1"/>
    </xf>
    <xf numFmtId="0" fontId="5" fillId="3" borderId="25" xfId="0" applyFont="1" applyFill="1" applyBorder="1" applyAlignment="1" applyProtection="1">
      <alignment vertical="center" wrapText="1"/>
    </xf>
    <xf numFmtId="0" fontId="12" fillId="0" borderId="11" xfId="0" applyFont="1" applyBorder="1" applyAlignment="1" applyProtection="1">
      <alignment horizontal="left" vertical="center" wrapText="1"/>
    </xf>
    <xf numFmtId="0" fontId="12" fillId="0" borderId="25" xfId="0" applyFont="1" applyBorder="1" applyAlignment="1" applyProtection="1">
      <alignment horizontal="left" vertical="center" wrapText="1"/>
    </xf>
    <xf numFmtId="0" fontId="5" fillId="6" borderId="4" xfId="0" applyFont="1" applyFill="1" applyBorder="1" applyAlignment="1" applyProtection="1">
      <alignment vertical="center" wrapText="1"/>
    </xf>
    <xf numFmtId="0" fontId="2" fillId="6" borderId="42" xfId="0" applyFont="1" applyFill="1" applyBorder="1" applyAlignment="1" applyProtection="1">
      <alignment horizontal="left" vertical="center" wrapText="1"/>
    </xf>
    <xf numFmtId="0" fontId="2" fillId="6" borderId="26" xfId="0" applyFont="1" applyFill="1" applyBorder="1" applyAlignment="1" applyProtection="1">
      <alignment horizontal="left" vertical="center" wrapText="1"/>
    </xf>
    <xf numFmtId="0" fontId="2" fillId="6" borderId="27" xfId="0" applyFont="1" applyFill="1" applyBorder="1" applyAlignment="1" applyProtection="1">
      <alignment horizontal="left" vertical="center" wrapText="1"/>
    </xf>
    <xf numFmtId="0" fontId="2" fillId="6" borderId="3" xfId="0" applyFont="1" applyFill="1" applyBorder="1" applyAlignment="1" applyProtection="1">
      <alignment horizontal="center" vertical="center" wrapText="1"/>
    </xf>
    <xf numFmtId="0" fontId="1" fillId="0" borderId="28" xfId="0" applyFont="1" applyBorder="1" applyAlignment="1" applyProtection="1">
      <alignment horizontal="left" vertical="center" wrapText="1"/>
    </xf>
    <xf numFmtId="0" fontId="1" fillId="0" borderId="29" xfId="0" applyFont="1" applyBorder="1" applyAlignment="1" applyProtection="1">
      <alignment horizontal="left" vertical="center" wrapText="1"/>
    </xf>
    <xf numFmtId="0" fontId="1" fillId="2" borderId="9" xfId="0" applyFont="1" applyFill="1" applyBorder="1" applyAlignment="1" applyProtection="1">
      <alignment horizontal="center" vertical="center" wrapText="1"/>
    </xf>
    <xf numFmtId="0" fontId="1" fillId="0" borderId="6" xfId="0" applyFont="1" applyBorder="1" applyAlignment="1" applyProtection="1">
      <alignment horizontal="left" vertical="center" wrapText="1"/>
    </xf>
    <xf numFmtId="0" fontId="1" fillId="0" borderId="22" xfId="0" applyFont="1" applyBorder="1" applyAlignment="1" applyProtection="1">
      <alignment horizontal="left" vertical="center" wrapText="1"/>
    </xf>
    <xf numFmtId="0" fontId="1" fillId="2" borderId="5" xfId="0" applyFont="1" applyFill="1" applyBorder="1" applyAlignment="1" applyProtection="1">
      <alignment horizontal="center" vertical="center" wrapText="1"/>
    </xf>
    <xf numFmtId="0" fontId="1" fillId="0" borderId="16" xfId="0" applyFont="1" applyBorder="1" applyAlignment="1" applyProtection="1">
      <alignment horizontal="left" vertical="center" wrapText="1"/>
    </xf>
    <xf numFmtId="0" fontId="1" fillId="0" borderId="24" xfId="0" applyFont="1" applyBorder="1" applyAlignment="1" applyProtection="1">
      <alignment horizontal="left" vertical="center" wrapText="1"/>
    </xf>
    <xf numFmtId="0" fontId="1" fillId="0" borderId="7" xfId="0" applyFont="1" applyBorder="1" applyAlignment="1" applyProtection="1">
      <alignment vertical="center" wrapText="1"/>
    </xf>
    <xf numFmtId="0" fontId="1" fillId="0" borderId="43" xfId="0" applyFont="1" applyBorder="1" applyAlignment="1" applyProtection="1">
      <alignment horizontal="left" vertical="center" wrapText="1"/>
    </xf>
    <xf numFmtId="0" fontId="1" fillId="0" borderId="12" xfId="0" applyFont="1" applyBorder="1" applyAlignment="1" applyProtection="1">
      <alignment horizontal="left" vertical="center" wrapText="1"/>
    </xf>
    <xf numFmtId="0" fontId="1" fillId="0" borderId="30" xfId="0" applyFont="1" applyBorder="1" applyAlignment="1" applyProtection="1">
      <alignment horizontal="left" vertical="center" wrapText="1"/>
    </xf>
    <xf numFmtId="0" fontId="1" fillId="2" borderId="44" xfId="0" applyFont="1" applyFill="1" applyBorder="1" applyAlignment="1" applyProtection="1">
      <alignment horizontal="center" vertical="center" wrapText="1"/>
    </xf>
    <xf numFmtId="0" fontId="6" fillId="3" borderId="2" xfId="0" applyFont="1" applyFill="1" applyBorder="1" applyAlignment="1" applyProtection="1">
      <alignment horizontal="left" vertical="center" wrapText="1"/>
    </xf>
    <xf numFmtId="0" fontId="2" fillId="3" borderId="23" xfId="0" applyFont="1" applyFill="1" applyBorder="1" applyAlignment="1" applyProtection="1">
      <alignment horizontal="left" vertical="center" wrapText="1"/>
    </xf>
    <xf numFmtId="0" fontId="2" fillId="3" borderId="11" xfId="0" applyFont="1" applyFill="1" applyBorder="1" applyAlignment="1" applyProtection="1">
      <alignment horizontal="left" vertical="center" wrapText="1"/>
    </xf>
    <xf numFmtId="0" fontId="2" fillId="3" borderId="25" xfId="0" applyFont="1" applyFill="1" applyBorder="1" applyAlignment="1" applyProtection="1">
      <alignment horizontal="left" vertical="center" wrapText="1"/>
    </xf>
    <xf numFmtId="0" fontId="1" fillId="3" borderId="2" xfId="0" applyFont="1" applyFill="1" applyBorder="1" applyAlignment="1" applyProtection="1">
      <alignment vertical="center" wrapText="1"/>
    </xf>
    <xf numFmtId="0" fontId="1" fillId="0" borderId="5" xfId="0" applyFont="1" applyBorder="1" applyAlignment="1" applyProtection="1">
      <alignment horizontal="left" vertical="center" wrapText="1"/>
    </xf>
    <xf numFmtId="0" fontId="6" fillId="6" borderId="2" xfId="0" applyFont="1" applyFill="1" applyBorder="1" applyAlignment="1" applyProtection="1">
      <alignment horizontal="left" vertical="center" wrapText="1"/>
    </xf>
    <xf numFmtId="0" fontId="6" fillId="6" borderId="2" xfId="0" applyFont="1" applyFill="1" applyBorder="1" applyAlignment="1" applyProtection="1">
      <alignment horizontal="center" vertical="center" wrapText="1"/>
    </xf>
    <xf numFmtId="0" fontId="16" fillId="3" borderId="2" xfId="0" applyFont="1" applyFill="1" applyBorder="1" applyAlignment="1" applyProtection="1">
      <alignment vertical="center" wrapText="1"/>
    </xf>
    <xf numFmtId="0" fontId="2" fillId="3" borderId="2" xfId="0" applyFont="1" applyFill="1" applyBorder="1" applyAlignment="1" applyProtection="1">
      <alignment horizontal="center" vertical="center" wrapText="1"/>
    </xf>
    <xf numFmtId="0" fontId="1" fillId="0" borderId="32" xfId="0" applyFont="1" applyBorder="1" applyAlignment="1" applyProtection="1">
      <alignment horizontal="left" vertical="center" wrapText="1"/>
    </xf>
    <xf numFmtId="0" fontId="1" fillId="2" borderId="7" xfId="0" applyFont="1" applyFill="1" applyBorder="1" applyAlignment="1" applyProtection="1">
      <alignment horizontal="center" vertical="center" wrapText="1"/>
    </xf>
    <xf numFmtId="0" fontId="2" fillId="3" borderId="4" xfId="0" applyFont="1" applyFill="1" applyBorder="1" applyAlignment="1" applyProtection="1">
      <alignment vertical="center" wrapText="1"/>
    </xf>
    <xf numFmtId="0" fontId="13" fillId="3" borderId="42" xfId="0" applyFont="1" applyFill="1" applyBorder="1" applyAlignment="1" applyProtection="1">
      <alignment horizontal="center" vertical="center" wrapText="1"/>
    </xf>
    <xf numFmtId="0" fontId="13" fillId="3" borderId="26" xfId="0" applyFont="1" applyFill="1" applyBorder="1" applyAlignment="1" applyProtection="1">
      <alignment horizontal="center" vertical="center" wrapText="1"/>
    </xf>
    <xf numFmtId="0" fontId="13" fillId="3" borderId="45" xfId="0" applyFont="1" applyFill="1" applyBorder="1" applyAlignment="1" applyProtection="1">
      <alignment horizontal="center" vertical="center" wrapText="1"/>
    </xf>
    <xf numFmtId="0" fontId="2" fillId="3" borderId="4" xfId="0" applyFont="1" applyFill="1" applyBorder="1" applyAlignment="1" applyProtection="1">
      <alignment horizontal="center" vertical="center" wrapText="1"/>
    </xf>
    <xf numFmtId="0" fontId="5" fillId="3" borderId="15" xfId="0" applyFont="1" applyFill="1" applyBorder="1" applyAlignment="1" applyProtection="1">
      <alignment vertical="center" wrapText="1"/>
    </xf>
    <xf numFmtId="0" fontId="2" fillId="2" borderId="35" xfId="0" applyFont="1" applyFill="1" applyBorder="1" applyAlignment="1" applyProtection="1">
      <alignment horizontal="center" vertical="center" wrapText="1"/>
    </xf>
    <xf numFmtId="0" fontId="2" fillId="2" borderId="36" xfId="0" applyFont="1" applyFill="1" applyBorder="1" applyAlignment="1" applyProtection="1">
      <alignment horizontal="center" vertical="center" wrapText="1"/>
    </xf>
    <xf numFmtId="0" fontId="2" fillId="2" borderId="37" xfId="0" applyFont="1" applyFill="1" applyBorder="1" applyAlignment="1" applyProtection="1">
      <alignment horizontal="center" vertical="center" wrapText="1"/>
    </xf>
    <xf numFmtId="0" fontId="5" fillId="3" borderId="18" xfId="0" applyFont="1" applyFill="1" applyBorder="1" applyAlignment="1" applyProtection="1">
      <alignment vertical="center" wrapText="1"/>
    </xf>
    <xf numFmtId="0" fontId="2" fillId="0" borderId="19" xfId="0" applyFont="1" applyBorder="1" applyAlignment="1" applyProtection="1">
      <alignment horizontal="center" vertical="center" wrapText="1"/>
    </xf>
    <xf numFmtId="0" fontId="0" fillId="4" borderId="0" xfId="0" applyFill="1" applyProtection="1">
      <protection locked="0"/>
    </xf>
    <xf numFmtId="0" fontId="2" fillId="4" borderId="13" xfId="0" applyFont="1" applyFill="1" applyBorder="1" applyAlignment="1" applyProtection="1">
      <alignment horizontal="center" vertical="center" wrapText="1"/>
      <protection locked="0"/>
    </xf>
    <xf numFmtId="0" fontId="0" fillId="0" borderId="0" xfId="0" applyProtection="1">
      <protection locked="0"/>
    </xf>
    <xf numFmtId="0" fontId="2" fillId="4" borderId="21" xfId="0" applyFont="1" applyFill="1" applyBorder="1" applyAlignment="1" applyProtection="1">
      <alignment horizontal="center" vertical="center" wrapText="1"/>
      <protection locked="0"/>
    </xf>
    <xf numFmtId="0" fontId="2" fillId="4" borderId="0" xfId="0" applyFont="1" applyFill="1" applyAlignment="1" applyProtection="1">
      <alignment horizontal="center" vertical="center" wrapText="1"/>
      <protection locked="0"/>
    </xf>
    <xf numFmtId="0" fontId="5" fillId="2" borderId="1" xfId="0" applyFont="1" applyFill="1" applyBorder="1" applyAlignment="1" applyProtection="1">
      <alignment horizontal="left" vertical="center" wrapText="1"/>
      <protection locked="0"/>
    </xf>
    <xf numFmtId="0" fontId="5" fillId="2" borderId="2" xfId="0" applyFont="1" applyFill="1" applyBorder="1" applyAlignment="1" applyProtection="1">
      <alignment horizontal="left" vertical="center" wrapText="1"/>
      <protection locked="0"/>
    </xf>
    <xf numFmtId="0" fontId="6" fillId="2" borderId="1" xfId="0" applyFont="1" applyFill="1" applyBorder="1" applyAlignment="1" applyProtection="1">
      <alignment horizontal="center" vertical="center" wrapText="1"/>
      <protection locked="0"/>
    </xf>
    <xf numFmtId="0" fontId="6" fillId="2" borderId="8" xfId="0" applyFont="1" applyFill="1" applyBorder="1" applyAlignment="1" applyProtection="1">
      <alignment horizontal="center" vertical="center" wrapText="1"/>
      <protection locked="0"/>
    </xf>
    <xf numFmtId="0" fontId="5" fillId="6" borderId="2" xfId="0" applyFont="1" applyFill="1" applyBorder="1" applyAlignment="1" applyProtection="1">
      <alignment vertical="center" wrapText="1"/>
      <protection locked="0"/>
    </xf>
    <xf numFmtId="0" fontId="2" fillId="6" borderId="2" xfId="0" applyFont="1" applyFill="1" applyBorder="1" applyAlignment="1" applyProtection="1">
      <alignment horizontal="center" vertical="center" wrapText="1"/>
      <protection locked="0"/>
    </xf>
    <xf numFmtId="0" fontId="1" fillId="6" borderId="2" xfId="0" applyFont="1" applyFill="1" applyBorder="1" applyAlignment="1" applyProtection="1">
      <alignment horizontal="center" vertical="center" wrapText="1"/>
      <protection locked="0"/>
    </xf>
    <xf numFmtId="0" fontId="1" fillId="5" borderId="2" xfId="0" applyFont="1" applyFill="1" applyBorder="1" applyAlignment="1" applyProtection="1">
      <alignment horizontal="center" vertical="center" wrapText="1"/>
      <protection locked="0"/>
    </xf>
    <xf numFmtId="0" fontId="5" fillId="3" borderId="2" xfId="0" applyFont="1" applyFill="1" applyBorder="1" applyAlignment="1" applyProtection="1">
      <alignment vertical="center" wrapText="1"/>
      <protection locked="0"/>
    </xf>
    <xf numFmtId="0" fontId="6" fillId="3" borderId="2" xfId="0" applyFont="1" applyFill="1" applyBorder="1" applyAlignment="1" applyProtection="1">
      <alignment horizontal="center" vertical="center" wrapText="1"/>
      <protection locked="0"/>
    </xf>
    <xf numFmtId="0" fontId="7" fillId="3" borderId="2" xfId="0" applyFont="1" applyFill="1" applyBorder="1" applyAlignment="1" applyProtection="1">
      <alignment horizontal="center" vertical="center" wrapText="1"/>
      <protection locked="0"/>
    </xf>
    <xf numFmtId="0" fontId="5" fillId="3" borderId="2" xfId="0" applyFont="1" applyFill="1" applyBorder="1" applyAlignment="1" applyProtection="1">
      <alignment horizontal="center" vertical="center" wrapText="1"/>
      <protection locked="0"/>
    </xf>
    <xf numFmtId="0" fontId="17" fillId="3" borderId="2" xfId="0" applyFont="1" applyFill="1" applyBorder="1" applyAlignment="1" applyProtection="1">
      <alignment horizontal="center" vertical="center" wrapText="1"/>
      <protection locked="0"/>
    </xf>
    <xf numFmtId="0" fontId="2" fillId="6" borderId="3" xfId="0" applyFont="1" applyFill="1" applyBorder="1" applyAlignment="1" applyProtection="1">
      <alignment horizontal="center" vertical="center" wrapText="1"/>
      <protection locked="0"/>
    </xf>
    <xf numFmtId="0" fontId="5" fillId="6" borderId="4" xfId="0" applyFont="1" applyFill="1" applyBorder="1" applyAlignment="1" applyProtection="1">
      <alignment horizontal="center" vertical="center" wrapText="1"/>
      <protection locked="0"/>
    </xf>
    <xf numFmtId="0" fontId="1" fillId="3" borderId="2" xfId="0" applyFont="1" applyFill="1" applyBorder="1" applyAlignment="1" applyProtection="1">
      <alignment vertical="center" wrapText="1"/>
      <protection locked="0"/>
    </xf>
    <xf numFmtId="0" fontId="6" fillId="6" borderId="2" xfId="0" applyFont="1" applyFill="1" applyBorder="1" applyAlignment="1" applyProtection="1">
      <alignment horizontal="center" vertical="center" wrapText="1"/>
      <protection locked="0"/>
    </xf>
    <xf numFmtId="0" fontId="2" fillId="3" borderId="2" xfId="0" applyFont="1" applyFill="1" applyBorder="1" applyAlignment="1" applyProtection="1">
      <alignment horizontal="center" vertical="center" wrapText="1"/>
      <protection locked="0"/>
    </xf>
    <xf numFmtId="0" fontId="2" fillId="3" borderId="4" xfId="0" applyFont="1" applyFill="1" applyBorder="1" applyAlignment="1" applyProtection="1">
      <alignment horizontal="center" vertical="center" wrapText="1"/>
      <protection locked="0"/>
    </xf>
    <xf numFmtId="0" fontId="13" fillId="3" borderId="4" xfId="0" applyFont="1" applyFill="1" applyBorder="1" applyAlignment="1" applyProtection="1">
      <alignment horizontal="center" vertical="center" wrapText="1"/>
      <protection locked="0"/>
    </xf>
  </cellXfs>
  <cellStyles count="4">
    <cellStyle name="Euro" xfId="1"/>
    <cellStyle name="Normal" xfId="0" builtinId="0"/>
    <cellStyle name="Normal 2" xfId="2"/>
    <cellStyle name="Porcentaje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179615</xdr:colOff>
      <xdr:row>1</xdr:row>
      <xdr:rowOff>287565</xdr:rowOff>
    </xdr:from>
    <xdr:to>
      <xdr:col>0</xdr:col>
      <xdr:colOff>1352550</xdr:colOff>
      <xdr:row>1</xdr:row>
      <xdr:rowOff>773706</xdr:rowOff>
    </xdr:to>
    <xdr:pic>
      <xdr:nvPicPr>
        <xdr:cNvPr id="2" name="Imagen 1">
          <a:extLst>
            <a:ext uri="{FF2B5EF4-FFF2-40B4-BE49-F238E27FC236}">
              <a16:creationId xmlns:a16="http://schemas.microsoft.com/office/drawing/2014/main" xmlns="" id="{4BDCD99B-0369-8F49-A9AE-C748EB22031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9615" y="487590"/>
          <a:ext cx="1172935" cy="4861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P594"/>
  <sheetViews>
    <sheetView tabSelected="1" zoomScale="70" zoomScaleNormal="70" workbookViewId="0">
      <selection activeCell="B33" sqref="B33:E33"/>
    </sheetView>
  </sheetViews>
  <sheetFormatPr baseColWidth="10" defaultRowHeight="15" x14ac:dyDescent="0.25"/>
  <cols>
    <col min="1" max="1" width="44.85546875" style="1" customWidth="1"/>
    <col min="2" max="2" width="16.42578125" style="1" customWidth="1"/>
    <col min="3" max="3" width="23.28515625" style="1" customWidth="1"/>
    <col min="4" max="4" width="23.7109375" style="1" customWidth="1"/>
    <col min="5" max="5" width="47.5703125" style="1" customWidth="1"/>
    <col min="6" max="6" width="17.7109375" style="2" customWidth="1"/>
    <col min="7" max="7" width="21.42578125" style="2" customWidth="1"/>
    <col min="8" max="8" width="42.140625" style="4" customWidth="1"/>
    <col min="9" max="42" width="10.85546875" style="136"/>
    <col min="43" max="16384" width="11.42578125" style="138"/>
  </cols>
  <sheetData>
    <row r="1" spans="1:42" s="136" customFormat="1" ht="15.75" thickBot="1" x14ac:dyDescent="0.3">
      <c r="A1" s="6"/>
      <c r="B1" s="6"/>
      <c r="C1" s="6"/>
      <c r="D1" s="6"/>
      <c r="E1" s="6"/>
      <c r="F1" s="7"/>
      <c r="G1" s="7"/>
      <c r="H1" s="8"/>
    </row>
    <row r="2" spans="1:42" s="136" customFormat="1" ht="86.25" customHeight="1" thickBot="1" x14ac:dyDescent="0.3">
      <c r="A2" s="26" t="s">
        <v>139</v>
      </c>
      <c r="B2" s="27"/>
      <c r="C2" s="27"/>
      <c r="D2" s="27"/>
      <c r="E2" s="27"/>
      <c r="F2" s="27"/>
      <c r="G2" s="27"/>
      <c r="H2" s="28"/>
    </row>
    <row r="3" spans="1:42" s="136" customFormat="1" ht="48" customHeight="1" thickBot="1" x14ac:dyDescent="0.3">
      <c r="A3" s="137"/>
      <c r="B3" s="137"/>
      <c r="C3" s="137"/>
      <c r="D3" s="137"/>
      <c r="E3" s="137"/>
      <c r="F3" s="137"/>
      <c r="G3" s="137"/>
      <c r="H3" s="137"/>
    </row>
    <row r="4" spans="1:42" ht="87" customHeight="1" thickBot="1" x14ac:dyDescent="0.3">
      <c r="A4" s="29" t="s">
        <v>102</v>
      </c>
      <c r="B4" s="30"/>
      <c r="C4" s="30"/>
      <c r="D4" s="30"/>
      <c r="E4" s="30"/>
      <c r="F4" s="30"/>
      <c r="G4" s="30"/>
      <c r="H4" s="31"/>
    </row>
    <row r="5" spans="1:42" s="136" customFormat="1" ht="18" x14ac:dyDescent="0.25">
      <c r="A5" s="139"/>
      <c r="B5" s="139"/>
      <c r="C5" s="139"/>
      <c r="D5" s="139"/>
      <c r="E5" s="139"/>
      <c r="F5" s="139"/>
      <c r="G5" s="139"/>
      <c r="H5" s="139"/>
    </row>
    <row r="6" spans="1:42" s="136" customFormat="1" ht="18" x14ac:dyDescent="0.25">
      <c r="A6" s="140" t="s">
        <v>0</v>
      </c>
      <c r="B6" s="140"/>
      <c r="C6" s="140"/>
      <c r="D6" s="140"/>
      <c r="E6" s="140"/>
      <c r="F6" s="140"/>
      <c r="G6" s="140"/>
      <c r="H6" s="140"/>
    </row>
    <row r="7" spans="1:42" s="136" customFormat="1" ht="18.75" thickBot="1" x14ac:dyDescent="0.3">
      <c r="A7" s="137"/>
      <c r="B7" s="137"/>
      <c r="C7" s="137"/>
      <c r="D7" s="137"/>
      <c r="E7" s="137"/>
      <c r="F7" s="137"/>
      <c r="G7" s="137"/>
      <c r="H7" s="137"/>
    </row>
    <row r="8" spans="1:42" ht="21.75" customHeight="1" thickBot="1" x14ac:dyDescent="0.3">
      <c r="A8" s="29" t="s">
        <v>1</v>
      </c>
      <c r="B8" s="30"/>
      <c r="C8" s="30"/>
      <c r="D8" s="30"/>
      <c r="E8" s="30"/>
      <c r="F8" s="30"/>
      <c r="G8" s="30"/>
      <c r="H8" s="31"/>
    </row>
    <row r="9" spans="1:42" ht="15.75" thickBot="1" x14ac:dyDescent="0.3">
      <c r="A9" s="22"/>
      <c r="B9" s="22"/>
      <c r="C9" s="22"/>
      <c r="D9" s="22"/>
      <c r="E9" s="22"/>
      <c r="F9" s="22"/>
      <c r="G9" s="22"/>
      <c r="H9" s="22"/>
    </row>
    <row r="10" spans="1:42" ht="15.75" thickBot="1" x14ac:dyDescent="0.3">
      <c r="A10" s="141" t="s">
        <v>103</v>
      </c>
      <c r="B10" s="18"/>
      <c r="C10" s="19"/>
      <c r="D10" s="19"/>
      <c r="E10" s="19"/>
      <c r="F10" s="19"/>
      <c r="G10" s="19"/>
      <c r="H10" s="20"/>
    </row>
    <row r="11" spans="1:42" ht="51.75" customHeight="1" thickBot="1" x14ac:dyDescent="0.3">
      <c r="A11" s="142" t="s">
        <v>2</v>
      </c>
      <c r="B11" s="21"/>
      <c r="C11" s="22"/>
      <c r="D11" s="22"/>
      <c r="E11" s="22"/>
      <c r="F11" s="22"/>
      <c r="G11" s="22"/>
      <c r="H11" s="23"/>
    </row>
    <row r="12" spans="1:42" ht="15.75" thickBot="1" x14ac:dyDescent="0.3">
      <c r="A12" s="142" t="s">
        <v>3</v>
      </c>
      <c r="B12" s="18"/>
      <c r="C12" s="19"/>
      <c r="D12" s="19"/>
      <c r="E12" s="19"/>
      <c r="F12" s="19"/>
      <c r="G12" s="19"/>
      <c r="H12" s="20"/>
    </row>
    <row r="13" spans="1:42" s="136" customFormat="1" x14ac:dyDescent="0.25">
      <c r="A13" s="24"/>
      <c r="B13" s="24"/>
      <c r="C13" s="24"/>
      <c r="D13" s="24"/>
      <c r="E13" s="24"/>
      <c r="F13" s="24"/>
      <c r="G13" s="24"/>
      <c r="H13" s="24"/>
    </row>
    <row r="14" spans="1:42" s="136" customFormat="1" ht="18" x14ac:dyDescent="0.25">
      <c r="A14" s="140" t="s">
        <v>4</v>
      </c>
      <c r="B14" s="140"/>
      <c r="C14" s="140"/>
      <c r="D14" s="140"/>
      <c r="E14" s="140"/>
      <c r="F14" s="140"/>
      <c r="G14" s="140"/>
      <c r="H14" s="140"/>
    </row>
    <row r="15" spans="1:42" s="136" customFormat="1" ht="15.75" thickBot="1" x14ac:dyDescent="0.3">
      <c r="A15" s="17"/>
      <c r="B15" s="17"/>
      <c r="C15" s="17"/>
      <c r="D15" s="17"/>
      <c r="E15" s="17"/>
      <c r="F15" s="17"/>
      <c r="G15" s="17"/>
      <c r="H15" s="17"/>
    </row>
    <row r="16" spans="1:42" s="4" customFormat="1" ht="238.5" customHeight="1" thickBot="1" x14ac:dyDescent="0.25">
      <c r="A16" s="32" t="s">
        <v>105</v>
      </c>
      <c r="B16" s="33"/>
      <c r="C16" s="33"/>
      <c r="D16" s="33"/>
      <c r="E16" s="33"/>
      <c r="F16" s="33"/>
      <c r="G16" s="33"/>
      <c r="H16" s="34"/>
      <c r="I16" s="8"/>
      <c r="J16" s="8"/>
      <c r="K16" s="8"/>
      <c r="L16" s="8"/>
      <c r="M16" s="8"/>
      <c r="N16" s="8"/>
      <c r="O16" s="8"/>
      <c r="P16" s="8"/>
      <c r="Q16" s="8"/>
      <c r="R16" s="8"/>
      <c r="S16" s="8"/>
      <c r="T16" s="8"/>
      <c r="U16" s="8"/>
      <c r="V16" s="8"/>
      <c r="W16" s="8"/>
      <c r="X16" s="8"/>
      <c r="Y16" s="8"/>
      <c r="Z16" s="8"/>
      <c r="AA16" s="8"/>
      <c r="AB16" s="8"/>
      <c r="AC16" s="8"/>
      <c r="AD16" s="8"/>
      <c r="AE16" s="8"/>
      <c r="AF16" s="8"/>
      <c r="AG16" s="8"/>
      <c r="AH16" s="8"/>
      <c r="AI16" s="8"/>
      <c r="AJ16" s="8"/>
      <c r="AK16" s="8"/>
      <c r="AL16" s="8"/>
      <c r="AM16" s="8"/>
      <c r="AN16" s="8"/>
      <c r="AO16" s="8"/>
      <c r="AP16" s="8"/>
    </row>
    <row r="17" spans="1:8" s="136" customFormat="1" ht="15.75" thickBot="1" x14ac:dyDescent="0.3">
      <c r="A17" s="17"/>
      <c r="B17" s="17"/>
      <c r="C17" s="17"/>
      <c r="D17" s="17"/>
      <c r="E17" s="17"/>
      <c r="F17" s="17"/>
      <c r="G17" s="17"/>
      <c r="H17" s="8"/>
    </row>
    <row r="18" spans="1:8" ht="15" customHeight="1" x14ac:dyDescent="0.25">
      <c r="A18" s="35" t="s">
        <v>104</v>
      </c>
      <c r="B18" s="36" t="s">
        <v>5</v>
      </c>
      <c r="C18" s="37"/>
      <c r="D18" s="37"/>
      <c r="E18" s="38"/>
      <c r="F18" s="35" t="s">
        <v>6</v>
      </c>
      <c r="G18" s="143" t="s">
        <v>7</v>
      </c>
      <c r="H18" s="143" t="s">
        <v>8</v>
      </c>
    </row>
    <row r="19" spans="1:8" ht="15.95" customHeight="1" thickBot="1" x14ac:dyDescent="0.3">
      <c r="A19" s="39"/>
      <c r="B19" s="40"/>
      <c r="C19" s="41"/>
      <c r="D19" s="41"/>
      <c r="E19" s="42"/>
      <c r="F19" s="39"/>
      <c r="G19" s="144"/>
      <c r="H19" s="144"/>
    </row>
    <row r="20" spans="1:8" ht="69.95" customHeight="1" x14ac:dyDescent="0.25">
      <c r="A20" s="43" t="s">
        <v>140</v>
      </c>
      <c r="B20" s="44" t="s">
        <v>141</v>
      </c>
      <c r="C20" s="45"/>
      <c r="D20" s="45"/>
      <c r="E20" s="46"/>
      <c r="F20" s="47">
        <v>1</v>
      </c>
      <c r="G20" s="9"/>
      <c r="H20" s="9"/>
    </row>
    <row r="21" spans="1:8" ht="62.1" customHeight="1" x14ac:dyDescent="0.25">
      <c r="A21" s="48" t="s">
        <v>140</v>
      </c>
      <c r="B21" s="49" t="s">
        <v>142</v>
      </c>
      <c r="C21" s="50"/>
      <c r="D21" s="50"/>
      <c r="E21" s="51"/>
      <c r="F21" s="52">
        <v>1</v>
      </c>
      <c r="G21" s="9"/>
      <c r="H21" s="9"/>
    </row>
    <row r="22" spans="1:8" ht="17.100000000000001" customHeight="1" x14ac:dyDescent="0.25">
      <c r="A22" s="53" t="s">
        <v>143</v>
      </c>
      <c r="B22" s="54" t="s">
        <v>9</v>
      </c>
      <c r="C22" s="55"/>
      <c r="D22" s="55"/>
      <c r="E22" s="56"/>
      <c r="F22" s="57">
        <f>F23+F24+F28+F46+F51+F55+F58+F67+F69+F72+F78+F80+F104</f>
        <v>167</v>
      </c>
      <c r="G22" s="146">
        <f>G23+G24+G28+G46+G51+G55+G58+G67+G69+G72+G78+G80+G104</f>
        <v>0</v>
      </c>
      <c r="H22" s="147"/>
    </row>
    <row r="23" spans="1:8" ht="192.95" customHeight="1" x14ac:dyDescent="0.25">
      <c r="A23" s="48" t="s">
        <v>144</v>
      </c>
      <c r="B23" s="49" t="s">
        <v>145</v>
      </c>
      <c r="C23" s="58"/>
      <c r="D23" s="58"/>
      <c r="E23" s="59"/>
      <c r="F23" s="60">
        <v>1</v>
      </c>
      <c r="G23" s="3"/>
      <c r="H23" s="3"/>
    </row>
    <row r="24" spans="1:8" ht="35.1" customHeight="1" x14ac:dyDescent="0.25">
      <c r="A24" s="61" t="s">
        <v>146</v>
      </c>
      <c r="B24" s="62" t="s">
        <v>10</v>
      </c>
      <c r="C24" s="63"/>
      <c r="D24" s="63"/>
      <c r="E24" s="64"/>
      <c r="F24" s="65">
        <f>SUM(F25:F27)</f>
        <v>3</v>
      </c>
      <c r="G24" s="150">
        <f>SUM(G25:G27)</f>
        <v>0</v>
      </c>
      <c r="H24" s="151"/>
    </row>
    <row r="25" spans="1:8" ht="35.1" customHeight="1" x14ac:dyDescent="0.25">
      <c r="A25" s="48" t="s">
        <v>147</v>
      </c>
      <c r="B25" s="49" t="s">
        <v>106</v>
      </c>
      <c r="C25" s="50"/>
      <c r="D25" s="50"/>
      <c r="E25" s="51"/>
      <c r="F25" s="66">
        <v>1</v>
      </c>
      <c r="G25" s="3"/>
      <c r="H25" s="3"/>
    </row>
    <row r="26" spans="1:8" ht="35.1" customHeight="1" x14ac:dyDescent="0.25">
      <c r="A26" s="48" t="s">
        <v>148</v>
      </c>
      <c r="B26" s="49" t="s">
        <v>149</v>
      </c>
      <c r="C26" s="50"/>
      <c r="D26" s="50"/>
      <c r="E26" s="51"/>
      <c r="F26" s="66">
        <v>1</v>
      </c>
      <c r="G26" s="3"/>
      <c r="H26" s="12"/>
    </row>
    <row r="27" spans="1:8" ht="17.100000000000001" customHeight="1" x14ac:dyDescent="0.25">
      <c r="A27" s="48" t="s">
        <v>150</v>
      </c>
      <c r="B27" s="49" t="s">
        <v>11</v>
      </c>
      <c r="C27" s="50"/>
      <c r="D27" s="50"/>
      <c r="E27" s="51"/>
      <c r="F27" s="66">
        <v>1</v>
      </c>
      <c r="G27" s="3"/>
      <c r="H27" s="12"/>
    </row>
    <row r="28" spans="1:8" ht="35.1" customHeight="1" x14ac:dyDescent="0.25">
      <c r="A28" s="61" t="s">
        <v>151</v>
      </c>
      <c r="B28" s="67" t="s">
        <v>12</v>
      </c>
      <c r="C28" s="68"/>
      <c r="D28" s="68"/>
      <c r="E28" s="69"/>
      <c r="F28" s="65">
        <f>SUM(F29:F45)</f>
        <v>17</v>
      </c>
      <c r="G28" s="150">
        <f>SUM(G29:G45)</f>
        <v>0</v>
      </c>
      <c r="H28" s="152"/>
    </row>
    <row r="29" spans="1:8" ht="35.1" customHeight="1" x14ac:dyDescent="0.25">
      <c r="A29" s="48" t="s">
        <v>152</v>
      </c>
      <c r="B29" s="49" t="s">
        <v>153</v>
      </c>
      <c r="C29" s="50"/>
      <c r="D29" s="50"/>
      <c r="E29" s="51"/>
      <c r="F29" s="66">
        <v>1</v>
      </c>
      <c r="G29" s="3"/>
      <c r="H29" s="3"/>
    </row>
    <row r="30" spans="1:8" ht="35.1" customHeight="1" x14ac:dyDescent="0.25">
      <c r="A30" s="48" t="s">
        <v>154</v>
      </c>
      <c r="B30" s="49" t="s">
        <v>107</v>
      </c>
      <c r="C30" s="50"/>
      <c r="D30" s="50"/>
      <c r="E30" s="51"/>
      <c r="F30" s="66">
        <v>1</v>
      </c>
      <c r="G30" s="3"/>
      <c r="H30" s="3"/>
    </row>
    <row r="31" spans="1:8" ht="35.1" customHeight="1" x14ac:dyDescent="0.25">
      <c r="A31" s="48" t="s">
        <v>155</v>
      </c>
      <c r="B31" s="49" t="s">
        <v>108</v>
      </c>
      <c r="C31" s="50"/>
      <c r="D31" s="50"/>
      <c r="E31" s="51"/>
      <c r="F31" s="66">
        <v>1</v>
      </c>
      <c r="G31" s="3"/>
      <c r="H31" s="3"/>
    </row>
    <row r="32" spans="1:8" ht="35.1" customHeight="1" x14ac:dyDescent="0.25">
      <c r="A32" s="48" t="s">
        <v>156</v>
      </c>
      <c r="B32" s="49" t="s">
        <v>55</v>
      </c>
      <c r="C32" s="50"/>
      <c r="D32" s="50"/>
      <c r="E32" s="51"/>
      <c r="F32" s="66">
        <v>1</v>
      </c>
      <c r="G32" s="3"/>
      <c r="H32" s="3"/>
    </row>
    <row r="33" spans="1:8" ht="57.75" customHeight="1" x14ac:dyDescent="0.25">
      <c r="A33" s="48" t="s">
        <v>157</v>
      </c>
      <c r="B33" s="49" t="s">
        <v>13</v>
      </c>
      <c r="C33" s="50"/>
      <c r="D33" s="50"/>
      <c r="E33" s="51"/>
      <c r="F33" s="66">
        <v>1</v>
      </c>
      <c r="G33" s="3"/>
      <c r="H33" s="3"/>
    </row>
    <row r="34" spans="1:8" ht="35.1" customHeight="1" x14ac:dyDescent="0.25">
      <c r="A34" s="48" t="s">
        <v>158</v>
      </c>
      <c r="B34" s="49" t="s">
        <v>159</v>
      </c>
      <c r="C34" s="50"/>
      <c r="D34" s="50"/>
      <c r="E34" s="51"/>
      <c r="F34" s="66">
        <v>1</v>
      </c>
      <c r="G34" s="3"/>
      <c r="H34" s="3"/>
    </row>
    <row r="35" spans="1:8" ht="35.1" customHeight="1" x14ac:dyDescent="0.25">
      <c r="A35" s="48" t="s">
        <v>160</v>
      </c>
      <c r="B35" s="49" t="s">
        <v>109</v>
      </c>
      <c r="C35" s="50"/>
      <c r="D35" s="50"/>
      <c r="E35" s="51"/>
      <c r="F35" s="66">
        <v>1</v>
      </c>
      <c r="G35" s="3"/>
      <c r="H35" s="3"/>
    </row>
    <row r="36" spans="1:8" ht="35.1" customHeight="1" x14ac:dyDescent="0.25">
      <c r="A36" s="48" t="s">
        <v>161</v>
      </c>
      <c r="B36" s="49" t="s">
        <v>162</v>
      </c>
      <c r="C36" s="50"/>
      <c r="D36" s="50"/>
      <c r="E36" s="51"/>
      <c r="F36" s="66">
        <v>1</v>
      </c>
      <c r="G36" s="3"/>
      <c r="H36" s="3"/>
    </row>
    <row r="37" spans="1:8" ht="35.1" customHeight="1" x14ac:dyDescent="0.25">
      <c r="A37" s="48" t="s">
        <v>163</v>
      </c>
      <c r="B37" s="49" t="s">
        <v>14</v>
      </c>
      <c r="C37" s="50"/>
      <c r="D37" s="50"/>
      <c r="E37" s="51"/>
      <c r="F37" s="66">
        <v>1</v>
      </c>
      <c r="G37" s="3"/>
      <c r="H37" s="3"/>
    </row>
    <row r="38" spans="1:8" ht="35.1" customHeight="1" x14ac:dyDescent="0.25">
      <c r="A38" s="48" t="s">
        <v>164</v>
      </c>
      <c r="B38" s="49" t="s">
        <v>56</v>
      </c>
      <c r="C38" s="50"/>
      <c r="D38" s="50"/>
      <c r="E38" s="51"/>
      <c r="F38" s="66">
        <v>1</v>
      </c>
      <c r="G38" s="3"/>
      <c r="H38" s="3"/>
    </row>
    <row r="39" spans="1:8" ht="35.1" customHeight="1" x14ac:dyDescent="0.25">
      <c r="A39" s="48" t="s">
        <v>165</v>
      </c>
      <c r="B39" s="49" t="s">
        <v>166</v>
      </c>
      <c r="C39" s="50"/>
      <c r="D39" s="50"/>
      <c r="E39" s="51"/>
      <c r="F39" s="66">
        <v>1</v>
      </c>
      <c r="G39" s="3"/>
      <c r="H39" s="3"/>
    </row>
    <row r="40" spans="1:8" ht="35.1" customHeight="1" x14ac:dyDescent="0.25">
      <c r="A40" s="48" t="s">
        <v>167</v>
      </c>
      <c r="B40" s="49" t="s">
        <v>168</v>
      </c>
      <c r="C40" s="50"/>
      <c r="D40" s="50"/>
      <c r="E40" s="51"/>
      <c r="F40" s="66">
        <v>1</v>
      </c>
      <c r="G40" s="3"/>
      <c r="H40" s="3"/>
    </row>
    <row r="41" spans="1:8" ht="35.1" customHeight="1" x14ac:dyDescent="0.25">
      <c r="A41" s="48" t="s">
        <v>169</v>
      </c>
      <c r="B41" s="49" t="s">
        <v>170</v>
      </c>
      <c r="C41" s="50"/>
      <c r="D41" s="50"/>
      <c r="E41" s="51"/>
      <c r="F41" s="66">
        <v>1</v>
      </c>
      <c r="G41" s="3"/>
      <c r="H41" s="3"/>
    </row>
    <row r="42" spans="1:8" ht="35.1" customHeight="1" x14ac:dyDescent="0.25">
      <c r="A42" s="48" t="s">
        <v>171</v>
      </c>
      <c r="B42" s="49" t="s">
        <v>57</v>
      </c>
      <c r="C42" s="50"/>
      <c r="D42" s="50"/>
      <c r="E42" s="51"/>
      <c r="F42" s="66">
        <v>1</v>
      </c>
      <c r="G42" s="3"/>
      <c r="H42" s="3"/>
    </row>
    <row r="43" spans="1:8" ht="35.1" customHeight="1" x14ac:dyDescent="0.25">
      <c r="A43" s="48" t="s">
        <v>172</v>
      </c>
      <c r="B43" s="49" t="s">
        <v>173</v>
      </c>
      <c r="C43" s="50"/>
      <c r="D43" s="50"/>
      <c r="E43" s="51"/>
      <c r="F43" s="66">
        <v>1</v>
      </c>
      <c r="G43" s="3"/>
      <c r="H43" s="3"/>
    </row>
    <row r="44" spans="1:8" ht="35.1" customHeight="1" x14ac:dyDescent="0.25">
      <c r="A44" s="48" t="s">
        <v>174</v>
      </c>
      <c r="B44" s="49" t="s">
        <v>175</v>
      </c>
      <c r="C44" s="50"/>
      <c r="D44" s="50"/>
      <c r="E44" s="51"/>
      <c r="F44" s="66">
        <v>1</v>
      </c>
      <c r="G44" s="3"/>
      <c r="H44" s="3"/>
    </row>
    <row r="45" spans="1:8" ht="17.100000000000001" customHeight="1" x14ac:dyDescent="0.25">
      <c r="A45" s="48" t="s">
        <v>176</v>
      </c>
      <c r="B45" s="49" t="s">
        <v>58</v>
      </c>
      <c r="C45" s="50"/>
      <c r="D45" s="50"/>
      <c r="E45" s="51"/>
      <c r="F45" s="66">
        <v>1</v>
      </c>
      <c r="G45" s="3"/>
      <c r="H45" s="3"/>
    </row>
    <row r="46" spans="1:8" ht="35.1" customHeight="1" x14ac:dyDescent="0.25">
      <c r="A46" s="71" t="s">
        <v>177</v>
      </c>
      <c r="B46" s="67" t="s">
        <v>110</v>
      </c>
      <c r="C46" s="68"/>
      <c r="D46" s="68"/>
      <c r="E46" s="69"/>
      <c r="F46" s="65">
        <f>SUM(F47:F50)</f>
        <v>4</v>
      </c>
      <c r="G46" s="150">
        <f>SUM(G47:G50)</f>
        <v>0</v>
      </c>
      <c r="H46" s="152"/>
    </row>
    <row r="47" spans="1:8" ht="35.1" customHeight="1" x14ac:dyDescent="0.25">
      <c r="A47" s="48" t="s">
        <v>178</v>
      </c>
      <c r="B47" s="49" t="s">
        <v>111</v>
      </c>
      <c r="C47" s="50"/>
      <c r="D47" s="50"/>
      <c r="E47" s="51"/>
      <c r="F47" s="66">
        <v>1</v>
      </c>
      <c r="G47" s="3"/>
      <c r="H47" s="3"/>
    </row>
    <row r="48" spans="1:8" ht="35.1" customHeight="1" x14ac:dyDescent="0.25">
      <c r="A48" s="48" t="s">
        <v>179</v>
      </c>
      <c r="B48" s="72" t="s">
        <v>59</v>
      </c>
      <c r="C48" s="73"/>
      <c r="D48" s="73"/>
      <c r="E48" s="74"/>
      <c r="F48" s="66">
        <v>1</v>
      </c>
      <c r="G48" s="3"/>
      <c r="H48" s="3"/>
    </row>
    <row r="49" spans="1:8" ht="35.1" customHeight="1" x14ac:dyDescent="0.25">
      <c r="A49" s="48" t="s">
        <v>180</v>
      </c>
      <c r="B49" s="49" t="s">
        <v>112</v>
      </c>
      <c r="C49" s="50"/>
      <c r="D49" s="50"/>
      <c r="E49" s="51"/>
      <c r="F49" s="66">
        <v>1</v>
      </c>
      <c r="G49" s="3"/>
      <c r="H49" s="3"/>
    </row>
    <row r="50" spans="1:8" ht="35.1" customHeight="1" x14ac:dyDescent="0.25">
      <c r="A50" s="48" t="s">
        <v>181</v>
      </c>
      <c r="B50" s="49" t="s">
        <v>60</v>
      </c>
      <c r="C50" s="50"/>
      <c r="D50" s="50"/>
      <c r="E50" s="51"/>
      <c r="F50" s="66">
        <v>1</v>
      </c>
      <c r="G50" s="3"/>
      <c r="H50" s="3"/>
    </row>
    <row r="51" spans="1:8" ht="35.1" customHeight="1" x14ac:dyDescent="0.25">
      <c r="A51" s="61" t="s">
        <v>182</v>
      </c>
      <c r="B51" s="67" t="s">
        <v>113</v>
      </c>
      <c r="C51" s="68"/>
      <c r="D51" s="68"/>
      <c r="E51" s="69"/>
      <c r="F51" s="65">
        <f>SUM(F52:F54)</f>
        <v>3</v>
      </c>
      <c r="G51" s="150">
        <f>SUM(G52:G54)</f>
        <v>0</v>
      </c>
      <c r="H51" s="152"/>
    </row>
    <row r="52" spans="1:8" ht="35.1" customHeight="1" x14ac:dyDescent="0.25">
      <c r="A52" s="48" t="s">
        <v>183</v>
      </c>
      <c r="B52" s="49" t="s">
        <v>184</v>
      </c>
      <c r="C52" s="50"/>
      <c r="D52" s="50"/>
      <c r="E52" s="51"/>
      <c r="F52" s="66">
        <v>1</v>
      </c>
      <c r="G52" s="3"/>
      <c r="H52" s="3"/>
    </row>
    <row r="53" spans="1:8" x14ac:dyDescent="0.25">
      <c r="A53" s="48" t="s">
        <v>185</v>
      </c>
      <c r="B53" s="49" t="s">
        <v>114</v>
      </c>
      <c r="C53" s="50"/>
      <c r="D53" s="50"/>
      <c r="E53" s="51"/>
      <c r="F53" s="66">
        <v>1</v>
      </c>
      <c r="G53" s="3"/>
      <c r="H53" s="3"/>
    </row>
    <row r="54" spans="1:8" ht="35.1" customHeight="1" x14ac:dyDescent="0.25">
      <c r="A54" s="48" t="s">
        <v>186</v>
      </c>
      <c r="B54" s="49" t="s">
        <v>187</v>
      </c>
      <c r="C54" s="50"/>
      <c r="D54" s="50"/>
      <c r="E54" s="51"/>
      <c r="F54" s="66">
        <v>1</v>
      </c>
      <c r="G54" s="3"/>
      <c r="H54" s="3"/>
    </row>
    <row r="55" spans="1:8" ht="35.1" customHeight="1" x14ac:dyDescent="0.25">
      <c r="A55" s="61" t="s">
        <v>188</v>
      </c>
      <c r="B55" s="67" t="s">
        <v>115</v>
      </c>
      <c r="C55" s="68"/>
      <c r="D55" s="68"/>
      <c r="E55" s="69"/>
      <c r="F55" s="65">
        <f>SUM(F56:F57)</f>
        <v>2</v>
      </c>
      <c r="G55" s="150">
        <f>SUM(G56:G57)</f>
        <v>0</v>
      </c>
      <c r="H55" s="153"/>
    </row>
    <row r="56" spans="1:8" ht="35.1" customHeight="1" x14ac:dyDescent="0.25">
      <c r="A56" s="48" t="s">
        <v>189</v>
      </c>
      <c r="B56" s="49" t="s">
        <v>15</v>
      </c>
      <c r="C56" s="50"/>
      <c r="D56" s="50"/>
      <c r="E56" s="51"/>
      <c r="F56" s="66">
        <v>1</v>
      </c>
      <c r="G56" s="3"/>
      <c r="H56" s="3"/>
    </row>
    <row r="57" spans="1:8" ht="35.1" customHeight="1" x14ac:dyDescent="0.25">
      <c r="A57" s="48" t="s">
        <v>190</v>
      </c>
      <c r="B57" s="49" t="s">
        <v>61</v>
      </c>
      <c r="C57" s="50"/>
      <c r="D57" s="50"/>
      <c r="E57" s="51"/>
      <c r="F57" s="66">
        <v>1</v>
      </c>
      <c r="G57" s="3"/>
      <c r="H57" s="3"/>
    </row>
    <row r="58" spans="1:8" ht="25.5" x14ac:dyDescent="0.25">
      <c r="A58" s="61" t="s">
        <v>191</v>
      </c>
      <c r="B58" s="67" t="s">
        <v>116</v>
      </c>
      <c r="C58" s="68"/>
      <c r="D58" s="68"/>
      <c r="E58" s="69"/>
      <c r="F58" s="65">
        <f>SUM(F59:F66)</f>
        <v>7</v>
      </c>
      <c r="G58" s="150">
        <f>SUM(G59:G66)</f>
        <v>0</v>
      </c>
      <c r="H58" s="152"/>
    </row>
    <row r="59" spans="1:8" ht="35.1" customHeight="1" x14ac:dyDescent="0.25">
      <c r="A59" s="48" t="s">
        <v>192</v>
      </c>
      <c r="B59" s="49" t="s">
        <v>193</v>
      </c>
      <c r="C59" s="50"/>
      <c r="D59" s="50"/>
      <c r="E59" s="51"/>
      <c r="F59" s="60">
        <v>1</v>
      </c>
      <c r="G59" s="3"/>
      <c r="H59" s="3"/>
    </row>
    <row r="60" spans="1:8" ht="35.1" customHeight="1" x14ac:dyDescent="0.25">
      <c r="A60" s="48" t="s">
        <v>194</v>
      </c>
      <c r="B60" s="49" t="s">
        <v>195</v>
      </c>
      <c r="C60" s="50"/>
      <c r="D60" s="50"/>
      <c r="E60" s="51"/>
      <c r="F60" s="60">
        <v>1</v>
      </c>
      <c r="G60" s="3"/>
      <c r="H60" s="3"/>
    </row>
    <row r="61" spans="1:8" ht="35.1" customHeight="1" x14ac:dyDescent="0.25">
      <c r="A61" s="48" t="s">
        <v>196</v>
      </c>
      <c r="B61" s="49" t="s">
        <v>197</v>
      </c>
      <c r="C61" s="50"/>
      <c r="D61" s="50"/>
      <c r="E61" s="51"/>
      <c r="F61" s="60">
        <v>1</v>
      </c>
      <c r="G61" s="3"/>
      <c r="H61" s="3"/>
    </row>
    <row r="62" spans="1:8" ht="35.1" customHeight="1" x14ac:dyDescent="0.25">
      <c r="A62" s="48" t="s">
        <v>198</v>
      </c>
      <c r="B62" s="49" t="s">
        <v>16</v>
      </c>
      <c r="C62" s="50"/>
      <c r="D62" s="50"/>
      <c r="E62" s="51"/>
      <c r="F62" s="60">
        <v>1</v>
      </c>
      <c r="G62" s="3"/>
      <c r="H62" s="3"/>
    </row>
    <row r="63" spans="1:8" ht="35.1" customHeight="1" x14ac:dyDescent="0.25">
      <c r="A63" s="48" t="s">
        <v>199</v>
      </c>
      <c r="B63" s="49" t="s">
        <v>200</v>
      </c>
      <c r="C63" s="50"/>
      <c r="D63" s="50"/>
      <c r="E63" s="51"/>
      <c r="F63" s="60">
        <v>1</v>
      </c>
      <c r="G63" s="3"/>
      <c r="H63" s="3"/>
    </row>
    <row r="64" spans="1:8" ht="35.1" customHeight="1" x14ac:dyDescent="0.25">
      <c r="A64" s="61" t="s">
        <v>201</v>
      </c>
      <c r="B64" s="67" t="s">
        <v>117</v>
      </c>
      <c r="C64" s="75"/>
      <c r="D64" s="75"/>
      <c r="E64" s="76"/>
      <c r="F64" s="70"/>
      <c r="G64" s="152"/>
      <c r="H64" s="152"/>
    </row>
    <row r="65" spans="1:8" ht="15" customHeight="1" x14ac:dyDescent="0.25">
      <c r="A65" s="48" t="s">
        <v>201</v>
      </c>
      <c r="B65" s="49" t="s">
        <v>202</v>
      </c>
      <c r="C65" s="50"/>
      <c r="D65" s="50"/>
      <c r="E65" s="51"/>
      <c r="F65" s="60">
        <v>1</v>
      </c>
      <c r="G65" s="3"/>
      <c r="H65" s="3"/>
    </row>
    <row r="66" spans="1:8" ht="66" customHeight="1" x14ac:dyDescent="0.25">
      <c r="A66" s="48" t="s">
        <v>203</v>
      </c>
      <c r="B66" s="49" t="s">
        <v>204</v>
      </c>
      <c r="C66" s="50"/>
      <c r="D66" s="50"/>
      <c r="E66" s="51"/>
      <c r="F66" s="60">
        <v>1</v>
      </c>
      <c r="G66" s="3"/>
      <c r="H66" s="3"/>
    </row>
    <row r="67" spans="1:8" ht="35.1" customHeight="1" x14ac:dyDescent="0.25">
      <c r="A67" s="61" t="s">
        <v>205</v>
      </c>
      <c r="B67" s="67" t="s">
        <v>17</v>
      </c>
      <c r="C67" s="68"/>
      <c r="D67" s="68"/>
      <c r="E67" s="69"/>
      <c r="F67" s="65">
        <f>SUM(F68)</f>
        <v>1</v>
      </c>
      <c r="G67" s="150">
        <f>SUM(G68)</f>
        <v>0</v>
      </c>
      <c r="H67" s="152"/>
    </row>
    <row r="68" spans="1:8" ht="89.1" customHeight="1" x14ac:dyDescent="0.25">
      <c r="A68" s="48" t="s">
        <v>206</v>
      </c>
      <c r="B68" s="49" t="s">
        <v>207</v>
      </c>
      <c r="C68" s="50"/>
      <c r="D68" s="50"/>
      <c r="E68" s="51"/>
      <c r="F68" s="66">
        <v>1</v>
      </c>
      <c r="G68" s="3"/>
      <c r="H68" s="3"/>
    </row>
    <row r="69" spans="1:8" ht="35.1" customHeight="1" x14ac:dyDescent="0.25">
      <c r="A69" s="61" t="s">
        <v>208</v>
      </c>
      <c r="B69" s="67" t="s">
        <v>18</v>
      </c>
      <c r="C69" s="68"/>
      <c r="D69" s="68"/>
      <c r="E69" s="69"/>
      <c r="F69" s="65">
        <f>SUM(F70:F71)</f>
        <v>2</v>
      </c>
      <c r="G69" s="150">
        <f>SUM(G70:G71)</f>
        <v>0</v>
      </c>
      <c r="H69" s="149"/>
    </row>
    <row r="70" spans="1:8" ht="62.1" customHeight="1" x14ac:dyDescent="0.25">
      <c r="A70" s="48" t="s">
        <v>209</v>
      </c>
      <c r="B70" s="49" t="s">
        <v>210</v>
      </c>
      <c r="C70" s="50"/>
      <c r="D70" s="50"/>
      <c r="E70" s="51"/>
      <c r="F70" s="66">
        <v>1</v>
      </c>
      <c r="G70" s="3"/>
      <c r="H70" s="3"/>
    </row>
    <row r="71" spans="1:8" ht="35.1" customHeight="1" x14ac:dyDescent="0.25">
      <c r="A71" s="48" t="s">
        <v>209</v>
      </c>
      <c r="B71" s="49" t="s">
        <v>211</v>
      </c>
      <c r="C71" s="50"/>
      <c r="D71" s="50"/>
      <c r="E71" s="51"/>
      <c r="F71" s="66">
        <v>1</v>
      </c>
      <c r="G71" s="3"/>
      <c r="H71" s="3"/>
    </row>
    <row r="72" spans="1:8" ht="35.1" customHeight="1" x14ac:dyDescent="0.25">
      <c r="A72" s="61" t="s">
        <v>212</v>
      </c>
      <c r="B72" s="67" t="s">
        <v>62</v>
      </c>
      <c r="C72" s="68"/>
      <c r="D72" s="68"/>
      <c r="E72" s="69"/>
      <c r="F72" s="65">
        <f>SUM(F73:F77)</f>
        <v>5</v>
      </c>
      <c r="G72" s="150">
        <f>SUM(G73:G77)</f>
        <v>0</v>
      </c>
      <c r="H72" s="152"/>
    </row>
    <row r="73" spans="1:8" ht="68.099999999999994" customHeight="1" x14ac:dyDescent="0.25">
      <c r="A73" s="48" t="s">
        <v>213</v>
      </c>
      <c r="B73" s="49" t="s">
        <v>64</v>
      </c>
      <c r="C73" s="50"/>
      <c r="D73" s="50"/>
      <c r="E73" s="51"/>
      <c r="F73" s="66">
        <v>1</v>
      </c>
      <c r="G73" s="3"/>
      <c r="H73" s="3"/>
    </row>
    <row r="74" spans="1:8" ht="35.1" customHeight="1" x14ac:dyDescent="0.25">
      <c r="A74" s="48" t="s">
        <v>214</v>
      </c>
      <c r="B74" s="49" t="s">
        <v>65</v>
      </c>
      <c r="C74" s="50"/>
      <c r="D74" s="50"/>
      <c r="E74" s="51"/>
      <c r="F74" s="66">
        <v>1</v>
      </c>
      <c r="G74" s="3"/>
      <c r="H74" s="13"/>
    </row>
    <row r="75" spans="1:8" ht="35.1" customHeight="1" x14ac:dyDescent="0.25">
      <c r="A75" s="48" t="s">
        <v>215</v>
      </c>
      <c r="B75" s="49" t="s">
        <v>216</v>
      </c>
      <c r="C75" s="50"/>
      <c r="D75" s="50"/>
      <c r="E75" s="51"/>
      <c r="F75" s="66">
        <v>1</v>
      </c>
      <c r="G75" s="3"/>
      <c r="H75" s="13"/>
    </row>
    <row r="76" spans="1:8" ht="56.1" customHeight="1" x14ac:dyDescent="0.25">
      <c r="A76" s="48" t="s">
        <v>215</v>
      </c>
      <c r="B76" s="49" t="s">
        <v>63</v>
      </c>
      <c r="C76" s="50"/>
      <c r="D76" s="50"/>
      <c r="E76" s="51"/>
      <c r="F76" s="66">
        <v>1</v>
      </c>
      <c r="G76" s="3"/>
      <c r="H76" s="13"/>
    </row>
    <row r="77" spans="1:8" ht="35.1" customHeight="1" x14ac:dyDescent="0.25">
      <c r="A77" s="48" t="s">
        <v>215</v>
      </c>
      <c r="B77" s="49" t="s">
        <v>217</v>
      </c>
      <c r="C77" s="50"/>
      <c r="D77" s="50"/>
      <c r="E77" s="51"/>
      <c r="F77" s="66">
        <v>1</v>
      </c>
      <c r="G77" s="3"/>
      <c r="H77" s="13"/>
    </row>
    <row r="78" spans="1:8" ht="35.1" customHeight="1" x14ac:dyDescent="0.25">
      <c r="A78" s="61" t="s">
        <v>218</v>
      </c>
      <c r="B78" s="67" t="s">
        <v>19</v>
      </c>
      <c r="C78" s="68"/>
      <c r="D78" s="68"/>
      <c r="E78" s="69"/>
      <c r="F78" s="65">
        <f>+F79</f>
        <v>1</v>
      </c>
      <c r="G78" s="150">
        <f>+G79</f>
        <v>0</v>
      </c>
      <c r="H78" s="152"/>
    </row>
    <row r="79" spans="1:8" ht="117.95" customHeight="1" x14ac:dyDescent="0.25">
      <c r="A79" s="48" t="s">
        <v>219</v>
      </c>
      <c r="B79" s="49" t="s">
        <v>66</v>
      </c>
      <c r="C79" s="50"/>
      <c r="D79" s="50"/>
      <c r="E79" s="51"/>
      <c r="F79" s="66">
        <v>1</v>
      </c>
      <c r="G79" s="3"/>
      <c r="H79" s="13"/>
    </row>
    <row r="80" spans="1:8" ht="35.1" customHeight="1" x14ac:dyDescent="0.25">
      <c r="A80" s="61" t="s">
        <v>220</v>
      </c>
      <c r="B80" s="67" t="s">
        <v>67</v>
      </c>
      <c r="C80" s="68"/>
      <c r="D80" s="68"/>
      <c r="E80" s="69"/>
      <c r="F80" s="65">
        <f>SUM(F81:F103)</f>
        <v>22</v>
      </c>
      <c r="G80" s="150">
        <f>SUM(G81:G103)</f>
        <v>0</v>
      </c>
      <c r="H80" s="149"/>
    </row>
    <row r="81" spans="1:8" ht="83.1" customHeight="1" x14ac:dyDescent="0.25">
      <c r="A81" s="48" t="s">
        <v>221</v>
      </c>
      <c r="B81" s="49" t="s">
        <v>222</v>
      </c>
      <c r="C81" s="50"/>
      <c r="D81" s="50"/>
      <c r="E81" s="51"/>
      <c r="F81" s="66">
        <v>1</v>
      </c>
      <c r="G81" s="3"/>
      <c r="H81" s="13"/>
    </row>
    <row r="82" spans="1:8" ht="165.95" customHeight="1" x14ac:dyDescent="0.25">
      <c r="A82" s="48" t="s">
        <v>223</v>
      </c>
      <c r="B82" s="49" t="s">
        <v>224</v>
      </c>
      <c r="C82" s="50"/>
      <c r="D82" s="50"/>
      <c r="E82" s="51"/>
      <c r="F82" s="66">
        <v>1</v>
      </c>
      <c r="G82" s="3"/>
      <c r="H82" s="12"/>
    </row>
    <row r="83" spans="1:8" ht="86.1" customHeight="1" x14ac:dyDescent="0.25">
      <c r="A83" s="48" t="s">
        <v>225</v>
      </c>
      <c r="B83" s="77" t="s">
        <v>68</v>
      </c>
      <c r="C83" s="50"/>
      <c r="D83" s="50"/>
      <c r="E83" s="51"/>
      <c r="F83" s="66">
        <v>1</v>
      </c>
      <c r="G83" s="3"/>
      <c r="H83" s="12"/>
    </row>
    <row r="84" spans="1:8" ht="35.1" customHeight="1" x14ac:dyDescent="0.25">
      <c r="A84" s="61" t="s">
        <v>226</v>
      </c>
      <c r="B84" s="67" t="s">
        <v>227</v>
      </c>
      <c r="C84" s="78"/>
      <c r="D84" s="78"/>
      <c r="E84" s="79"/>
      <c r="F84" s="70"/>
      <c r="G84" s="152"/>
      <c r="H84" s="152"/>
    </row>
    <row r="85" spans="1:8" ht="35.1" customHeight="1" x14ac:dyDescent="0.25">
      <c r="A85" s="48" t="s">
        <v>228</v>
      </c>
      <c r="B85" s="49" t="s">
        <v>20</v>
      </c>
      <c r="C85" s="50"/>
      <c r="D85" s="50"/>
      <c r="E85" s="51"/>
      <c r="F85" s="66">
        <v>1</v>
      </c>
      <c r="G85" s="3"/>
      <c r="H85" s="3"/>
    </row>
    <row r="86" spans="1:8" ht="35.1" customHeight="1" x14ac:dyDescent="0.25">
      <c r="A86" s="48" t="s">
        <v>229</v>
      </c>
      <c r="B86" s="49" t="s">
        <v>21</v>
      </c>
      <c r="C86" s="50"/>
      <c r="D86" s="50"/>
      <c r="E86" s="51"/>
      <c r="F86" s="66">
        <v>1</v>
      </c>
      <c r="G86" s="3"/>
      <c r="H86" s="3"/>
    </row>
    <row r="87" spans="1:8" ht="22.5" customHeight="1" x14ac:dyDescent="0.25">
      <c r="A87" s="48" t="s">
        <v>230</v>
      </c>
      <c r="B87" s="49" t="s">
        <v>231</v>
      </c>
      <c r="C87" s="50"/>
      <c r="D87" s="50"/>
      <c r="E87" s="51"/>
      <c r="F87" s="66">
        <v>1</v>
      </c>
      <c r="G87" s="3"/>
      <c r="H87" s="3"/>
    </row>
    <row r="88" spans="1:8" ht="22.5" customHeight="1" x14ac:dyDescent="0.25">
      <c r="A88" s="48" t="s">
        <v>232</v>
      </c>
      <c r="B88" s="49" t="s">
        <v>22</v>
      </c>
      <c r="C88" s="50"/>
      <c r="D88" s="50"/>
      <c r="E88" s="51"/>
      <c r="F88" s="66">
        <v>1</v>
      </c>
      <c r="G88" s="3"/>
      <c r="H88" s="3"/>
    </row>
    <row r="89" spans="1:8" ht="35.1" customHeight="1" x14ac:dyDescent="0.25">
      <c r="A89" s="48" t="s">
        <v>233</v>
      </c>
      <c r="B89" s="49" t="s">
        <v>23</v>
      </c>
      <c r="C89" s="50"/>
      <c r="D89" s="50"/>
      <c r="E89" s="51"/>
      <c r="F89" s="66">
        <v>1</v>
      </c>
      <c r="G89" s="3"/>
      <c r="H89" s="3"/>
    </row>
    <row r="90" spans="1:8" ht="23.25" customHeight="1" x14ac:dyDescent="0.25">
      <c r="A90" s="48" t="s">
        <v>234</v>
      </c>
      <c r="B90" s="49" t="s">
        <v>24</v>
      </c>
      <c r="C90" s="50"/>
      <c r="D90" s="50"/>
      <c r="E90" s="51"/>
      <c r="F90" s="66">
        <v>1</v>
      </c>
      <c r="G90" s="3"/>
      <c r="H90" s="3"/>
    </row>
    <row r="91" spans="1:8" ht="23.25" customHeight="1" x14ac:dyDescent="0.25">
      <c r="A91" s="48" t="s">
        <v>235</v>
      </c>
      <c r="B91" s="49" t="s">
        <v>25</v>
      </c>
      <c r="C91" s="50"/>
      <c r="D91" s="50"/>
      <c r="E91" s="51"/>
      <c r="F91" s="66">
        <v>1</v>
      </c>
      <c r="G91" s="3"/>
      <c r="H91" s="3"/>
    </row>
    <row r="92" spans="1:8" ht="23.25" customHeight="1" x14ac:dyDescent="0.25">
      <c r="A92" s="48" t="s">
        <v>236</v>
      </c>
      <c r="B92" s="49" t="s">
        <v>26</v>
      </c>
      <c r="C92" s="50"/>
      <c r="D92" s="50"/>
      <c r="E92" s="51"/>
      <c r="F92" s="66">
        <v>1</v>
      </c>
      <c r="G92" s="3"/>
      <c r="H92" s="3"/>
    </row>
    <row r="93" spans="1:8" ht="23.25" customHeight="1" x14ac:dyDescent="0.25">
      <c r="A93" s="48" t="s">
        <v>237</v>
      </c>
      <c r="B93" s="49" t="s">
        <v>27</v>
      </c>
      <c r="C93" s="50"/>
      <c r="D93" s="50"/>
      <c r="E93" s="51"/>
      <c r="F93" s="66">
        <v>1</v>
      </c>
      <c r="G93" s="3"/>
      <c r="H93" s="3"/>
    </row>
    <row r="94" spans="1:8" ht="35.25" customHeight="1" x14ac:dyDescent="0.25">
      <c r="A94" s="48" t="s">
        <v>238</v>
      </c>
      <c r="B94" s="49" t="s">
        <v>28</v>
      </c>
      <c r="C94" s="50"/>
      <c r="D94" s="50"/>
      <c r="E94" s="51"/>
      <c r="F94" s="66">
        <v>1</v>
      </c>
      <c r="G94" s="3"/>
      <c r="H94" s="3"/>
    </row>
    <row r="95" spans="1:8" ht="21" customHeight="1" x14ac:dyDescent="0.25">
      <c r="A95" s="48" t="s">
        <v>239</v>
      </c>
      <c r="B95" s="49" t="s">
        <v>240</v>
      </c>
      <c r="C95" s="50"/>
      <c r="D95" s="50"/>
      <c r="E95" s="51"/>
      <c r="F95" s="66">
        <v>1</v>
      </c>
      <c r="G95" s="3"/>
      <c r="H95" s="3"/>
    </row>
    <row r="96" spans="1:8" ht="40.5" customHeight="1" x14ac:dyDescent="0.25">
      <c r="A96" s="48" t="s">
        <v>241</v>
      </c>
      <c r="B96" s="49" t="s">
        <v>242</v>
      </c>
      <c r="C96" s="50"/>
      <c r="D96" s="50"/>
      <c r="E96" s="51"/>
      <c r="F96" s="66">
        <v>1</v>
      </c>
      <c r="G96" s="3"/>
      <c r="H96" s="3"/>
    </row>
    <row r="97" spans="1:8" ht="27" customHeight="1" x14ac:dyDescent="0.25">
      <c r="A97" s="48" t="s">
        <v>243</v>
      </c>
      <c r="B97" s="49" t="s">
        <v>244</v>
      </c>
      <c r="C97" s="50"/>
      <c r="D97" s="50"/>
      <c r="E97" s="51"/>
      <c r="F97" s="66">
        <v>1</v>
      </c>
      <c r="G97" s="3"/>
      <c r="H97" s="3"/>
    </row>
    <row r="98" spans="1:8" ht="27" customHeight="1" x14ac:dyDescent="0.25">
      <c r="A98" s="48" t="s">
        <v>245</v>
      </c>
      <c r="B98" s="49" t="s">
        <v>29</v>
      </c>
      <c r="C98" s="50"/>
      <c r="D98" s="50"/>
      <c r="E98" s="51"/>
      <c r="F98" s="66">
        <v>1</v>
      </c>
      <c r="G98" s="3"/>
      <c r="H98" s="3"/>
    </row>
    <row r="99" spans="1:8" ht="27" customHeight="1" x14ac:dyDescent="0.25">
      <c r="A99" s="48" t="s">
        <v>246</v>
      </c>
      <c r="B99" s="49" t="s">
        <v>247</v>
      </c>
      <c r="C99" s="50"/>
      <c r="D99" s="50"/>
      <c r="E99" s="51"/>
      <c r="F99" s="66">
        <v>1</v>
      </c>
      <c r="G99" s="3"/>
      <c r="H99" s="3"/>
    </row>
    <row r="100" spans="1:8" ht="27" customHeight="1" x14ac:dyDescent="0.25">
      <c r="A100" s="48" t="s">
        <v>248</v>
      </c>
      <c r="B100" s="49" t="s">
        <v>249</v>
      </c>
      <c r="C100" s="50"/>
      <c r="D100" s="50"/>
      <c r="E100" s="51"/>
      <c r="F100" s="66">
        <v>1</v>
      </c>
      <c r="G100" s="3"/>
      <c r="H100" s="3"/>
    </row>
    <row r="101" spans="1:8" ht="27" customHeight="1" x14ac:dyDescent="0.25">
      <c r="A101" s="48" t="s">
        <v>250</v>
      </c>
      <c r="B101" s="49" t="s">
        <v>251</v>
      </c>
      <c r="C101" s="50"/>
      <c r="D101" s="50"/>
      <c r="E101" s="51"/>
      <c r="F101" s="66">
        <v>1</v>
      </c>
      <c r="G101" s="3"/>
      <c r="H101" s="3"/>
    </row>
    <row r="102" spans="1:8" ht="37.5" customHeight="1" x14ac:dyDescent="0.25">
      <c r="A102" s="48" t="s">
        <v>252</v>
      </c>
      <c r="B102" s="49" t="s">
        <v>253</v>
      </c>
      <c r="C102" s="50"/>
      <c r="D102" s="50"/>
      <c r="E102" s="51"/>
      <c r="F102" s="66">
        <v>1</v>
      </c>
      <c r="G102" s="3"/>
      <c r="H102" s="3"/>
    </row>
    <row r="103" spans="1:8" ht="35.1" customHeight="1" x14ac:dyDescent="0.25">
      <c r="A103" s="48" t="s">
        <v>254</v>
      </c>
      <c r="B103" s="49" t="s">
        <v>69</v>
      </c>
      <c r="C103" s="50"/>
      <c r="D103" s="50"/>
      <c r="E103" s="51"/>
      <c r="F103" s="66">
        <v>1</v>
      </c>
      <c r="G103" s="3"/>
      <c r="H103" s="3"/>
    </row>
    <row r="104" spans="1:8" ht="114.95" customHeight="1" x14ac:dyDescent="0.25">
      <c r="A104" s="61" t="s">
        <v>255</v>
      </c>
      <c r="B104" s="62" t="s">
        <v>30</v>
      </c>
      <c r="C104" s="63"/>
      <c r="D104" s="63"/>
      <c r="E104" s="64"/>
      <c r="F104" s="65">
        <f>F105+F106+F107+F110+F126+F215</f>
        <v>99</v>
      </c>
      <c r="G104" s="150">
        <f>G105+G106+G107+G110+G126+G215</f>
        <v>0</v>
      </c>
      <c r="H104" s="152"/>
    </row>
    <row r="105" spans="1:8" ht="57.75" customHeight="1" x14ac:dyDescent="0.25">
      <c r="A105" s="48" t="s">
        <v>255</v>
      </c>
      <c r="B105" s="49" t="s">
        <v>31</v>
      </c>
      <c r="C105" s="50"/>
      <c r="D105" s="50"/>
      <c r="E105" s="51"/>
      <c r="F105" s="66">
        <v>1</v>
      </c>
      <c r="G105" s="3"/>
      <c r="H105" s="3"/>
    </row>
    <row r="106" spans="1:8" ht="225.95" customHeight="1" x14ac:dyDescent="0.25">
      <c r="A106" s="48" t="s">
        <v>256</v>
      </c>
      <c r="B106" s="49" t="s">
        <v>257</v>
      </c>
      <c r="C106" s="50"/>
      <c r="D106" s="50"/>
      <c r="E106" s="51"/>
      <c r="F106" s="66">
        <v>1</v>
      </c>
      <c r="G106" s="3"/>
      <c r="H106" s="12"/>
    </row>
    <row r="107" spans="1:8" ht="155.1" customHeight="1" x14ac:dyDescent="0.25">
      <c r="A107" s="61" t="s">
        <v>258</v>
      </c>
      <c r="B107" s="67" t="s">
        <v>70</v>
      </c>
      <c r="C107" s="68"/>
      <c r="D107" s="68"/>
      <c r="E107" s="69"/>
      <c r="F107" s="65">
        <f>SUM(F108:F109)</f>
        <v>2</v>
      </c>
      <c r="G107" s="150">
        <f>SUM(G108:G109)</f>
        <v>0</v>
      </c>
      <c r="H107" s="152"/>
    </row>
    <row r="108" spans="1:8" ht="48" customHeight="1" x14ac:dyDescent="0.25">
      <c r="A108" s="48" t="s">
        <v>259</v>
      </c>
      <c r="B108" s="49" t="s">
        <v>260</v>
      </c>
      <c r="C108" s="80"/>
      <c r="D108" s="80"/>
      <c r="E108" s="81"/>
      <c r="F108" s="66">
        <v>1</v>
      </c>
      <c r="G108" s="3"/>
      <c r="H108" s="12"/>
    </row>
    <row r="109" spans="1:8" ht="54.95" customHeight="1" x14ac:dyDescent="0.25">
      <c r="A109" s="48" t="s">
        <v>261</v>
      </c>
      <c r="B109" s="49" t="s">
        <v>262</v>
      </c>
      <c r="C109" s="50"/>
      <c r="D109" s="50"/>
      <c r="E109" s="51"/>
      <c r="F109" s="66">
        <v>1</v>
      </c>
      <c r="G109" s="3"/>
      <c r="H109" s="12"/>
    </row>
    <row r="110" spans="1:8" ht="44.1" customHeight="1" x14ac:dyDescent="0.25">
      <c r="A110" s="61" t="s">
        <v>263</v>
      </c>
      <c r="B110" s="67" t="s">
        <v>71</v>
      </c>
      <c r="C110" s="68"/>
      <c r="D110" s="68"/>
      <c r="E110" s="69"/>
      <c r="F110" s="65">
        <f>SUM(F111:F125)</f>
        <v>13</v>
      </c>
      <c r="G110" s="150">
        <f>SUM(G111:G125)</f>
        <v>0</v>
      </c>
      <c r="H110" s="152"/>
    </row>
    <row r="111" spans="1:8" x14ac:dyDescent="0.25">
      <c r="A111" s="48" t="s">
        <v>264</v>
      </c>
      <c r="B111" s="49" t="s">
        <v>265</v>
      </c>
      <c r="C111" s="50"/>
      <c r="D111" s="50"/>
      <c r="E111" s="51"/>
      <c r="F111" s="66">
        <v>1</v>
      </c>
      <c r="G111" s="3"/>
      <c r="H111" s="12"/>
    </row>
    <row r="112" spans="1:8" x14ac:dyDescent="0.25">
      <c r="A112" s="48" t="s">
        <v>266</v>
      </c>
      <c r="B112" s="49" t="s">
        <v>267</v>
      </c>
      <c r="C112" s="50"/>
      <c r="D112" s="50"/>
      <c r="E112" s="51"/>
      <c r="F112" s="66">
        <v>1</v>
      </c>
      <c r="G112" s="3"/>
      <c r="H112" s="12"/>
    </row>
    <row r="113" spans="1:8" x14ac:dyDescent="0.25">
      <c r="A113" s="48" t="s">
        <v>268</v>
      </c>
      <c r="B113" s="49" t="s">
        <v>269</v>
      </c>
      <c r="C113" s="50"/>
      <c r="D113" s="50"/>
      <c r="E113" s="51"/>
      <c r="F113" s="66">
        <v>1</v>
      </c>
      <c r="G113" s="3"/>
      <c r="H113" s="12"/>
    </row>
    <row r="114" spans="1:8" x14ac:dyDescent="0.25">
      <c r="A114" s="48" t="s">
        <v>270</v>
      </c>
      <c r="B114" s="49" t="s">
        <v>271</v>
      </c>
      <c r="C114" s="50"/>
      <c r="D114" s="50"/>
      <c r="E114" s="51"/>
      <c r="F114" s="66">
        <v>1</v>
      </c>
      <c r="G114" s="3"/>
      <c r="H114" s="12"/>
    </row>
    <row r="115" spans="1:8" x14ac:dyDescent="0.25">
      <c r="A115" s="48" t="s">
        <v>272</v>
      </c>
      <c r="B115" s="49" t="s">
        <v>273</v>
      </c>
      <c r="C115" s="50"/>
      <c r="D115" s="50"/>
      <c r="E115" s="51"/>
      <c r="F115" s="66">
        <v>1</v>
      </c>
      <c r="G115" s="3"/>
      <c r="H115" s="12"/>
    </row>
    <row r="116" spans="1:8" ht="35.1" customHeight="1" x14ac:dyDescent="0.25">
      <c r="A116" s="48" t="s">
        <v>274</v>
      </c>
      <c r="B116" s="49" t="s">
        <v>275</v>
      </c>
      <c r="C116" s="50"/>
      <c r="D116" s="50"/>
      <c r="E116" s="51"/>
      <c r="F116" s="66">
        <v>1</v>
      </c>
      <c r="G116" s="3"/>
      <c r="H116" s="12"/>
    </row>
    <row r="117" spans="1:8" ht="35.1" customHeight="1" x14ac:dyDescent="0.25">
      <c r="A117" s="48" t="s">
        <v>276</v>
      </c>
      <c r="B117" s="49" t="s">
        <v>277</v>
      </c>
      <c r="C117" s="50"/>
      <c r="D117" s="50"/>
      <c r="E117" s="51"/>
      <c r="F117" s="66">
        <v>1</v>
      </c>
      <c r="G117" s="3"/>
      <c r="H117" s="12"/>
    </row>
    <row r="118" spans="1:8" ht="35.1" customHeight="1" x14ac:dyDescent="0.25">
      <c r="A118" s="61" t="s">
        <v>278</v>
      </c>
      <c r="B118" s="67" t="s">
        <v>279</v>
      </c>
      <c r="C118" s="68"/>
      <c r="D118" s="68"/>
      <c r="E118" s="69"/>
      <c r="F118" s="70"/>
      <c r="G118" s="152"/>
      <c r="H118" s="152"/>
    </row>
    <row r="119" spans="1:8" ht="35.1" customHeight="1" x14ac:dyDescent="0.25">
      <c r="A119" s="48" t="s">
        <v>280</v>
      </c>
      <c r="B119" s="49" t="s">
        <v>281</v>
      </c>
      <c r="C119" s="50"/>
      <c r="D119" s="50"/>
      <c r="E119" s="51"/>
      <c r="F119" s="66">
        <v>1</v>
      </c>
      <c r="G119" s="3"/>
      <c r="H119" s="12"/>
    </row>
    <row r="120" spans="1:8" ht="35.1" customHeight="1" x14ac:dyDescent="0.25">
      <c r="A120" s="48" t="s">
        <v>282</v>
      </c>
      <c r="B120" s="49" t="s">
        <v>283</v>
      </c>
      <c r="C120" s="50"/>
      <c r="D120" s="50"/>
      <c r="E120" s="51"/>
      <c r="F120" s="66">
        <v>1</v>
      </c>
      <c r="G120" s="3"/>
      <c r="H120" s="12"/>
    </row>
    <row r="121" spans="1:8" ht="117" customHeight="1" x14ac:dyDescent="0.25">
      <c r="A121" s="48" t="s">
        <v>284</v>
      </c>
      <c r="B121" s="49" t="s">
        <v>285</v>
      </c>
      <c r="C121" s="50"/>
      <c r="D121" s="50"/>
      <c r="E121" s="51"/>
      <c r="F121" s="66">
        <v>1</v>
      </c>
      <c r="G121" s="3"/>
      <c r="H121" s="12"/>
    </row>
    <row r="122" spans="1:8" x14ac:dyDescent="0.25">
      <c r="A122" s="48" t="s">
        <v>286</v>
      </c>
      <c r="B122" s="49" t="s">
        <v>287</v>
      </c>
      <c r="C122" s="50"/>
      <c r="D122" s="50"/>
      <c r="E122" s="51"/>
      <c r="F122" s="66">
        <v>1</v>
      </c>
      <c r="G122" s="3"/>
      <c r="H122" s="12"/>
    </row>
    <row r="123" spans="1:8" ht="35.1" customHeight="1" x14ac:dyDescent="0.25">
      <c r="A123" s="61" t="s">
        <v>288</v>
      </c>
      <c r="B123" s="67" t="s">
        <v>289</v>
      </c>
      <c r="C123" s="68"/>
      <c r="D123" s="68"/>
      <c r="E123" s="69"/>
      <c r="F123" s="70"/>
      <c r="G123" s="152"/>
      <c r="H123" s="152"/>
    </row>
    <row r="124" spans="1:8" ht="35.1" customHeight="1" x14ac:dyDescent="0.25">
      <c r="A124" s="48" t="s">
        <v>290</v>
      </c>
      <c r="B124" s="49" t="s">
        <v>291</v>
      </c>
      <c r="C124" s="50"/>
      <c r="D124" s="50"/>
      <c r="E124" s="51"/>
      <c r="F124" s="66">
        <v>1</v>
      </c>
      <c r="G124" s="3"/>
      <c r="H124" s="12"/>
    </row>
    <row r="125" spans="1:8" ht="35.1" customHeight="1" x14ac:dyDescent="0.25">
      <c r="A125" s="48" t="s">
        <v>292</v>
      </c>
      <c r="B125" s="49" t="s">
        <v>293</v>
      </c>
      <c r="C125" s="50"/>
      <c r="D125" s="50"/>
      <c r="E125" s="51"/>
      <c r="F125" s="66">
        <v>1</v>
      </c>
      <c r="G125" s="3"/>
      <c r="H125" s="12"/>
    </row>
    <row r="126" spans="1:8" ht="15.75" x14ac:dyDescent="0.25">
      <c r="A126" s="61" t="s">
        <v>294</v>
      </c>
      <c r="B126" s="67" t="s">
        <v>295</v>
      </c>
      <c r="C126" s="68"/>
      <c r="D126" s="68"/>
      <c r="E126" s="69"/>
      <c r="F126" s="65">
        <f>SUM(F127:F131)+F132+F180</f>
        <v>78</v>
      </c>
      <c r="G126" s="150">
        <f>SUM(G127:G131)+G132+G180</f>
        <v>0</v>
      </c>
      <c r="H126" s="152"/>
    </row>
    <row r="127" spans="1:8" ht="83.1" customHeight="1" x14ac:dyDescent="0.25">
      <c r="A127" s="48" t="s">
        <v>294</v>
      </c>
      <c r="B127" s="49" t="s">
        <v>296</v>
      </c>
      <c r="C127" s="58"/>
      <c r="D127" s="58"/>
      <c r="E127" s="59"/>
      <c r="F127" s="66">
        <v>1</v>
      </c>
      <c r="G127" s="3"/>
      <c r="H127" s="12"/>
    </row>
    <row r="128" spans="1:8" x14ac:dyDescent="0.25">
      <c r="A128" s="82" t="s">
        <v>297</v>
      </c>
      <c r="B128" s="83" t="s">
        <v>298</v>
      </c>
      <c r="C128" s="84"/>
      <c r="D128" s="84"/>
      <c r="E128" s="85"/>
      <c r="F128" s="86"/>
      <c r="G128" s="148"/>
      <c r="H128" s="14"/>
    </row>
    <row r="129" spans="1:8" ht="35.1" customHeight="1" x14ac:dyDescent="0.25">
      <c r="A129" s="48" t="s">
        <v>299</v>
      </c>
      <c r="B129" s="49" t="s">
        <v>300</v>
      </c>
      <c r="C129" s="58"/>
      <c r="D129" s="58"/>
      <c r="E129" s="59"/>
      <c r="F129" s="66">
        <v>1</v>
      </c>
      <c r="G129" s="3"/>
      <c r="H129" s="12"/>
    </row>
    <row r="130" spans="1:8" x14ac:dyDescent="0.25">
      <c r="A130" s="48" t="s">
        <v>301</v>
      </c>
      <c r="B130" s="49" t="s">
        <v>302</v>
      </c>
      <c r="C130" s="58"/>
      <c r="D130" s="58"/>
      <c r="E130" s="59"/>
      <c r="F130" s="66">
        <v>1</v>
      </c>
      <c r="G130" s="3"/>
      <c r="H130" s="12"/>
    </row>
    <row r="131" spans="1:8" ht="35.1" customHeight="1" x14ac:dyDescent="0.25">
      <c r="A131" s="48" t="s">
        <v>303</v>
      </c>
      <c r="B131" s="49" t="s">
        <v>304</v>
      </c>
      <c r="C131" s="58"/>
      <c r="D131" s="58"/>
      <c r="E131" s="59"/>
      <c r="F131" s="66">
        <v>1</v>
      </c>
      <c r="G131" s="3"/>
      <c r="H131" s="12"/>
    </row>
    <row r="132" spans="1:8" ht="15.75" x14ac:dyDescent="0.25">
      <c r="A132" s="61" t="s">
        <v>305</v>
      </c>
      <c r="B132" s="67" t="s">
        <v>306</v>
      </c>
      <c r="C132" s="68"/>
      <c r="D132" s="68"/>
      <c r="E132" s="69"/>
      <c r="F132" s="65">
        <f>SUM(F134:F179)</f>
        <v>42</v>
      </c>
      <c r="G132" s="150">
        <f>SUM(G134:G179)</f>
        <v>0</v>
      </c>
      <c r="H132" s="152"/>
    </row>
    <row r="133" spans="1:8" ht="15.75" x14ac:dyDescent="0.25">
      <c r="A133" s="61" t="s">
        <v>307</v>
      </c>
      <c r="B133" s="67" t="s">
        <v>308</v>
      </c>
      <c r="C133" s="68"/>
      <c r="D133" s="68"/>
      <c r="E133" s="69"/>
      <c r="F133" s="65"/>
      <c r="G133" s="150"/>
      <c r="H133" s="152"/>
    </row>
    <row r="134" spans="1:8" ht="35.1" customHeight="1" x14ac:dyDescent="0.25">
      <c r="A134" s="48" t="s">
        <v>309</v>
      </c>
      <c r="B134" s="49" t="s">
        <v>118</v>
      </c>
      <c r="C134" s="50"/>
      <c r="D134" s="50"/>
      <c r="E134" s="51"/>
      <c r="F134" s="66">
        <v>1</v>
      </c>
      <c r="G134" s="3"/>
      <c r="H134" s="3"/>
    </row>
    <row r="135" spans="1:8" ht="35.1" customHeight="1" x14ac:dyDescent="0.25">
      <c r="A135" s="48" t="s">
        <v>310</v>
      </c>
      <c r="B135" s="49" t="s">
        <v>311</v>
      </c>
      <c r="C135" s="50"/>
      <c r="D135" s="50"/>
      <c r="E135" s="51"/>
      <c r="F135" s="66">
        <v>1</v>
      </c>
      <c r="G135" s="3"/>
      <c r="H135" s="3"/>
    </row>
    <row r="136" spans="1:8" ht="45" customHeight="1" x14ac:dyDescent="0.25">
      <c r="A136" s="48" t="s">
        <v>312</v>
      </c>
      <c r="B136" s="49" t="s">
        <v>119</v>
      </c>
      <c r="C136" s="50"/>
      <c r="D136" s="50"/>
      <c r="E136" s="51"/>
      <c r="F136" s="66">
        <v>1</v>
      </c>
      <c r="G136" s="3"/>
      <c r="H136" s="3"/>
    </row>
    <row r="137" spans="1:8" x14ac:dyDescent="0.25">
      <c r="A137" s="61" t="s">
        <v>313</v>
      </c>
      <c r="B137" s="67" t="s">
        <v>314</v>
      </c>
      <c r="C137" s="68"/>
      <c r="D137" s="68"/>
      <c r="E137" s="69"/>
      <c r="F137" s="70"/>
      <c r="G137" s="152"/>
      <c r="H137" s="152"/>
    </row>
    <row r="138" spans="1:8" ht="41.1" customHeight="1" x14ac:dyDescent="0.25">
      <c r="A138" s="48" t="s">
        <v>315</v>
      </c>
      <c r="B138" s="49" t="s">
        <v>316</v>
      </c>
      <c r="C138" s="50"/>
      <c r="D138" s="50"/>
      <c r="E138" s="51"/>
      <c r="F138" s="66">
        <v>1</v>
      </c>
      <c r="G138" s="3"/>
      <c r="H138" s="3"/>
    </row>
    <row r="139" spans="1:8" x14ac:dyDescent="0.25">
      <c r="A139" s="48" t="s">
        <v>317</v>
      </c>
      <c r="B139" s="49" t="s">
        <v>318</v>
      </c>
      <c r="C139" s="50"/>
      <c r="D139" s="50"/>
      <c r="E139" s="51"/>
      <c r="F139" s="66">
        <v>1</v>
      </c>
      <c r="G139" s="3"/>
      <c r="H139" s="3"/>
    </row>
    <row r="140" spans="1:8" ht="65.099999999999994" customHeight="1" x14ac:dyDescent="0.25">
      <c r="A140" s="48" t="s">
        <v>319</v>
      </c>
      <c r="B140" s="49" t="s">
        <v>72</v>
      </c>
      <c r="C140" s="50"/>
      <c r="D140" s="50"/>
      <c r="E140" s="51"/>
      <c r="F140" s="66">
        <v>1</v>
      </c>
      <c r="G140" s="3"/>
      <c r="H140" s="3"/>
    </row>
    <row r="141" spans="1:8" x14ac:dyDescent="0.25">
      <c r="A141" s="48" t="s">
        <v>320</v>
      </c>
      <c r="B141" s="49" t="s">
        <v>120</v>
      </c>
      <c r="C141" s="50"/>
      <c r="D141" s="50"/>
      <c r="E141" s="51"/>
      <c r="F141" s="66">
        <v>1</v>
      </c>
      <c r="G141" s="3"/>
      <c r="H141" s="3"/>
    </row>
    <row r="142" spans="1:8" x14ac:dyDescent="0.25">
      <c r="A142" s="48" t="s">
        <v>321</v>
      </c>
      <c r="B142" s="49" t="s">
        <v>73</v>
      </c>
      <c r="C142" s="50"/>
      <c r="D142" s="50"/>
      <c r="E142" s="51"/>
      <c r="F142" s="66">
        <v>1</v>
      </c>
      <c r="G142" s="3"/>
      <c r="H142" s="3"/>
    </row>
    <row r="143" spans="1:8" x14ac:dyDescent="0.25">
      <c r="A143" s="48" t="s">
        <v>322</v>
      </c>
      <c r="B143" s="49" t="s">
        <v>323</v>
      </c>
      <c r="C143" s="50"/>
      <c r="D143" s="50"/>
      <c r="E143" s="51"/>
      <c r="F143" s="66">
        <v>1</v>
      </c>
      <c r="G143" s="3"/>
      <c r="H143" s="3"/>
    </row>
    <row r="144" spans="1:8" x14ac:dyDescent="0.25">
      <c r="A144" s="48" t="s">
        <v>324</v>
      </c>
      <c r="B144" s="49" t="s">
        <v>75</v>
      </c>
      <c r="C144" s="50"/>
      <c r="D144" s="50"/>
      <c r="E144" s="51"/>
      <c r="F144" s="66">
        <v>1</v>
      </c>
      <c r="G144" s="3"/>
      <c r="H144" s="3"/>
    </row>
    <row r="145" spans="1:8" ht="35.1" customHeight="1" x14ac:dyDescent="0.25">
      <c r="A145" s="48" t="s">
        <v>325</v>
      </c>
      <c r="B145" s="49" t="s">
        <v>326</v>
      </c>
      <c r="C145" s="50"/>
      <c r="D145" s="50"/>
      <c r="E145" s="51"/>
      <c r="F145" s="66">
        <v>1</v>
      </c>
      <c r="G145" s="3"/>
      <c r="H145" s="3"/>
    </row>
    <row r="146" spans="1:8" ht="19.5" customHeight="1" x14ac:dyDescent="0.25">
      <c r="A146" s="48" t="s">
        <v>327</v>
      </c>
      <c r="B146" s="49" t="s">
        <v>74</v>
      </c>
      <c r="C146" s="50"/>
      <c r="D146" s="50"/>
      <c r="E146" s="51"/>
      <c r="F146" s="66">
        <v>1</v>
      </c>
      <c r="G146" s="3"/>
      <c r="H146" s="3"/>
    </row>
    <row r="147" spans="1:8" x14ac:dyDescent="0.25">
      <c r="A147" s="61" t="s">
        <v>328</v>
      </c>
      <c r="B147" s="67" t="s">
        <v>329</v>
      </c>
      <c r="C147" s="68"/>
      <c r="D147" s="68"/>
      <c r="E147" s="69"/>
      <c r="F147" s="70"/>
      <c r="G147" s="152"/>
      <c r="H147" s="152"/>
    </row>
    <row r="148" spans="1:8" ht="54.95" customHeight="1" x14ac:dyDescent="0.25">
      <c r="A148" s="48" t="s">
        <v>330</v>
      </c>
      <c r="B148" s="49" t="s">
        <v>331</v>
      </c>
      <c r="C148" s="50"/>
      <c r="D148" s="50"/>
      <c r="E148" s="51"/>
      <c r="F148" s="66">
        <v>1</v>
      </c>
      <c r="G148" s="3"/>
      <c r="H148" s="3"/>
    </row>
    <row r="149" spans="1:8" ht="57" customHeight="1" x14ac:dyDescent="0.25">
      <c r="A149" s="48" t="s">
        <v>332</v>
      </c>
      <c r="B149" s="49" t="s">
        <v>333</v>
      </c>
      <c r="C149" s="50"/>
      <c r="D149" s="50"/>
      <c r="E149" s="51"/>
      <c r="F149" s="66">
        <v>1</v>
      </c>
      <c r="G149" s="3"/>
      <c r="H149" s="3"/>
    </row>
    <row r="150" spans="1:8" x14ac:dyDescent="0.25">
      <c r="A150" s="48" t="s">
        <v>334</v>
      </c>
      <c r="B150" s="49" t="s">
        <v>335</v>
      </c>
      <c r="C150" s="50"/>
      <c r="D150" s="50"/>
      <c r="E150" s="51"/>
      <c r="F150" s="66">
        <v>1</v>
      </c>
      <c r="G150" s="3"/>
      <c r="H150" s="3"/>
    </row>
    <row r="151" spans="1:8" ht="35.1" customHeight="1" x14ac:dyDescent="0.25">
      <c r="A151" s="48" t="s">
        <v>336</v>
      </c>
      <c r="B151" s="49" t="s">
        <v>337</v>
      </c>
      <c r="C151" s="50"/>
      <c r="D151" s="50"/>
      <c r="E151" s="51"/>
      <c r="F151" s="66">
        <v>1</v>
      </c>
      <c r="G151" s="3"/>
      <c r="H151" s="3"/>
    </row>
    <row r="152" spans="1:8" x14ac:dyDescent="0.25">
      <c r="A152" s="48" t="s">
        <v>338</v>
      </c>
      <c r="B152" s="49" t="s">
        <v>339</v>
      </c>
      <c r="C152" s="50"/>
      <c r="D152" s="50"/>
      <c r="E152" s="51"/>
      <c r="F152" s="66">
        <v>1</v>
      </c>
      <c r="G152" s="3"/>
      <c r="H152" s="3"/>
    </row>
    <row r="153" spans="1:8" x14ac:dyDescent="0.25">
      <c r="A153" s="61" t="s">
        <v>340</v>
      </c>
      <c r="B153" s="67" t="s">
        <v>341</v>
      </c>
      <c r="C153" s="68"/>
      <c r="D153" s="68"/>
      <c r="E153" s="69"/>
      <c r="F153" s="70"/>
      <c r="G153" s="152"/>
      <c r="H153" s="152"/>
    </row>
    <row r="154" spans="1:8" ht="28.5" customHeight="1" x14ac:dyDescent="0.25">
      <c r="A154" s="48" t="s">
        <v>342</v>
      </c>
      <c r="B154" s="49" t="s">
        <v>121</v>
      </c>
      <c r="C154" s="50"/>
      <c r="D154" s="50"/>
      <c r="E154" s="51"/>
      <c r="F154" s="66">
        <v>1</v>
      </c>
      <c r="G154" s="3"/>
      <c r="H154" s="3"/>
    </row>
    <row r="155" spans="1:8" x14ac:dyDescent="0.25">
      <c r="A155" s="48" t="s">
        <v>343</v>
      </c>
      <c r="B155" s="49" t="s">
        <v>122</v>
      </c>
      <c r="C155" s="50"/>
      <c r="D155" s="50"/>
      <c r="E155" s="51"/>
      <c r="F155" s="66">
        <v>1</v>
      </c>
      <c r="G155" s="3"/>
      <c r="H155" s="3"/>
    </row>
    <row r="156" spans="1:8" ht="35.1" customHeight="1" x14ac:dyDescent="0.25">
      <c r="A156" s="48" t="s">
        <v>344</v>
      </c>
      <c r="B156" s="49" t="s">
        <v>123</v>
      </c>
      <c r="C156" s="50"/>
      <c r="D156" s="50"/>
      <c r="E156" s="51"/>
      <c r="F156" s="66">
        <v>1</v>
      </c>
      <c r="G156" s="3"/>
      <c r="H156" s="3"/>
    </row>
    <row r="157" spans="1:8" ht="57" customHeight="1" x14ac:dyDescent="0.25">
      <c r="A157" s="48" t="s">
        <v>345</v>
      </c>
      <c r="B157" s="49" t="s">
        <v>124</v>
      </c>
      <c r="C157" s="50"/>
      <c r="D157" s="50"/>
      <c r="E157" s="51"/>
      <c r="F157" s="66">
        <v>1</v>
      </c>
      <c r="G157" s="3"/>
      <c r="H157" s="3"/>
    </row>
    <row r="158" spans="1:8" ht="35.1" customHeight="1" x14ac:dyDescent="0.25">
      <c r="A158" s="48" t="s">
        <v>346</v>
      </c>
      <c r="B158" s="49" t="s">
        <v>125</v>
      </c>
      <c r="C158" s="50"/>
      <c r="D158" s="50"/>
      <c r="E158" s="51"/>
      <c r="F158" s="66">
        <v>1</v>
      </c>
      <c r="G158" s="3"/>
      <c r="H158" s="3"/>
    </row>
    <row r="159" spans="1:8" x14ac:dyDescent="0.25">
      <c r="A159" s="48" t="s">
        <v>347</v>
      </c>
      <c r="B159" s="49" t="s">
        <v>126</v>
      </c>
      <c r="C159" s="50"/>
      <c r="D159" s="50"/>
      <c r="E159" s="51"/>
      <c r="F159" s="66">
        <v>1</v>
      </c>
      <c r="G159" s="3"/>
      <c r="H159" s="3"/>
    </row>
    <row r="160" spans="1:8" x14ac:dyDescent="0.25">
      <c r="A160" s="48" t="s">
        <v>348</v>
      </c>
      <c r="B160" s="49" t="s">
        <v>127</v>
      </c>
      <c r="C160" s="50"/>
      <c r="D160" s="50"/>
      <c r="E160" s="51"/>
      <c r="F160" s="66">
        <v>1</v>
      </c>
      <c r="G160" s="3"/>
      <c r="H160" s="3"/>
    </row>
    <row r="161" spans="1:8" ht="35.1" customHeight="1" x14ac:dyDescent="0.25">
      <c r="A161" s="48" t="s">
        <v>349</v>
      </c>
      <c r="B161" s="49" t="s">
        <v>128</v>
      </c>
      <c r="C161" s="50"/>
      <c r="D161" s="50"/>
      <c r="E161" s="51"/>
      <c r="F161" s="66">
        <v>1</v>
      </c>
      <c r="G161" s="3"/>
      <c r="H161" s="3"/>
    </row>
    <row r="162" spans="1:8" ht="35.1" customHeight="1" x14ac:dyDescent="0.25">
      <c r="A162" s="48" t="s">
        <v>350</v>
      </c>
      <c r="B162" s="49" t="s">
        <v>129</v>
      </c>
      <c r="C162" s="50"/>
      <c r="D162" s="50"/>
      <c r="E162" s="51"/>
      <c r="F162" s="66">
        <v>1</v>
      </c>
      <c r="G162" s="3"/>
      <c r="H162" s="3"/>
    </row>
    <row r="163" spans="1:8" ht="48" customHeight="1" x14ac:dyDescent="0.25">
      <c r="A163" s="48" t="s">
        <v>351</v>
      </c>
      <c r="B163" s="49" t="s">
        <v>130</v>
      </c>
      <c r="C163" s="50"/>
      <c r="D163" s="50"/>
      <c r="E163" s="51"/>
      <c r="F163" s="66">
        <v>1</v>
      </c>
      <c r="G163" s="3"/>
      <c r="H163" s="3"/>
    </row>
    <row r="164" spans="1:8" x14ac:dyDescent="0.25">
      <c r="A164" s="48" t="s">
        <v>352</v>
      </c>
      <c r="B164" s="49" t="s">
        <v>131</v>
      </c>
      <c r="C164" s="50"/>
      <c r="D164" s="50"/>
      <c r="E164" s="51"/>
      <c r="F164" s="66">
        <v>1</v>
      </c>
      <c r="G164" s="3"/>
      <c r="H164" s="3"/>
    </row>
    <row r="165" spans="1:8" ht="35.1" customHeight="1" x14ac:dyDescent="0.25">
      <c r="A165" s="48" t="s">
        <v>353</v>
      </c>
      <c r="B165" s="49" t="s">
        <v>132</v>
      </c>
      <c r="C165" s="50"/>
      <c r="D165" s="50"/>
      <c r="E165" s="51"/>
      <c r="F165" s="66">
        <v>1</v>
      </c>
      <c r="G165" s="3"/>
      <c r="H165" s="3"/>
    </row>
    <row r="166" spans="1:8" ht="35.1" customHeight="1" x14ac:dyDescent="0.25">
      <c r="A166" s="48" t="s">
        <v>354</v>
      </c>
      <c r="B166" s="49" t="s">
        <v>133</v>
      </c>
      <c r="C166" s="50"/>
      <c r="D166" s="50"/>
      <c r="E166" s="51"/>
      <c r="F166" s="66">
        <v>1</v>
      </c>
      <c r="G166" s="3"/>
      <c r="H166" s="3"/>
    </row>
    <row r="167" spans="1:8" x14ac:dyDescent="0.25">
      <c r="A167" s="48" t="s">
        <v>355</v>
      </c>
      <c r="B167" s="49" t="s">
        <v>134</v>
      </c>
      <c r="C167" s="50"/>
      <c r="D167" s="50"/>
      <c r="E167" s="51"/>
      <c r="F167" s="66">
        <v>1</v>
      </c>
      <c r="G167" s="3"/>
      <c r="H167" s="3"/>
    </row>
    <row r="168" spans="1:8" x14ac:dyDescent="0.25">
      <c r="A168" s="48" t="s">
        <v>356</v>
      </c>
      <c r="B168" s="49" t="s">
        <v>135</v>
      </c>
      <c r="C168" s="50"/>
      <c r="D168" s="50"/>
      <c r="E168" s="51"/>
      <c r="F168" s="66">
        <v>1</v>
      </c>
      <c r="G168" s="3"/>
      <c r="H168" s="3"/>
    </row>
    <row r="169" spans="1:8" ht="35.1" customHeight="1" x14ac:dyDescent="0.25">
      <c r="A169" s="48" t="s">
        <v>357</v>
      </c>
      <c r="B169" s="49" t="s">
        <v>136</v>
      </c>
      <c r="C169" s="50"/>
      <c r="D169" s="50"/>
      <c r="E169" s="51"/>
      <c r="F169" s="66">
        <v>1</v>
      </c>
      <c r="G169" s="3"/>
      <c r="H169" s="3"/>
    </row>
    <row r="170" spans="1:8" x14ac:dyDescent="0.25">
      <c r="A170" s="61" t="s">
        <v>358</v>
      </c>
      <c r="B170" s="67" t="s">
        <v>359</v>
      </c>
      <c r="C170" s="68"/>
      <c r="D170" s="68"/>
      <c r="E170" s="69"/>
      <c r="F170" s="70"/>
      <c r="G170" s="152"/>
      <c r="H170" s="152"/>
    </row>
    <row r="171" spans="1:8" x14ac:dyDescent="0.25">
      <c r="A171" s="48" t="s">
        <v>360</v>
      </c>
      <c r="B171" s="49" t="s">
        <v>361</v>
      </c>
      <c r="C171" s="50"/>
      <c r="D171" s="50"/>
      <c r="E171" s="51"/>
      <c r="F171" s="66">
        <v>1</v>
      </c>
      <c r="G171" s="3"/>
      <c r="H171" s="3"/>
    </row>
    <row r="172" spans="1:8" ht="59.1" customHeight="1" x14ac:dyDescent="0.25">
      <c r="A172" s="48" t="s">
        <v>362</v>
      </c>
      <c r="B172" s="49" t="s">
        <v>363</v>
      </c>
      <c r="C172" s="50"/>
      <c r="D172" s="50"/>
      <c r="E172" s="51"/>
      <c r="F172" s="66">
        <v>1</v>
      </c>
      <c r="G172" s="3"/>
      <c r="H172" s="3"/>
    </row>
    <row r="173" spans="1:8" x14ac:dyDescent="0.25">
      <c r="A173" s="48" t="s">
        <v>364</v>
      </c>
      <c r="B173" s="49" t="s">
        <v>365</v>
      </c>
      <c r="C173" s="50"/>
      <c r="D173" s="50"/>
      <c r="E173" s="51"/>
      <c r="F173" s="66">
        <v>1</v>
      </c>
      <c r="G173" s="3"/>
      <c r="H173" s="3"/>
    </row>
    <row r="174" spans="1:8" ht="35.1" customHeight="1" x14ac:dyDescent="0.25">
      <c r="A174" s="48" t="s">
        <v>366</v>
      </c>
      <c r="B174" s="49" t="s">
        <v>367</v>
      </c>
      <c r="C174" s="50"/>
      <c r="D174" s="50"/>
      <c r="E174" s="51"/>
      <c r="F174" s="66">
        <v>1</v>
      </c>
      <c r="G174" s="3"/>
      <c r="H174" s="3"/>
    </row>
    <row r="175" spans="1:8" ht="45.95" customHeight="1" x14ac:dyDescent="0.25">
      <c r="A175" s="48" t="s">
        <v>368</v>
      </c>
      <c r="B175" s="49" t="s">
        <v>369</v>
      </c>
      <c r="C175" s="50"/>
      <c r="D175" s="50"/>
      <c r="E175" s="51"/>
      <c r="F175" s="66">
        <v>1</v>
      </c>
      <c r="G175" s="3"/>
      <c r="H175" s="3"/>
    </row>
    <row r="176" spans="1:8" ht="15" customHeight="1" x14ac:dyDescent="0.25">
      <c r="A176" s="48" t="s">
        <v>370</v>
      </c>
      <c r="B176" s="49" t="s">
        <v>371</v>
      </c>
      <c r="C176" s="50"/>
      <c r="D176" s="50"/>
      <c r="E176" s="51"/>
      <c r="F176" s="66">
        <v>1</v>
      </c>
      <c r="G176" s="3"/>
      <c r="H176" s="3"/>
    </row>
    <row r="177" spans="1:8" x14ac:dyDescent="0.25">
      <c r="A177" s="48" t="s">
        <v>372</v>
      </c>
      <c r="B177" s="49" t="s">
        <v>373</v>
      </c>
      <c r="C177" s="50"/>
      <c r="D177" s="50"/>
      <c r="E177" s="51"/>
      <c r="F177" s="66">
        <v>1</v>
      </c>
      <c r="G177" s="3"/>
      <c r="H177" s="3"/>
    </row>
    <row r="178" spans="1:8" x14ac:dyDescent="0.25">
      <c r="A178" s="48" t="s">
        <v>374</v>
      </c>
      <c r="B178" s="49" t="s">
        <v>375</v>
      </c>
      <c r="C178" s="50"/>
      <c r="D178" s="50"/>
      <c r="E178" s="51"/>
      <c r="F178" s="66">
        <v>1</v>
      </c>
      <c r="G178" s="3"/>
      <c r="H178" s="3"/>
    </row>
    <row r="179" spans="1:8" ht="35.1" customHeight="1" x14ac:dyDescent="0.25">
      <c r="A179" s="48" t="s">
        <v>376</v>
      </c>
      <c r="B179" s="49" t="s">
        <v>377</v>
      </c>
      <c r="C179" s="50"/>
      <c r="D179" s="50"/>
      <c r="E179" s="51"/>
      <c r="F179" s="66">
        <v>1</v>
      </c>
      <c r="G179" s="3"/>
      <c r="H179" s="3"/>
    </row>
    <row r="180" spans="1:8" ht="35.1" customHeight="1" x14ac:dyDescent="0.25">
      <c r="A180" s="61" t="s">
        <v>378</v>
      </c>
      <c r="B180" s="67" t="s">
        <v>379</v>
      </c>
      <c r="C180" s="68"/>
      <c r="D180" s="68"/>
      <c r="E180" s="69"/>
      <c r="F180" s="65">
        <f>SUM(F181:F191)+F192+F210</f>
        <v>32</v>
      </c>
      <c r="G180" s="150">
        <f>SUM(G181:G191)+G192+G210</f>
        <v>0</v>
      </c>
      <c r="H180" s="152"/>
    </row>
    <row r="181" spans="1:8" ht="83.1" customHeight="1" x14ac:dyDescent="0.25">
      <c r="A181" s="48" t="s">
        <v>378</v>
      </c>
      <c r="B181" s="49" t="s">
        <v>536</v>
      </c>
      <c r="C181" s="50"/>
      <c r="D181" s="50"/>
      <c r="E181" s="51"/>
      <c r="F181" s="66">
        <v>1</v>
      </c>
      <c r="G181" s="3"/>
      <c r="H181" s="3"/>
    </row>
    <row r="182" spans="1:8" x14ac:dyDescent="0.25">
      <c r="A182" s="48" t="s">
        <v>380</v>
      </c>
      <c r="B182" s="49" t="s">
        <v>381</v>
      </c>
      <c r="C182" s="50"/>
      <c r="D182" s="50"/>
      <c r="E182" s="51"/>
      <c r="F182" s="66">
        <v>1</v>
      </c>
      <c r="G182" s="3"/>
      <c r="H182" s="3"/>
    </row>
    <row r="183" spans="1:8" x14ac:dyDescent="0.25">
      <c r="A183" s="48" t="s">
        <v>382</v>
      </c>
      <c r="B183" s="49" t="s">
        <v>383</v>
      </c>
      <c r="C183" s="50"/>
      <c r="D183" s="50"/>
      <c r="E183" s="51"/>
      <c r="F183" s="66">
        <v>1</v>
      </c>
      <c r="G183" s="3"/>
      <c r="H183" s="3"/>
    </row>
    <row r="184" spans="1:8" ht="35.1" customHeight="1" x14ac:dyDescent="0.25">
      <c r="A184" s="48" t="s">
        <v>384</v>
      </c>
      <c r="B184" s="49" t="s">
        <v>385</v>
      </c>
      <c r="C184" s="50"/>
      <c r="D184" s="50"/>
      <c r="E184" s="51"/>
      <c r="F184" s="66">
        <v>1</v>
      </c>
      <c r="G184" s="3"/>
      <c r="H184" s="3"/>
    </row>
    <row r="185" spans="1:8" x14ac:dyDescent="0.25">
      <c r="A185" s="48" t="s">
        <v>386</v>
      </c>
      <c r="B185" s="49" t="s">
        <v>387</v>
      </c>
      <c r="C185" s="50"/>
      <c r="D185" s="50"/>
      <c r="E185" s="51"/>
      <c r="F185" s="66">
        <v>1</v>
      </c>
      <c r="G185" s="3"/>
      <c r="H185" s="3"/>
    </row>
    <row r="186" spans="1:8" x14ac:dyDescent="0.25">
      <c r="A186" s="48" t="s">
        <v>388</v>
      </c>
      <c r="B186" s="49" t="s">
        <v>389</v>
      </c>
      <c r="C186" s="50"/>
      <c r="D186" s="50"/>
      <c r="E186" s="51"/>
      <c r="F186" s="66">
        <v>1</v>
      </c>
      <c r="G186" s="3"/>
      <c r="H186" s="3"/>
    </row>
    <row r="187" spans="1:8" ht="35.1" customHeight="1" x14ac:dyDescent="0.25">
      <c r="A187" s="48" t="s">
        <v>390</v>
      </c>
      <c r="B187" s="49" t="s">
        <v>391</v>
      </c>
      <c r="C187" s="50"/>
      <c r="D187" s="50"/>
      <c r="E187" s="51"/>
      <c r="F187" s="66">
        <v>1</v>
      </c>
      <c r="G187" s="3"/>
      <c r="H187" s="3"/>
    </row>
    <row r="188" spans="1:8" ht="63" customHeight="1" x14ac:dyDescent="0.25">
      <c r="A188" s="48" t="s">
        <v>392</v>
      </c>
      <c r="B188" s="49" t="s">
        <v>393</v>
      </c>
      <c r="C188" s="50"/>
      <c r="D188" s="50"/>
      <c r="E188" s="51"/>
      <c r="F188" s="66">
        <v>1</v>
      </c>
      <c r="G188" s="3"/>
      <c r="H188" s="3"/>
    </row>
    <row r="189" spans="1:8" x14ac:dyDescent="0.25">
      <c r="A189" s="48" t="s">
        <v>394</v>
      </c>
      <c r="B189" s="49" t="s">
        <v>395</v>
      </c>
      <c r="C189" s="50"/>
      <c r="D189" s="50"/>
      <c r="E189" s="51"/>
      <c r="F189" s="66">
        <v>1</v>
      </c>
      <c r="G189" s="3"/>
      <c r="H189" s="3"/>
    </row>
    <row r="190" spans="1:8" x14ac:dyDescent="0.25">
      <c r="A190" s="48" t="s">
        <v>396</v>
      </c>
      <c r="B190" s="49" t="s">
        <v>397</v>
      </c>
      <c r="C190" s="50"/>
      <c r="D190" s="50"/>
      <c r="E190" s="51"/>
      <c r="F190" s="66">
        <v>1</v>
      </c>
      <c r="G190" s="3"/>
      <c r="H190" s="3"/>
    </row>
    <row r="191" spans="1:8" x14ac:dyDescent="0.25">
      <c r="A191" s="48" t="s">
        <v>398</v>
      </c>
      <c r="B191" s="49" t="s">
        <v>399</v>
      </c>
      <c r="C191" s="50"/>
      <c r="D191" s="50"/>
      <c r="E191" s="51"/>
      <c r="F191" s="66">
        <v>1</v>
      </c>
      <c r="G191" s="3"/>
      <c r="H191" s="3"/>
    </row>
    <row r="192" spans="1:8" ht="35.1" customHeight="1" x14ac:dyDescent="0.25">
      <c r="A192" s="61" t="s">
        <v>400</v>
      </c>
      <c r="B192" s="67" t="s">
        <v>401</v>
      </c>
      <c r="C192" s="68"/>
      <c r="D192" s="68"/>
      <c r="E192" s="69"/>
      <c r="F192" s="65">
        <f>SUM(F193:F209)</f>
        <v>17</v>
      </c>
      <c r="G192" s="150">
        <f>SUM(G193:G209)</f>
        <v>0</v>
      </c>
      <c r="H192" s="152"/>
    </row>
    <row r="193" spans="1:8" ht="57" customHeight="1" x14ac:dyDescent="0.25">
      <c r="A193" s="48" t="s">
        <v>402</v>
      </c>
      <c r="B193" s="49" t="s">
        <v>403</v>
      </c>
      <c r="C193" s="50"/>
      <c r="D193" s="50"/>
      <c r="E193" s="51"/>
      <c r="F193" s="66">
        <v>1</v>
      </c>
      <c r="G193" s="3"/>
      <c r="H193" s="3"/>
    </row>
    <row r="194" spans="1:8" x14ac:dyDescent="0.25">
      <c r="A194" s="48" t="s">
        <v>404</v>
      </c>
      <c r="B194" s="49" t="s">
        <v>405</v>
      </c>
      <c r="C194" s="50"/>
      <c r="D194" s="50"/>
      <c r="E194" s="51"/>
      <c r="F194" s="66">
        <v>1</v>
      </c>
      <c r="G194" s="3"/>
      <c r="H194" s="3"/>
    </row>
    <row r="195" spans="1:8" x14ac:dyDescent="0.25">
      <c r="A195" s="48" t="s">
        <v>406</v>
      </c>
      <c r="B195" s="49" t="s">
        <v>407</v>
      </c>
      <c r="C195" s="50"/>
      <c r="D195" s="50"/>
      <c r="E195" s="51"/>
      <c r="F195" s="66">
        <v>1</v>
      </c>
      <c r="G195" s="3"/>
      <c r="H195" s="3"/>
    </row>
    <row r="196" spans="1:8" x14ac:dyDescent="0.25">
      <c r="A196" s="48" t="s">
        <v>408</v>
      </c>
      <c r="B196" s="49" t="s">
        <v>409</v>
      </c>
      <c r="C196" s="50"/>
      <c r="D196" s="50"/>
      <c r="E196" s="51"/>
      <c r="F196" s="66">
        <v>1</v>
      </c>
      <c r="G196" s="3"/>
      <c r="H196" s="3"/>
    </row>
    <row r="197" spans="1:8" x14ac:dyDescent="0.25">
      <c r="A197" s="48" t="s">
        <v>410</v>
      </c>
      <c r="B197" s="49" t="s">
        <v>411</v>
      </c>
      <c r="C197" s="50"/>
      <c r="D197" s="50"/>
      <c r="E197" s="51"/>
      <c r="F197" s="66">
        <v>1</v>
      </c>
      <c r="G197" s="3"/>
      <c r="H197" s="3"/>
    </row>
    <row r="198" spans="1:8" ht="35.1" customHeight="1" x14ac:dyDescent="0.25">
      <c r="A198" s="48" t="s">
        <v>412</v>
      </c>
      <c r="B198" s="49" t="s">
        <v>413</v>
      </c>
      <c r="C198" s="50"/>
      <c r="D198" s="50"/>
      <c r="E198" s="51"/>
      <c r="F198" s="66">
        <v>1</v>
      </c>
      <c r="G198" s="3"/>
      <c r="H198" s="3"/>
    </row>
    <row r="199" spans="1:8" x14ac:dyDescent="0.25">
      <c r="A199" s="48" t="s">
        <v>414</v>
      </c>
      <c r="B199" s="49" t="s">
        <v>415</v>
      </c>
      <c r="C199" s="50"/>
      <c r="D199" s="50"/>
      <c r="E199" s="51"/>
      <c r="F199" s="66">
        <v>1</v>
      </c>
      <c r="G199" s="3"/>
      <c r="H199" s="3"/>
    </row>
    <row r="200" spans="1:8" x14ac:dyDescent="0.25">
      <c r="A200" s="48" t="s">
        <v>416</v>
      </c>
      <c r="B200" s="49" t="s">
        <v>417</v>
      </c>
      <c r="C200" s="50"/>
      <c r="D200" s="50"/>
      <c r="E200" s="51"/>
      <c r="F200" s="66">
        <v>1</v>
      </c>
      <c r="G200" s="3"/>
      <c r="H200" s="3"/>
    </row>
    <row r="201" spans="1:8" x14ac:dyDescent="0.25">
      <c r="A201" s="48" t="s">
        <v>418</v>
      </c>
      <c r="B201" s="49" t="s">
        <v>419</v>
      </c>
      <c r="C201" s="50"/>
      <c r="D201" s="50"/>
      <c r="E201" s="51"/>
      <c r="F201" s="66">
        <v>1</v>
      </c>
      <c r="G201" s="3"/>
      <c r="H201" s="3"/>
    </row>
    <row r="202" spans="1:8" x14ac:dyDescent="0.25">
      <c r="A202" s="48" t="s">
        <v>420</v>
      </c>
      <c r="B202" s="49" t="s">
        <v>421</v>
      </c>
      <c r="C202" s="50"/>
      <c r="D202" s="50"/>
      <c r="E202" s="51"/>
      <c r="F202" s="66">
        <v>1</v>
      </c>
      <c r="G202" s="3"/>
      <c r="H202" s="3"/>
    </row>
    <row r="203" spans="1:8" ht="35.1" customHeight="1" x14ac:dyDescent="0.25">
      <c r="A203" s="48" t="s">
        <v>422</v>
      </c>
      <c r="B203" s="87" t="s">
        <v>423</v>
      </c>
      <c r="C203" s="88"/>
      <c r="D203" s="88"/>
      <c r="E203" s="89"/>
      <c r="F203" s="66">
        <v>1</v>
      </c>
      <c r="G203" s="3"/>
      <c r="H203" s="3"/>
    </row>
    <row r="204" spans="1:8" x14ac:dyDescent="0.25">
      <c r="A204" s="48" t="s">
        <v>424</v>
      </c>
      <c r="B204" s="49" t="s">
        <v>425</v>
      </c>
      <c r="C204" s="50"/>
      <c r="D204" s="50"/>
      <c r="E204" s="51"/>
      <c r="F204" s="66">
        <v>1</v>
      </c>
      <c r="G204" s="3"/>
      <c r="H204" s="3"/>
    </row>
    <row r="205" spans="1:8" x14ac:dyDescent="0.25">
      <c r="A205" s="48" t="s">
        <v>426</v>
      </c>
      <c r="B205" s="49" t="s">
        <v>427</v>
      </c>
      <c r="C205" s="50"/>
      <c r="D205" s="50"/>
      <c r="E205" s="51"/>
      <c r="F205" s="66">
        <v>1</v>
      </c>
      <c r="G205" s="3"/>
      <c r="H205" s="3"/>
    </row>
    <row r="206" spans="1:8" x14ac:dyDescent="0.25">
      <c r="A206" s="48" t="s">
        <v>428</v>
      </c>
      <c r="B206" s="49" t="s">
        <v>429</v>
      </c>
      <c r="C206" s="50"/>
      <c r="D206" s="50"/>
      <c r="E206" s="51"/>
      <c r="F206" s="66">
        <v>1</v>
      </c>
      <c r="G206" s="3"/>
      <c r="H206" s="3"/>
    </row>
    <row r="207" spans="1:8" x14ac:dyDescent="0.25">
      <c r="A207" s="48" t="s">
        <v>430</v>
      </c>
      <c r="B207" s="49" t="s">
        <v>431</v>
      </c>
      <c r="C207" s="50"/>
      <c r="D207" s="50"/>
      <c r="E207" s="51"/>
      <c r="F207" s="66">
        <v>1</v>
      </c>
      <c r="G207" s="3"/>
      <c r="H207" s="3"/>
    </row>
    <row r="208" spans="1:8" ht="78.95" customHeight="1" x14ac:dyDescent="0.25">
      <c r="A208" s="48" t="s">
        <v>432</v>
      </c>
      <c r="B208" s="49" t="s">
        <v>537</v>
      </c>
      <c r="C208" s="50"/>
      <c r="D208" s="50"/>
      <c r="E208" s="51"/>
      <c r="F208" s="66">
        <v>1</v>
      </c>
      <c r="G208" s="3"/>
      <c r="H208" s="3"/>
    </row>
    <row r="209" spans="1:8" ht="35.1" customHeight="1" x14ac:dyDescent="0.25">
      <c r="A209" s="48" t="s">
        <v>433</v>
      </c>
      <c r="B209" s="49" t="s">
        <v>434</v>
      </c>
      <c r="C209" s="50"/>
      <c r="D209" s="50"/>
      <c r="E209" s="51"/>
      <c r="F209" s="66">
        <v>1</v>
      </c>
      <c r="G209" s="3"/>
      <c r="H209" s="3"/>
    </row>
    <row r="210" spans="1:8" ht="15.75" x14ac:dyDescent="0.25">
      <c r="A210" s="61" t="s">
        <v>435</v>
      </c>
      <c r="B210" s="90" t="s">
        <v>76</v>
      </c>
      <c r="C210" s="91"/>
      <c r="D210" s="91"/>
      <c r="E210" s="92"/>
      <c r="F210" s="65">
        <f>SUM(F211:F214)</f>
        <v>4</v>
      </c>
      <c r="G210" s="150">
        <f>SUM(G211:G214)</f>
        <v>0</v>
      </c>
      <c r="H210" s="152"/>
    </row>
    <row r="211" spans="1:8" ht="35.1" customHeight="1" x14ac:dyDescent="0.25">
      <c r="A211" s="48" t="s">
        <v>436</v>
      </c>
      <c r="B211" s="49" t="s">
        <v>437</v>
      </c>
      <c r="C211" s="50"/>
      <c r="D211" s="50"/>
      <c r="E211" s="51"/>
      <c r="F211" s="66">
        <v>1</v>
      </c>
      <c r="G211" s="3"/>
      <c r="H211" s="12"/>
    </row>
    <row r="212" spans="1:8" ht="35.1" customHeight="1" x14ac:dyDescent="0.25">
      <c r="A212" s="48" t="s">
        <v>438</v>
      </c>
      <c r="B212" s="49" t="s">
        <v>77</v>
      </c>
      <c r="C212" s="50"/>
      <c r="D212" s="50"/>
      <c r="E212" s="51"/>
      <c r="F212" s="66">
        <v>1</v>
      </c>
      <c r="G212" s="3"/>
      <c r="H212" s="12"/>
    </row>
    <row r="213" spans="1:8" ht="23.1" customHeight="1" x14ac:dyDescent="0.25">
      <c r="A213" s="48" t="s">
        <v>439</v>
      </c>
      <c r="B213" s="49" t="s">
        <v>440</v>
      </c>
      <c r="C213" s="50"/>
      <c r="D213" s="50"/>
      <c r="E213" s="51"/>
      <c r="F213" s="66">
        <v>1</v>
      </c>
      <c r="G213" s="3"/>
      <c r="H213" s="12"/>
    </row>
    <row r="214" spans="1:8" ht="45" customHeight="1" x14ac:dyDescent="0.25">
      <c r="A214" s="48" t="s">
        <v>441</v>
      </c>
      <c r="B214" s="49" t="s">
        <v>442</v>
      </c>
      <c r="C214" s="50"/>
      <c r="D214" s="50"/>
      <c r="E214" s="51"/>
      <c r="F214" s="66">
        <v>1</v>
      </c>
      <c r="G214" s="3"/>
      <c r="H214" s="12"/>
    </row>
    <row r="215" spans="1:8" ht="15.75" x14ac:dyDescent="0.25">
      <c r="A215" s="61" t="s">
        <v>443</v>
      </c>
      <c r="B215" s="67" t="s">
        <v>78</v>
      </c>
      <c r="C215" s="68"/>
      <c r="D215" s="68"/>
      <c r="E215" s="69"/>
      <c r="F215" s="65">
        <f>SUM(F216:F219)</f>
        <v>4</v>
      </c>
      <c r="G215" s="150">
        <f>SUM(G216:G219)</f>
        <v>0</v>
      </c>
      <c r="H215" s="152"/>
    </row>
    <row r="216" spans="1:8" x14ac:dyDescent="0.25">
      <c r="A216" s="48" t="s">
        <v>444</v>
      </c>
      <c r="B216" s="49" t="s">
        <v>445</v>
      </c>
      <c r="C216" s="50"/>
      <c r="D216" s="50"/>
      <c r="E216" s="51"/>
      <c r="F216" s="66">
        <v>1</v>
      </c>
      <c r="G216" s="3"/>
      <c r="H216" s="3"/>
    </row>
    <row r="217" spans="1:8" x14ac:dyDescent="0.25">
      <c r="A217" s="48" t="s">
        <v>446</v>
      </c>
      <c r="B217" s="49" t="s">
        <v>447</v>
      </c>
      <c r="C217" s="50"/>
      <c r="D217" s="50"/>
      <c r="E217" s="51"/>
      <c r="F217" s="66">
        <v>1</v>
      </c>
      <c r="G217" s="3"/>
      <c r="H217" s="3"/>
    </row>
    <row r="218" spans="1:8" ht="35.1" customHeight="1" x14ac:dyDescent="0.25">
      <c r="A218" s="48" t="s">
        <v>448</v>
      </c>
      <c r="B218" s="49" t="s">
        <v>449</v>
      </c>
      <c r="C218" s="93"/>
      <c r="D218" s="93"/>
      <c r="E218" s="94"/>
      <c r="F218" s="66">
        <v>1</v>
      </c>
      <c r="G218" s="3"/>
      <c r="H218" s="12"/>
    </row>
    <row r="219" spans="1:8" ht="60" customHeight="1" thickBot="1" x14ac:dyDescent="0.3">
      <c r="A219" s="48" t="s">
        <v>450</v>
      </c>
      <c r="B219" s="49" t="s">
        <v>451</v>
      </c>
      <c r="C219" s="50"/>
      <c r="D219" s="50"/>
      <c r="E219" s="51"/>
      <c r="F219" s="66">
        <v>1</v>
      </c>
      <c r="G219" s="3"/>
      <c r="H219" s="12"/>
    </row>
    <row r="220" spans="1:8" ht="18.75" thickBot="1" x14ac:dyDescent="0.3">
      <c r="A220" s="95" t="s">
        <v>452</v>
      </c>
      <c r="B220" s="96" t="s">
        <v>32</v>
      </c>
      <c r="C220" s="97"/>
      <c r="D220" s="97"/>
      <c r="E220" s="98"/>
      <c r="F220" s="99">
        <f>SUM(F221:F225)</f>
        <v>5</v>
      </c>
      <c r="G220" s="154">
        <f>SUM(G221:G225)</f>
        <v>0</v>
      </c>
      <c r="H220" s="155"/>
    </row>
    <row r="221" spans="1:8" ht="60" customHeight="1" x14ac:dyDescent="0.25">
      <c r="A221" s="43" t="s">
        <v>453</v>
      </c>
      <c r="B221" s="44" t="s">
        <v>454</v>
      </c>
      <c r="C221" s="100"/>
      <c r="D221" s="100"/>
      <c r="E221" s="101"/>
      <c r="F221" s="102">
        <v>1</v>
      </c>
      <c r="G221" s="5"/>
      <c r="H221" s="5"/>
    </row>
    <row r="222" spans="1:8" ht="59.1" customHeight="1" x14ac:dyDescent="0.25">
      <c r="A222" s="48" t="s">
        <v>455</v>
      </c>
      <c r="B222" s="103" t="s">
        <v>456</v>
      </c>
      <c r="C222" s="103"/>
      <c r="D222" s="103"/>
      <c r="E222" s="104"/>
      <c r="F222" s="105">
        <v>1</v>
      </c>
      <c r="G222" s="3"/>
      <c r="H222" s="3"/>
    </row>
    <row r="223" spans="1:8" ht="144.94999999999999" customHeight="1" x14ac:dyDescent="0.25">
      <c r="A223" s="48" t="s">
        <v>457</v>
      </c>
      <c r="B223" s="103" t="s">
        <v>79</v>
      </c>
      <c r="C223" s="103"/>
      <c r="D223" s="103"/>
      <c r="E223" s="104"/>
      <c r="F223" s="105">
        <v>1</v>
      </c>
      <c r="G223" s="3"/>
      <c r="H223" s="3"/>
    </row>
    <row r="224" spans="1:8" ht="35.1" customHeight="1" x14ac:dyDescent="0.25">
      <c r="A224" s="48" t="s">
        <v>458</v>
      </c>
      <c r="B224" s="106" t="s">
        <v>33</v>
      </c>
      <c r="C224" s="50"/>
      <c r="D224" s="50"/>
      <c r="E224" s="107"/>
      <c r="F224" s="105">
        <v>1</v>
      </c>
      <c r="G224" s="3"/>
      <c r="H224" s="3"/>
    </row>
    <row r="225" spans="1:8" ht="35.1" customHeight="1" x14ac:dyDescent="0.25">
      <c r="A225" s="108" t="s">
        <v>459</v>
      </c>
      <c r="B225" s="109" t="s">
        <v>34</v>
      </c>
      <c r="C225" s="110"/>
      <c r="D225" s="110"/>
      <c r="E225" s="111"/>
      <c r="F225" s="112">
        <v>1</v>
      </c>
      <c r="G225" s="10"/>
      <c r="H225" s="10"/>
    </row>
    <row r="226" spans="1:8" ht="35.1" customHeight="1" x14ac:dyDescent="0.25">
      <c r="A226" s="113" t="s">
        <v>460</v>
      </c>
      <c r="B226" s="114" t="s">
        <v>35</v>
      </c>
      <c r="C226" s="115"/>
      <c r="D226" s="115"/>
      <c r="E226" s="116"/>
      <c r="F226" s="65">
        <f>SUM(F227:F234)</f>
        <v>8</v>
      </c>
      <c r="G226" s="150">
        <f>SUM(G227:G234)</f>
        <v>0</v>
      </c>
      <c r="H226" s="149"/>
    </row>
    <row r="227" spans="1:8" ht="35.1" customHeight="1" x14ac:dyDescent="0.25">
      <c r="A227" s="48" t="s">
        <v>460</v>
      </c>
      <c r="B227" s="49" t="s">
        <v>461</v>
      </c>
      <c r="C227" s="50"/>
      <c r="D227" s="50"/>
      <c r="E227" s="51"/>
      <c r="F227" s="66">
        <v>1</v>
      </c>
      <c r="G227" s="3"/>
      <c r="H227" s="3"/>
    </row>
    <row r="228" spans="1:8" x14ac:dyDescent="0.25">
      <c r="A228" s="48" t="s">
        <v>462</v>
      </c>
      <c r="B228" s="49" t="s">
        <v>463</v>
      </c>
      <c r="C228" s="50"/>
      <c r="D228" s="50"/>
      <c r="E228" s="51"/>
      <c r="F228" s="66">
        <v>1</v>
      </c>
      <c r="G228" s="3"/>
      <c r="H228" s="3"/>
    </row>
    <row r="229" spans="1:8" x14ac:dyDescent="0.25">
      <c r="A229" s="48" t="s">
        <v>464</v>
      </c>
      <c r="B229" s="49" t="s">
        <v>465</v>
      </c>
      <c r="C229" s="50"/>
      <c r="D229" s="50"/>
      <c r="E229" s="51"/>
      <c r="F229" s="66">
        <v>1</v>
      </c>
      <c r="G229" s="3"/>
      <c r="H229" s="3"/>
    </row>
    <row r="230" spans="1:8" ht="17.100000000000001" customHeight="1" x14ac:dyDescent="0.25">
      <c r="A230" s="48" t="s">
        <v>466</v>
      </c>
      <c r="B230" s="49" t="s">
        <v>467</v>
      </c>
      <c r="C230" s="50"/>
      <c r="D230" s="50"/>
      <c r="E230" s="51"/>
      <c r="F230" s="66">
        <v>1</v>
      </c>
      <c r="G230" s="3"/>
      <c r="H230" s="3"/>
    </row>
    <row r="231" spans="1:8" ht="35.1" customHeight="1" x14ac:dyDescent="0.25">
      <c r="A231" s="48" t="s">
        <v>468</v>
      </c>
      <c r="B231" s="49" t="s">
        <v>469</v>
      </c>
      <c r="C231" s="50"/>
      <c r="D231" s="50"/>
      <c r="E231" s="51"/>
      <c r="F231" s="66">
        <v>1</v>
      </c>
      <c r="G231" s="3"/>
      <c r="H231" s="3"/>
    </row>
    <row r="232" spans="1:8" ht="35.1" customHeight="1" x14ac:dyDescent="0.25">
      <c r="A232" s="48" t="s">
        <v>470</v>
      </c>
      <c r="B232" s="49" t="s">
        <v>471</v>
      </c>
      <c r="C232" s="50"/>
      <c r="D232" s="50"/>
      <c r="E232" s="51"/>
      <c r="F232" s="66">
        <v>1</v>
      </c>
      <c r="G232" s="3"/>
      <c r="H232" s="3"/>
    </row>
    <row r="233" spans="1:8" x14ac:dyDescent="0.25">
      <c r="A233" s="48" t="s">
        <v>472</v>
      </c>
      <c r="B233" s="49" t="s">
        <v>473</v>
      </c>
      <c r="C233" s="50"/>
      <c r="D233" s="50"/>
      <c r="E233" s="51"/>
      <c r="F233" s="66">
        <v>1</v>
      </c>
      <c r="G233" s="3"/>
      <c r="H233" s="3"/>
    </row>
    <row r="234" spans="1:8" ht="39.950000000000003" customHeight="1" x14ac:dyDescent="0.25">
      <c r="A234" s="48" t="s">
        <v>474</v>
      </c>
      <c r="B234" s="49" t="s">
        <v>475</v>
      </c>
      <c r="C234" s="50"/>
      <c r="D234" s="50"/>
      <c r="E234" s="51"/>
      <c r="F234" s="66">
        <v>1</v>
      </c>
      <c r="G234" s="3"/>
      <c r="H234" s="3"/>
    </row>
    <row r="235" spans="1:8" ht="18" x14ac:dyDescent="0.25">
      <c r="A235" s="117"/>
      <c r="B235" s="114" t="s">
        <v>80</v>
      </c>
      <c r="C235" s="115"/>
      <c r="D235" s="115"/>
      <c r="E235" s="116"/>
      <c r="F235" s="65">
        <f>SUM(F236:F269)</f>
        <v>32</v>
      </c>
      <c r="G235" s="150">
        <f>SUM(G236:G269)</f>
        <v>0</v>
      </c>
      <c r="H235" s="156"/>
    </row>
    <row r="236" spans="1:8" x14ac:dyDescent="0.25">
      <c r="A236" s="61" t="s">
        <v>476</v>
      </c>
      <c r="B236" s="67" t="s">
        <v>477</v>
      </c>
      <c r="C236" s="68"/>
      <c r="D236" s="68"/>
      <c r="E236" s="69"/>
      <c r="F236" s="70"/>
      <c r="G236" s="152"/>
      <c r="H236" s="152"/>
    </row>
    <row r="237" spans="1:8" ht="35.1" customHeight="1" x14ac:dyDescent="0.25">
      <c r="A237" s="48" t="s">
        <v>478</v>
      </c>
      <c r="B237" s="49" t="s">
        <v>81</v>
      </c>
      <c r="C237" s="50"/>
      <c r="D237" s="50"/>
      <c r="E237" s="51"/>
      <c r="F237" s="66">
        <v>1</v>
      </c>
      <c r="G237" s="3"/>
      <c r="H237" s="12"/>
    </row>
    <row r="238" spans="1:8" ht="53.1" customHeight="1" x14ac:dyDescent="0.25">
      <c r="A238" s="48" t="s">
        <v>479</v>
      </c>
      <c r="B238" s="49" t="s">
        <v>82</v>
      </c>
      <c r="C238" s="50"/>
      <c r="D238" s="50"/>
      <c r="E238" s="51"/>
      <c r="F238" s="66">
        <v>1</v>
      </c>
      <c r="G238" s="3"/>
      <c r="H238" s="12"/>
    </row>
    <row r="239" spans="1:8" ht="45.95" customHeight="1" x14ac:dyDescent="0.25">
      <c r="A239" s="48" t="s">
        <v>480</v>
      </c>
      <c r="B239" s="49" t="s">
        <v>83</v>
      </c>
      <c r="C239" s="50"/>
      <c r="D239" s="50"/>
      <c r="E239" s="51"/>
      <c r="F239" s="66">
        <v>1</v>
      </c>
      <c r="G239" s="3"/>
      <c r="H239" s="12"/>
    </row>
    <row r="240" spans="1:8" ht="35.1" customHeight="1" x14ac:dyDescent="0.25">
      <c r="A240" s="48" t="s">
        <v>481</v>
      </c>
      <c r="B240" s="49" t="s">
        <v>84</v>
      </c>
      <c r="C240" s="50"/>
      <c r="D240" s="50"/>
      <c r="E240" s="51"/>
      <c r="F240" s="66">
        <v>1</v>
      </c>
      <c r="G240" s="3"/>
      <c r="H240" s="12"/>
    </row>
    <row r="241" spans="1:8" ht="35.1" customHeight="1" x14ac:dyDescent="0.25">
      <c r="A241" s="48" t="s">
        <v>482</v>
      </c>
      <c r="B241" s="49" t="s">
        <v>85</v>
      </c>
      <c r="C241" s="50"/>
      <c r="D241" s="50"/>
      <c r="E241" s="51"/>
      <c r="F241" s="66">
        <v>1</v>
      </c>
      <c r="G241" s="3"/>
      <c r="H241" s="12"/>
    </row>
    <row r="242" spans="1:8" x14ac:dyDescent="0.25">
      <c r="A242" s="48" t="s">
        <v>483</v>
      </c>
      <c r="B242" s="49" t="s">
        <v>137</v>
      </c>
      <c r="C242" s="50"/>
      <c r="D242" s="50"/>
      <c r="E242" s="51"/>
      <c r="F242" s="66">
        <v>1</v>
      </c>
      <c r="G242" s="3"/>
      <c r="H242" s="12"/>
    </row>
    <row r="243" spans="1:8" ht="60" customHeight="1" x14ac:dyDescent="0.25">
      <c r="A243" s="48" t="s">
        <v>483</v>
      </c>
      <c r="B243" s="49" t="s">
        <v>86</v>
      </c>
      <c r="C243" s="50"/>
      <c r="D243" s="50"/>
      <c r="E243" s="51"/>
      <c r="F243" s="66">
        <v>1</v>
      </c>
      <c r="G243" s="3"/>
      <c r="H243" s="12"/>
    </row>
    <row r="244" spans="1:8" ht="35.1" customHeight="1" x14ac:dyDescent="0.25">
      <c r="A244" s="48" t="s">
        <v>484</v>
      </c>
      <c r="B244" s="49" t="s">
        <v>485</v>
      </c>
      <c r="C244" s="50"/>
      <c r="D244" s="50"/>
      <c r="E244" s="51"/>
      <c r="F244" s="66">
        <v>1</v>
      </c>
      <c r="G244" s="3"/>
      <c r="H244" s="12"/>
    </row>
    <row r="245" spans="1:8" ht="35.1" customHeight="1" x14ac:dyDescent="0.25">
      <c r="A245" s="48" t="s">
        <v>486</v>
      </c>
      <c r="B245" s="49" t="s">
        <v>487</v>
      </c>
      <c r="C245" s="50"/>
      <c r="D245" s="50"/>
      <c r="E245" s="51"/>
      <c r="F245" s="66">
        <v>1</v>
      </c>
      <c r="G245" s="3"/>
      <c r="H245" s="12"/>
    </row>
    <row r="246" spans="1:8" ht="35.1" customHeight="1" x14ac:dyDescent="0.25">
      <c r="A246" s="48" t="s">
        <v>488</v>
      </c>
      <c r="B246" s="49" t="s">
        <v>87</v>
      </c>
      <c r="C246" s="50"/>
      <c r="D246" s="50"/>
      <c r="E246" s="51"/>
      <c r="F246" s="66">
        <v>1</v>
      </c>
      <c r="G246" s="3"/>
      <c r="H246" s="12"/>
    </row>
    <row r="247" spans="1:8" ht="35.1" customHeight="1" x14ac:dyDescent="0.25">
      <c r="A247" s="48" t="s">
        <v>489</v>
      </c>
      <c r="B247" s="49" t="s">
        <v>490</v>
      </c>
      <c r="C247" s="50"/>
      <c r="D247" s="50"/>
      <c r="E247" s="51"/>
      <c r="F247" s="66">
        <v>1</v>
      </c>
      <c r="G247" s="3"/>
      <c r="H247" s="12"/>
    </row>
    <row r="248" spans="1:8" ht="63" customHeight="1" x14ac:dyDescent="0.25">
      <c r="A248" s="48" t="s">
        <v>491</v>
      </c>
      <c r="B248" s="49" t="s">
        <v>492</v>
      </c>
      <c r="C248" s="50"/>
      <c r="D248" s="50"/>
      <c r="E248" s="51"/>
      <c r="F248" s="66">
        <v>1</v>
      </c>
      <c r="G248" s="3"/>
      <c r="H248" s="12"/>
    </row>
    <row r="249" spans="1:8" ht="35.1" customHeight="1" x14ac:dyDescent="0.25">
      <c r="A249" s="48" t="s">
        <v>493</v>
      </c>
      <c r="B249" s="49" t="s">
        <v>494</v>
      </c>
      <c r="C249" s="50"/>
      <c r="D249" s="50"/>
      <c r="E249" s="51"/>
      <c r="F249" s="66">
        <v>1</v>
      </c>
      <c r="G249" s="3"/>
      <c r="H249" s="12"/>
    </row>
    <row r="250" spans="1:8" x14ac:dyDescent="0.25">
      <c r="A250" s="48" t="s">
        <v>495</v>
      </c>
      <c r="B250" s="49" t="s">
        <v>496</v>
      </c>
      <c r="C250" s="50"/>
      <c r="D250" s="50"/>
      <c r="E250" s="51"/>
      <c r="F250" s="66">
        <v>1</v>
      </c>
      <c r="G250" s="3"/>
      <c r="H250" s="12"/>
    </row>
    <row r="251" spans="1:8" ht="35.1" customHeight="1" x14ac:dyDescent="0.25">
      <c r="A251" s="48" t="s">
        <v>497</v>
      </c>
      <c r="B251" s="49" t="s">
        <v>88</v>
      </c>
      <c r="C251" s="50"/>
      <c r="D251" s="50"/>
      <c r="E251" s="51"/>
      <c r="F251" s="66">
        <v>1</v>
      </c>
      <c r="G251" s="3"/>
      <c r="H251" s="12"/>
    </row>
    <row r="252" spans="1:8" ht="35.1" customHeight="1" x14ac:dyDescent="0.25">
      <c r="A252" s="48" t="s">
        <v>498</v>
      </c>
      <c r="B252" s="49" t="s">
        <v>499</v>
      </c>
      <c r="C252" s="50"/>
      <c r="D252" s="50"/>
      <c r="E252" s="51"/>
      <c r="F252" s="66">
        <v>1</v>
      </c>
      <c r="G252" s="3"/>
      <c r="H252" s="12"/>
    </row>
    <row r="253" spans="1:8" x14ac:dyDescent="0.25">
      <c r="A253" s="48" t="s">
        <v>500</v>
      </c>
      <c r="B253" s="49" t="s">
        <v>89</v>
      </c>
      <c r="C253" s="50"/>
      <c r="D253" s="50"/>
      <c r="E253" s="51"/>
      <c r="F253" s="66">
        <v>1</v>
      </c>
      <c r="G253" s="3"/>
      <c r="H253" s="12"/>
    </row>
    <row r="254" spans="1:8" x14ac:dyDescent="0.25">
      <c r="A254" s="48" t="s">
        <v>501</v>
      </c>
      <c r="B254" s="49" t="s">
        <v>502</v>
      </c>
      <c r="C254" s="50"/>
      <c r="D254" s="50"/>
      <c r="E254" s="51"/>
      <c r="F254" s="66">
        <v>1</v>
      </c>
      <c r="G254" s="3"/>
      <c r="H254" s="12"/>
    </row>
    <row r="255" spans="1:8" ht="35.1" customHeight="1" x14ac:dyDescent="0.25">
      <c r="A255" s="48" t="s">
        <v>503</v>
      </c>
      <c r="B255" s="49" t="s">
        <v>90</v>
      </c>
      <c r="C255" s="50"/>
      <c r="D255" s="50"/>
      <c r="E255" s="51"/>
      <c r="F255" s="66">
        <v>1</v>
      </c>
      <c r="G255" s="3"/>
      <c r="H255" s="12"/>
    </row>
    <row r="256" spans="1:8" ht="35.1" customHeight="1" x14ac:dyDescent="0.25">
      <c r="A256" s="48" t="s">
        <v>504</v>
      </c>
      <c r="B256" s="49" t="s">
        <v>91</v>
      </c>
      <c r="C256" s="50"/>
      <c r="D256" s="50"/>
      <c r="E256" s="51"/>
      <c r="F256" s="66">
        <v>1</v>
      </c>
      <c r="G256" s="3"/>
      <c r="H256" s="12"/>
    </row>
    <row r="257" spans="1:8" ht="35.1" customHeight="1" x14ac:dyDescent="0.25">
      <c r="A257" s="61" t="s">
        <v>505</v>
      </c>
      <c r="B257" s="67" t="s">
        <v>92</v>
      </c>
      <c r="C257" s="68"/>
      <c r="D257" s="68"/>
      <c r="E257" s="69"/>
      <c r="F257" s="70"/>
      <c r="G257" s="152"/>
      <c r="H257" s="152"/>
    </row>
    <row r="258" spans="1:8" ht="35.1" customHeight="1" x14ac:dyDescent="0.25">
      <c r="A258" s="48" t="s">
        <v>506</v>
      </c>
      <c r="B258" s="72" t="s">
        <v>93</v>
      </c>
      <c r="C258" s="73"/>
      <c r="D258" s="73"/>
      <c r="E258" s="74"/>
      <c r="F258" s="66">
        <v>1</v>
      </c>
      <c r="G258" s="3"/>
      <c r="H258" s="12"/>
    </row>
    <row r="259" spans="1:8" ht="35.1" customHeight="1" x14ac:dyDescent="0.25">
      <c r="A259" s="48" t="s">
        <v>507</v>
      </c>
      <c r="B259" s="72" t="s">
        <v>508</v>
      </c>
      <c r="C259" s="73"/>
      <c r="D259" s="73"/>
      <c r="E259" s="74"/>
      <c r="F259" s="66">
        <v>1</v>
      </c>
      <c r="G259" s="3"/>
      <c r="H259" s="12"/>
    </row>
    <row r="260" spans="1:8" x14ac:dyDescent="0.25">
      <c r="A260" s="48" t="s">
        <v>509</v>
      </c>
      <c r="B260" s="72" t="s">
        <v>94</v>
      </c>
      <c r="C260" s="73"/>
      <c r="D260" s="73"/>
      <c r="E260" s="74"/>
      <c r="F260" s="66">
        <v>1</v>
      </c>
      <c r="G260" s="3"/>
      <c r="H260" s="12"/>
    </row>
    <row r="261" spans="1:8" ht="35.1" customHeight="1" x14ac:dyDescent="0.25">
      <c r="A261" s="48" t="s">
        <v>510</v>
      </c>
      <c r="B261" s="72" t="s">
        <v>95</v>
      </c>
      <c r="C261" s="73"/>
      <c r="D261" s="73"/>
      <c r="E261" s="74"/>
      <c r="F261" s="66">
        <v>1</v>
      </c>
      <c r="G261" s="3"/>
      <c r="H261" s="12"/>
    </row>
    <row r="262" spans="1:8" ht="35.1" customHeight="1" x14ac:dyDescent="0.25">
      <c r="A262" s="48" t="s">
        <v>511</v>
      </c>
      <c r="B262" s="72" t="s">
        <v>96</v>
      </c>
      <c r="C262" s="73"/>
      <c r="D262" s="73"/>
      <c r="E262" s="74"/>
      <c r="F262" s="66">
        <v>1</v>
      </c>
      <c r="G262" s="3"/>
      <c r="H262" s="12"/>
    </row>
    <row r="263" spans="1:8" ht="48.95" customHeight="1" x14ac:dyDescent="0.25">
      <c r="A263" s="48" t="s">
        <v>512</v>
      </c>
      <c r="B263" s="72" t="s">
        <v>513</v>
      </c>
      <c r="C263" s="73"/>
      <c r="D263" s="73"/>
      <c r="E263" s="74"/>
      <c r="F263" s="66">
        <v>1</v>
      </c>
      <c r="G263" s="3"/>
      <c r="H263" s="12"/>
    </row>
    <row r="264" spans="1:8" ht="56.1" customHeight="1" x14ac:dyDescent="0.25">
      <c r="A264" s="48" t="s">
        <v>514</v>
      </c>
      <c r="B264" s="49" t="s">
        <v>515</v>
      </c>
      <c r="C264" s="50"/>
      <c r="D264" s="50"/>
      <c r="E264" s="51"/>
      <c r="F264" s="66">
        <v>1</v>
      </c>
      <c r="G264" s="3"/>
      <c r="H264" s="12"/>
    </row>
    <row r="265" spans="1:8" ht="54.95" customHeight="1" x14ac:dyDescent="0.25">
      <c r="A265" s="48" t="s">
        <v>516</v>
      </c>
      <c r="B265" s="49" t="s">
        <v>517</v>
      </c>
      <c r="C265" s="50"/>
      <c r="D265" s="50"/>
      <c r="E265" s="51"/>
      <c r="F265" s="66">
        <v>1</v>
      </c>
      <c r="G265" s="3"/>
      <c r="H265" s="12"/>
    </row>
    <row r="266" spans="1:8" ht="35.1" customHeight="1" x14ac:dyDescent="0.25">
      <c r="A266" s="48" t="s">
        <v>518</v>
      </c>
      <c r="B266" s="72" t="s">
        <v>519</v>
      </c>
      <c r="C266" s="73"/>
      <c r="D266" s="73"/>
      <c r="E266" s="74"/>
      <c r="F266" s="66">
        <v>1</v>
      </c>
      <c r="G266" s="3"/>
      <c r="H266" s="12"/>
    </row>
    <row r="267" spans="1:8" ht="35.1" customHeight="1" x14ac:dyDescent="0.25">
      <c r="A267" s="48" t="s">
        <v>520</v>
      </c>
      <c r="B267" s="49" t="s">
        <v>138</v>
      </c>
      <c r="C267" s="50"/>
      <c r="D267" s="50"/>
      <c r="E267" s="51"/>
      <c r="F267" s="66">
        <v>1</v>
      </c>
      <c r="G267" s="3"/>
      <c r="H267" s="12"/>
    </row>
    <row r="268" spans="1:8" ht="75" customHeight="1" x14ac:dyDescent="0.25">
      <c r="A268" s="48" t="s">
        <v>521</v>
      </c>
      <c r="B268" s="72" t="s">
        <v>538</v>
      </c>
      <c r="C268" s="73"/>
      <c r="D268" s="73"/>
      <c r="E268" s="74"/>
      <c r="F268" s="66">
        <v>1</v>
      </c>
      <c r="G268" s="3"/>
      <c r="H268" s="12"/>
    </row>
    <row r="269" spans="1:8" ht="59.1" customHeight="1" x14ac:dyDescent="0.25">
      <c r="A269" s="48" t="s">
        <v>522</v>
      </c>
      <c r="B269" s="118" t="s">
        <v>523</v>
      </c>
      <c r="C269" s="103"/>
      <c r="D269" s="103"/>
      <c r="E269" s="103"/>
      <c r="F269" s="66">
        <v>1</v>
      </c>
      <c r="G269" s="3"/>
      <c r="H269" s="12"/>
    </row>
    <row r="270" spans="1:8" ht="35.1" customHeight="1" x14ac:dyDescent="0.25">
      <c r="A270" s="119" t="s">
        <v>524</v>
      </c>
      <c r="B270" s="54" t="s">
        <v>97</v>
      </c>
      <c r="C270" s="55"/>
      <c r="D270" s="55"/>
      <c r="E270" s="56"/>
      <c r="F270" s="120">
        <f>SUM(F271)</f>
        <v>1</v>
      </c>
      <c r="G270" s="157">
        <f>SUM(G271)</f>
        <v>0</v>
      </c>
      <c r="H270" s="145"/>
    </row>
    <row r="271" spans="1:8" ht="35.1" customHeight="1" x14ac:dyDescent="0.25">
      <c r="A271" s="48" t="s">
        <v>524</v>
      </c>
      <c r="B271" s="49" t="s">
        <v>98</v>
      </c>
      <c r="C271" s="50"/>
      <c r="D271" s="50"/>
      <c r="E271" s="51"/>
      <c r="F271" s="66">
        <v>1</v>
      </c>
      <c r="G271" s="3"/>
      <c r="H271" s="3"/>
    </row>
    <row r="272" spans="1:8" ht="18" x14ac:dyDescent="0.25">
      <c r="A272" s="53" t="s">
        <v>525</v>
      </c>
      <c r="B272" s="54" t="s">
        <v>36</v>
      </c>
      <c r="C272" s="55"/>
      <c r="D272" s="55"/>
      <c r="E272" s="56"/>
      <c r="F272" s="57">
        <f>SUM(F273:F280)</f>
        <v>8</v>
      </c>
      <c r="G272" s="146">
        <f>SUM(G273:G280)</f>
        <v>0</v>
      </c>
      <c r="H272" s="157"/>
    </row>
    <row r="273" spans="1:8" ht="35.1" customHeight="1" x14ac:dyDescent="0.25">
      <c r="A273" s="48" t="s">
        <v>37</v>
      </c>
      <c r="B273" s="49" t="s">
        <v>99</v>
      </c>
      <c r="C273" s="50"/>
      <c r="D273" s="50"/>
      <c r="E273" s="51"/>
      <c r="F273" s="66">
        <v>1</v>
      </c>
      <c r="G273" s="3"/>
      <c r="H273" s="3"/>
    </row>
    <row r="274" spans="1:8" ht="35.1" customHeight="1" x14ac:dyDescent="0.25">
      <c r="A274" s="48" t="s">
        <v>38</v>
      </c>
      <c r="B274" s="49" t="s">
        <v>39</v>
      </c>
      <c r="C274" s="50"/>
      <c r="D274" s="50"/>
      <c r="E274" s="51"/>
      <c r="F274" s="66">
        <v>1</v>
      </c>
      <c r="G274" s="3"/>
      <c r="H274" s="3"/>
    </row>
    <row r="275" spans="1:8" ht="37.5" customHeight="1" x14ac:dyDescent="0.25">
      <c r="A275" s="48" t="s">
        <v>40</v>
      </c>
      <c r="B275" s="49" t="s">
        <v>41</v>
      </c>
      <c r="C275" s="50"/>
      <c r="D275" s="50"/>
      <c r="E275" s="51"/>
      <c r="F275" s="66">
        <v>1</v>
      </c>
      <c r="G275" s="3"/>
      <c r="H275" s="3"/>
    </row>
    <row r="276" spans="1:8" x14ac:dyDescent="0.25">
      <c r="A276" s="48" t="s">
        <v>42</v>
      </c>
      <c r="B276" s="49" t="s">
        <v>43</v>
      </c>
      <c r="C276" s="50"/>
      <c r="D276" s="50"/>
      <c r="E276" s="51"/>
      <c r="F276" s="66">
        <v>1</v>
      </c>
      <c r="G276" s="3"/>
      <c r="H276" s="3"/>
    </row>
    <row r="277" spans="1:8" x14ac:dyDescent="0.25">
      <c r="A277" s="48" t="s">
        <v>44</v>
      </c>
      <c r="B277" s="49" t="s">
        <v>45</v>
      </c>
      <c r="C277" s="50"/>
      <c r="D277" s="50"/>
      <c r="E277" s="51"/>
      <c r="F277" s="66">
        <v>1</v>
      </c>
      <c r="G277" s="3"/>
      <c r="H277" s="3"/>
    </row>
    <row r="278" spans="1:8" ht="35.1" customHeight="1" x14ac:dyDescent="0.25">
      <c r="A278" s="48" t="s">
        <v>46</v>
      </c>
      <c r="B278" s="49" t="s">
        <v>47</v>
      </c>
      <c r="C278" s="50"/>
      <c r="D278" s="50"/>
      <c r="E278" s="51"/>
      <c r="F278" s="66">
        <v>1</v>
      </c>
      <c r="G278" s="3"/>
      <c r="H278" s="3"/>
    </row>
    <row r="279" spans="1:8" x14ac:dyDescent="0.25">
      <c r="A279" s="48" t="s">
        <v>48</v>
      </c>
      <c r="B279" s="49" t="s">
        <v>100</v>
      </c>
      <c r="C279" s="50"/>
      <c r="D279" s="50"/>
      <c r="E279" s="51"/>
      <c r="F279" s="66">
        <v>1</v>
      </c>
      <c r="G279" s="3"/>
      <c r="H279" s="3"/>
    </row>
    <row r="280" spans="1:8" x14ac:dyDescent="0.25">
      <c r="A280" s="48" t="s">
        <v>49</v>
      </c>
      <c r="B280" s="49" t="s">
        <v>50</v>
      </c>
      <c r="C280" s="50"/>
      <c r="D280" s="50"/>
      <c r="E280" s="51"/>
      <c r="F280" s="66">
        <v>1</v>
      </c>
      <c r="G280" s="3"/>
      <c r="H280" s="3"/>
    </row>
    <row r="281" spans="1:8" ht="18" x14ac:dyDescent="0.25">
      <c r="A281" s="121" t="s">
        <v>526</v>
      </c>
      <c r="B281" s="114" t="s">
        <v>527</v>
      </c>
      <c r="C281" s="68"/>
      <c r="D281" s="68"/>
      <c r="E281" s="69"/>
      <c r="F281" s="122">
        <f>SUM(F282:F284)</f>
        <v>3</v>
      </c>
      <c r="G281" s="158">
        <f>SUM(G282:G284)</f>
        <v>0</v>
      </c>
      <c r="H281" s="149"/>
    </row>
    <row r="282" spans="1:8" x14ac:dyDescent="0.25">
      <c r="A282" s="48" t="s">
        <v>528</v>
      </c>
      <c r="B282" s="49" t="s">
        <v>529</v>
      </c>
      <c r="C282" s="50"/>
      <c r="D282" s="50"/>
      <c r="E282" s="51"/>
      <c r="F282" s="66">
        <v>1</v>
      </c>
      <c r="G282" s="3"/>
      <c r="H282" s="3"/>
    </row>
    <row r="283" spans="1:8" x14ac:dyDescent="0.25">
      <c r="A283" s="48" t="s">
        <v>530</v>
      </c>
      <c r="B283" s="49" t="s">
        <v>531</v>
      </c>
      <c r="C283" s="50"/>
      <c r="D283" s="50"/>
      <c r="E283" s="51"/>
      <c r="F283" s="66">
        <v>1</v>
      </c>
      <c r="G283" s="3"/>
      <c r="H283" s="3"/>
    </row>
    <row r="284" spans="1:8" ht="15.75" thickBot="1" x14ac:dyDescent="0.3">
      <c r="A284" s="108" t="s">
        <v>532</v>
      </c>
      <c r="B284" s="109" t="s">
        <v>533</v>
      </c>
      <c r="C284" s="110"/>
      <c r="D284" s="110"/>
      <c r="E284" s="123"/>
      <c r="F284" s="124">
        <v>1</v>
      </c>
      <c r="G284" s="3"/>
      <c r="H284" s="10"/>
    </row>
    <row r="285" spans="1:8" ht="18.75" thickBot="1" x14ac:dyDescent="0.3">
      <c r="A285" s="125" t="s">
        <v>534</v>
      </c>
      <c r="B285" s="126"/>
      <c r="C285" s="127"/>
      <c r="D285" s="127"/>
      <c r="E285" s="128"/>
      <c r="F285" s="129">
        <f>F281+F272+F235+F226+F22+F270+F21+F20+F220</f>
        <v>226</v>
      </c>
      <c r="G285" s="159">
        <f>G281+G272+G235+G226+G22+G270+G21+G20+G220</f>
        <v>0</v>
      </c>
      <c r="H285" s="160"/>
    </row>
    <row r="286" spans="1:8" s="136" customFormat="1" ht="39.950000000000003" customHeight="1" x14ac:dyDescent="0.25">
      <c r="A286" s="25"/>
      <c r="B286" s="25"/>
      <c r="C286" s="25"/>
      <c r="D286" s="25"/>
      <c r="E286" s="25"/>
      <c r="F286" s="16"/>
      <c r="G286" s="16"/>
      <c r="H286" s="7"/>
    </row>
    <row r="287" spans="1:8" s="136" customFormat="1" ht="18" customHeight="1" x14ac:dyDescent="0.25">
      <c r="A287" s="6"/>
      <c r="B287" s="6"/>
      <c r="C287" s="6"/>
      <c r="D287" s="6"/>
      <c r="E287" s="6"/>
      <c r="F287" s="6"/>
      <c r="G287" s="6"/>
      <c r="H287" s="7"/>
    </row>
    <row r="288" spans="1:8" s="136" customFormat="1" ht="24.95" customHeight="1" thickBot="1" x14ac:dyDescent="0.3">
      <c r="A288" s="6"/>
      <c r="B288" s="6"/>
      <c r="C288" s="6"/>
      <c r="D288" s="6"/>
      <c r="E288" s="6"/>
      <c r="F288" s="6"/>
      <c r="G288" s="6"/>
      <c r="H288" s="7"/>
    </row>
    <row r="289" spans="1:8" ht="54" x14ac:dyDescent="0.25">
      <c r="A289" s="6"/>
      <c r="B289" s="6"/>
      <c r="C289" s="6"/>
      <c r="D289" s="130" t="s">
        <v>51</v>
      </c>
      <c r="E289" s="131" t="s">
        <v>52</v>
      </c>
      <c r="F289" s="132" t="s">
        <v>53</v>
      </c>
      <c r="G289" s="133" t="s">
        <v>54</v>
      </c>
      <c r="H289" s="8"/>
    </row>
    <row r="290" spans="1:8" ht="39" thickBot="1" x14ac:dyDescent="0.3">
      <c r="A290" s="6"/>
      <c r="B290" s="6"/>
      <c r="C290" s="6"/>
      <c r="D290" s="134" t="s">
        <v>101</v>
      </c>
      <c r="E290" s="135">
        <f>SUM(F285)</f>
        <v>226</v>
      </c>
      <c r="F290" s="135">
        <f>SUM(G285)</f>
        <v>0</v>
      </c>
      <c r="G290" s="11">
        <f>F290/E290</f>
        <v>0</v>
      </c>
      <c r="H290" s="8"/>
    </row>
    <row r="291" spans="1:8" s="136" customFormat="1" ht="35.1" customHeight="1" x14ac:dyDescent="0.25">
      <c r="A291" s="6"/>
      <c r="B291" s="6"/>
      <c r="C291" s="6"/>
      <c r="D291" s="6"/>
      <c r="E291" s="6"/>
      <c r="F291" s="6"/>
      <c r="G291" s="6"/>
      <c r="H291" s="8"/>
    </row>
    <row r="292" spans="1:8" s="136" customFormat="1" ht="35.1" customHeight="1" x14ac:dyDescent="0.25">
      <c r="A292" s="6"/>
      <c r="B292" s="6"/>
      <c r="C292" s="6"/>
      <c r="D292" s="6"/>
      <c r="E292" s="6"/>
      <c r="F292" s="6"/>
      <c r="G292" s="6"/>
      <c r="H292" s="8"/>
    </row>
    <row r="293" spans="1:8" s="136" customFormat="1" ht="35.1" customHeight="1" x14ac:dyDescent="0.25">
      <c r="A293" s="6"/>
      <c r="B293" s="6"/>
      <c r="C293" s="6"/>
      <c r="D293" s="6"/>
      <c r="E293" s="6"/>
      <c r="F293" s="6"/>
      <c r="G293" s="6"/>
      <c r="H293" s="8"/>
    </row>
    <row r="294" spans="1:8" s="136" customFormat="1" ht="35.1" customHeight="1" thickBot="1" x14ac:dyDescent="0.3">
      <c r="A294" s="6"/>
      <c r="B294" s="6"/>
      <c r="C294" s="6"/>
      <c r="D294" s="6" t="s">
        <v>535</v>
      </c>
      <c r="E294" s="15"/>
      <c r="F294" s="15"/>
      <c r="G294" s="15"/>
      <c r="H294" s="8"/>
    </row>
    <row r="295" spans="1:8" s="136" customFormat="1" ht="35.1" customHeight="1" x14ac:dyDescent="0.25">
      <c r="A295" s="6"/>
      <c r="B295" s="6"/>
      <c r="C295" s="6"/>
      <c r="D295" s="6"/>
      <c r="E295" s="6"/>
      <c r="F295" s="6"/>
      <c r="G295" s="6"/>
      <c r="H295" s="8"/>
    </row>
    <row r="296" spans="1:8" s="136" customFormat="1" ht="35.1" customHeight="1" x14ac:dyDescent="0.25">
      <c r="A296" s="6"/>
      <c r="B296" s="6"/>
      <c r="C296" s="6"/>
      <c r="D296" s="6"/>
      <c r="E296" s="6"/>
      <c r="F296" s="6"/>
      <c r="G296" s="6"/>
      <c r="H296" s="8"/>
    </row>
    <row r="297" spans="1:8" s="136" customFormat="1" ht="29.1" customHeight="1" x14ac:dyDescent="0.25">
      <c r="A297" s="6"/>
      <c r="B297" s="6"/>
      <c r="C297" s="6"/>
      <c r="D297" s="6"/>
      <c r="E297" s="6"/>
      <c r="F297" s="6"/>
      <c r="G297" s="6"/>
      <c r="H297" s="8"/>
    </row>
    <row r="298" spans="1:8" s="136" customFormat="1" ht="45.95" customHeight="1" x14ac:dyDescent="0.25">
      <c r="A298" s="6"/>
      <c r="B298" s="6"/>
      <c r="C298" s="6"/>
      <c r="D298" s="6"/>
      <c r="E298" s="6"/>
      <c r="F298" s="6"/>
      <c r="G298" s="6"/>
      <c r="H298" s="8"/>
    </row>
    <row r="299" spans="1:8" s="136" customFormat="1" ht="42" customHeight="1" x14ac:dyDescent="0.25">
      <c r="A299" s="6"/>
      <c r="B299" s="6"/>
      <c r="C299" s="6"/>
      <c r="D299" s="6"/>
      <c r="E299" s="6"/>
      <c r="F299" s="6"/>
      <c r="G299" s="6"/>
      <c r="H299" s="7"/>
    </row>
    <row r="300" spans="1:8" s="136" customFormat="1" ht="35.1" customHeight="1" x14ac:dyDescent="0.25">
      <c r="A300" s="6"/>
      <c r="B300" s="6"/>
      <c r="C300" s="6"/>
      <c r="D300" s="6"/>
      <c r="E300" s="6"/>
      <c r="F300" s="6"/>
      <c r="G300" s="6"/>
      <c r="H300" s="7"/>
    </row>
    <row r="301" spans="1:8" s="136" customFormat="1" ht="35.1" customHeight="1" x14ac:dyDescent="0.25">
      <c r="A301" s="6"/>
      <c r="B301" s="6"/>
      <c r="C301" s="6"/>
      <c r="D301" s="6"/>
      <c r="E301" s="6"/>
      <c r="F301" s="6"/>
      <c r="G301" s="6"/>
      <c r="H301" s="7"/>
    </row>
    <row r="302" spans="1:8" s="136" customFormat="1" ht="35.1" customHeight="1" x14ac:dyDescent="0.25">
      <c r="A302" s="6"/>
      <c r="B302" s="6"/>
      <c r="C302" s="6"/>
      <c r="D302" s="6"/>
      <c r="E302" s="6"/>
      <c r="F302" s="6"/>
      <c r="G302" s="6"/>
      <c r="H302" s="7"/>
    </row>
    <row r="303" spans="1:8" s="136" customFormat="1" ht="35.1" customHeight="1" x14ac:dyDescent="0.25">
      <c r="A303" s="6"/>
      <c r="B303" s="6"/>
      <c r="C303" s="6"/>
      <c r="D303" s="6"/>
      <c r="E303" s="6"/>
      <c r="F303" s="6"/>
      <c r="G303" s="6"/>
      <c r="H303" s="7"/>
    </row>
    <row r="304" spans="1:8" s="136" customFormat="1" ht="35.1" customHeight="1" x14ac:dyDescent="0.25">
      <c r="A304" s="6"/>
      <c r="B304" s="6"/>
      <c r="C304" s="6"/>
      <c r="D304" s="6"/>
      <c r="E304" s="6"/>
      <c r="F304" s="6"/>
      <c r="G304" s="6"/>
      <c r="H304" s="7"/>
    </row>
    <row r="305" spans="1:8" s="136" customFormat="1" ht="35.1" customHeight="1" x14ac:dyDescent="0.25">
      <c r="A305" s="6"/>
      <c r="B305" s="6"/>
      <c r="C305" s="6"/>
      <c r="D305" s="6"/>
      <c r="E305" s="6"/>
      <c r="F305" s="6"/>
      <c r="G305" s="6"/>
      <c r="H305" s="7"/>
    </row>
    <row r="306" spans="1:8" s="136" customFormat="1" ht="53.1" customHeight="1" x14ac:dyDescent="0.25">
      <c r="A306" s="6"/>
      <c r="B306" s="6"/>
      <c r="C306" s="6"/>
      <c r="D306" s="6"/>
      <c r="E306" s="6"/>
      <c r="F306" s="6"/>
      <c r="G306" s="6"/>
      <c r="H306" s="7"/>
    </row>
    <row r="307" spans="1:8" ht="69.95" customHeight="1" x14ac:dyDescent="0.25">
      <c r="A307" s="6"/>
      <c r="B307" s="6"/>
      <c r="C307" s="6"/>
      <c r="F307" s="1"/>
      <c r="G307" s="1"/>
      <c r="H307" s="2"/>
    </row>
    <row r="308" spans="1:8" ht="33" customHeight="1" x14ac:dyDescent="0.25">
      <c r="A308" s="6"/>
      <c r="B308" s="6"/>
      <c r="C308" s="6"/>
      <c r="F308" s="1"/>
      <c r="G308" s="1"/>
      <c r="H308" s="2"/>
    </row>
    <row r="309" spans="1:8" ht="18.95" customHeight="1" x14ac:dyDescent="0.25">
      <c r="A309" s="6"/>
      <c r="B309" s="6"/>
      <c r="C309" s="6"/>
      <c r="F309" s="1"/>
      <c r="G309" s="1"/>
      <c r="H309" s="2"/>
    </row>
    <row r="310" spans="1:8" ht="54" customHeight="1" x14ac:dyDescent="0.25">
      <c r="A310" s="6"/>
      <c r="B310" s="6"/>
      <c r="C310" s="6"/>
      <c r="F310" s="1"/>
      <c r="G310" s="1"/>
      <c r="H310" s="2"/>
    </row>
    <row r="311" spans="1:8" ht="45" customHeight="1" x14ac:dyDescent="0.25">
      <c r="F311" s="1"/>
      <c r="G311" s="1"/>
      <c r="H311" s="2"/>
    </row>
    <row r="312" spans="1:8" ht="47.1" customHeight="1" x14ac:dyDescent="0.25">
      <c r="F312" s="1"/>
      <c r="G312" s="1"/>
      <c r="H312" s="2"/>
    </row>
    <row r="313" spans="1:8" ht="35.1" customHeight="1" x14ac:dyDescent="0.25">
      <c r="F313" s="1"/>
      <c r="G313" s="1"/>
      <c r="H313" s="2"/>
    </row>
    <row r="314" spans="1:8" ht="35.1" customHeight="1" x14ac:dyDescent="0.25">
      <c r="F314" s="1"/>
      <c r="G314" s="1"/>
      <c r="H314" s="2"/>
    </row>
    <row r="315" spans="1:8" ht="50.1" customHeight="1" x14ac:dyDescent="0.25">
      <c r="F315" s="1"/>
      <c r="G315" s="1"/>
      <c r="H315" s="2"/>
    </row>
    <row r="316" spans="1:8" ht="50.1" customHeight="1" x14ac:dyDescent="0.25">
      <c r="F316" s="1"/>
      <c r="G316" s="1"/>
      <c r="H316" s="2"/>
    </row>
    <row r="317" spans="1:8" ht="35.1" customHeight="1" x14ac:dyDescent="0.25">
      <c r="F317" s="1"/>
      <c r="G317" s="1"/>
      <c r="H317" s="2"/>
    </row>
    <row r="318" spans="1:8" ht="35.1" customHeight="1" x14ac:dyDescent="0.25">
      <c r="F318" s="1"/>
      <c r="G318" s="1"/>
      <c r="H318" s="2"/>
    </row>
    <row r="319" spans="1:8" ht="35.1" customHeight="1" x14ac:dyDescent="0.25">
      <c r="F319" s="1"/>
      <c r="G319" s="1"/>
      <c r="H319" s="2"/>
    </row>
    <row r="320" spans="1:8" ht="48" customHeight="1" x14ac:dyDescent="0.25">
      <c r="F320" s="1"/>
      <c r="G320" s="1"/>
      <c r="H320" s="2"/>
    </row>
    <row r="321" spans="6:8" ht="35.1" customHeight="1" x14ac:dyDescent="0.25">
      <c r="F321" s="1"/>
      <c r="G321" s="1"/>
      <c r="H321" s="2"/>
    </row>
    <row r="322" spans="6:8" ht="35.1" customHeight="1" x14ac:dyDescent="0.25">
      <c r="F322" s="1"/>
      <c r="G322" s="1"/>
      <c r="H322" s="2"/>
    </row>
    <row r="323" spans="6:8" ht="35.1" customHeight="1" x14ac:dyDescent="0.25">
      <c r="F323" s="1"/>
      <c r="G323" s="1"/>
      <c r="H323" s="2"/>
    </row>
    <row r="324" spans="6:8" ht="35.1" customHeight="1" x14ac:dyDescent="0.25">
      <c r="F324" s="1"/>
      <c r="G324" s="1"/>
      <c r="H324" s="2"/>
    </row>
    <row r="325" spans="6:8" ht="35.1" customHeight="1" x14ac:dyDescent="0.25">
      <c r="F325" s="1"/>
      <c r="G325" s="1"/>
      <c r="H325" s="2"/>
    </row>
    <row r="326" spans="6:8" ht="35.1" customHeight="1" x14ac:dyDescent="0.25">
      <c r="F326" s="1"/>
      <c r="G326" s="1"/>
      <c r="H326" s="2"/>
    </row>
    <row r="327" spans="6:8" ht="35.1" customHeight="1" x14ac:dyDescent="0.25">
      <c r="F327" s="1"/>
      <c r="G327" s="1"/>
      <c r="H327" s="2"/>
    </row>
    <row r="328" spans="6:8" ht="35.1" customHeight="1" x14ac:dyDescent="0.25">
      <c r="F328" s="1"/>
      <c r="G328" s="1"/>
      <c r="H328" s="2"/>
    </row>
    <row r="329" spans="6:8" ht="35.1" customHeight="1" x14ac:dyDescent="0.25">
      <c r="F329" s="1"/>
      <c r="G329" s="1"/>
      <c r="H329" s="2"/>
    </row>
    <row r="330" spans="6:8" ht="35.1" customHeight="1" x14ac:dyDescent="0.25">
      <c r="F330" s="1"/>
      <c r="G330" s="1"/>
      <c r="H330" s="2"/>
    </row>
    <row r="331" spans="6:8" ht="35.1" customHeight="1" x14ac:dyDescent="0.25">
      <c r="F331" s="1"/>
      <c r="G331" s="1"/>
      <c r="H331" s="2"/>
    </row>
    <row r="332" spans="6:8" ht="35.1" customHeight="1" x14ac:dyDescent="0.25">
      <c r="F332" s="1"/>
      <c r="G332" s="1"/>
      <c r="H332" s="2"/>
    </row>
    <row r="333" spans="6:8" ht="35.1" customHeight="1" x14ac:dyDescent="0.25">
      <c r="F333" s="1"/>
      <c r="G333" s="1"/>
      <c r="H333" s="2"/>
    </row>
    <row r="334" spans="6:8" ht="35.1" customHeight="1" x14ac:dyDescent="0.25">
      <c r="F334" s="1"/>
      <c r="G334" s="1"/>
      <c r="H334" s="2"/>
    </row>
    <row r="335" spans="6:8" ht="18.95" customHeight="1" x14ac:dyDescent="0.25">
      <c r="F335" s="1"/>
      <c r="G335" s="1"/>
      <c r="H335" s="2"/>
    </row>
    <row r="336" spans="6:8" ht="35.1" customHeight="1" x14ac:dyDescent="0.25">
      <c r="F336" s="1"/>
      <c r="G336" s="1"/>
      <c r="H336" s="2"/>
    </row>
    <row r="337" spans="1:8" ht="35.1" customHeight="1" x14ac:dyDescent="0.25">
      <c r="F337" s="1"/>
      <c r="G337" s="1"/>
      <c r="H337" s="2"/>
    </row>
    <row r="338" spans="1:8" ht="35.1" customHeight="1" x14ac:dyDescent="0.25">
      <c r="F338" s="1"/>
      <c r="G338" s="1"/>
      <c r="H338" s="2"/>
    </row>
    <row r="339" spans="1:8" ht="35.1" customHeight="1" x14ac:dyDescent="0.25">
      <c r="F339" s="1"/>
      <c r="G339" s="1"/>
      <c r="H339" s="2"/>
    </row>
    <row r="340" spans="1:8" ht="35.1" customHeight="1" x14ac:dyDescent="0.25">
      <c r="F340" s="1"/>
      <c r="G340" s="1"/>
      <c r="H340" s="2"/>
    </row>
    <row r="341" spans="1:8" ht="42" customHeight="1" x14ac:dyDescent="0.25">
      <c r="F341" s="1"/>
      <c r="G341" s="1"/>
      <c r="H341" s="2"/>
    </row>
    <row r="342" spans="1:8" ht="35.1" customHeight="1" x14ac:dyDescent="0.25">
      <c r="F342" s="1"/>
      <c r="G342" s="1"/>
      <c r="H342" s="2"/>
    </row>
    <row r="343" spans="1:8" s="136" customFormat="1" ht="35.1" customHeight="1" x14ac:dyDescent="0.25">
      <c r="A343" s="1"/>
      <c r="B343" s="1"/>
      <c r="C343" s="1"/>
      <c r="D343" s="1"/>
      <c r="E343" s="1"/>
      <c r="F343" s="1"/>
      <c r="G343" s="1"/>
      <c r="H343" s="2"/>
    </row>
    <row r="344" spans="1:8" s="136" customFormat="1" ht="18.95" customHeight="1" x14ac:dyDescent="0.25">
      <c r="A344" s="1"/>
      <c r="B344" s="1"/>
      <c r="C344" s="1"/>
      <c r="D344" s="1"/>
      <c r="E344" s="1"/>
      <c r="F344" s="1"/>
      <c r="G344" s="1"/>
      <c r="H344" s="2"/>
    </row>
    <row r="345" spans="1:8" s="136" customFormat="1" ht="41.1" customHeight="1" x14ac:dyDescent="0.25">
      <c r="A345" s="1"/>
      <c r="B345" s="1"/>
      <c r="C345" s="1"/>
      <c r="D345" s="1"/>
      <c r="E345" s="1"/>
      <c r="F345" s="1"/>
      <c r="G345" s="1"/>
      <c r="H345" s="2"/>
    </row>
    <row r="346" spans="1:8" ht="54" customHeight="1" x14ac:dyDescent="0.25">
      <c r="F346" s="1"/>
      <c r="G346" s="1"/>
      <c r="H346" s="2"/>
    </row>
    <row r="347" spans="1:8" ht="35.1" customHeight="1" x14ac:dyDescent="0.25">
      <c r="F347" s="1"/>
      <c r="G347" s="1"/>
      <c r="H347" s="2"/>
    </row>
    <row r="348" spans="1:8" s="136" customFormat="1" x14ac:dyDescent="0.25">
      <c r="A348" s="1"/>
      <c r="B348" s="1"/>
      <c r="C348" s="1"/>
      <c r="D348" s="1"/>
      <c r="E348" s="1"/>
      <c r="F348" s="1"/>
      <c r="G348" s="1"/>
      <c r="H348" s="2"/>
    </row>
    <row r="349" spans="1:8" s="136" customFormat="1" x14ac:dyDescent="0.25">
      <c r="A349" s="1"/>
      <c r="B349" s="1"/>
      <c r="C349" s="1"/>
      <c r="D349" s="1"/>
      <c r="E349" s="1"/>
      <c r="F349" s="1"/>
      <c r="G349" s="1"/>
      <c r="H349" s="2"/>
    </row>
    <row r="350" spans="1:8" s="136" customFormat="1" x14ac:dyDescent="0.25">
      <c r="A350" s="1"/>
      <c r="B350" s="1"/>
      <c r="C350" s="1"/>
      <c r="D350" s="1"/>
      <c r="E350" s="1"/>
      <c r="F350" s="1"/>
      <c r="G350" s="1"/>
      <c r="H350" s="2"/>
    </row>
    <row r="351" spans="1:8" s="136" customFormat="1" x14ac:dyDescent="0.25">
      <c r="A351" s="1"/>
      <c r="B351" s="1"/>
      <c r="C351" s="1"/>
      <c r="D351" s="1"/>
      <c r="E351" s="1"/>
      <c r="F351" s="1"/>
      <c r="G351" s="1"/>
      <c r="H351" s="2"/>
    </row>
    <row r="352" spans="1:8" s="136" customFormat="1" x14ac:dyDescent="0.25">
      <c r="A352" s="1"/>
      <c r="B352" s="1"/>
      <c r="C352" s="1"/>
      <c r="D352" s="1"/>
      <c r="E352" s="1"/>
      <c r="F352" s="1"/>
      <c r="G352" s="1"/>
      <c r="H352" s="2"/>
    </row>
    <row r="353" spans="1:8" s="136" customFormat="1" x14ac:dyDescent="0.25">
      <c r="A353" s="1"/>
      <c r="B353" s="1"/>
      <c r="C353" s="1"/>
      <c r="D353" s="1"/>
      <c r="E353" s="1"/>
      <c r="F353" s="1"/>
      <c r="G353" s="1"/>
      <c r="H353" s="2"/>
    </row>
    <row r="354" spans="1:8" s="136" customFormat="1" x14ac:dyDescent="0.25">
      <c r="A354" s="1"/>
      <c r="B354" s="1"/>
      <c r="C354" s="1"/>
      <c r="D354" s="1"/>
      <c r="E354" s="1"/>
      <c r="F354" s="1"/>
      <c r="G354" s="1"/>
      <c r="H354" s="2"/>
    </row>
    <row r="355" spans="1:8" s="136" customFormat="1" x14ac:dyDescent="0.25">
      <c r="A355" s="1"/>
      <c r="B355" s="1"/>
      <c r="C355" s="1"/>
      <c r="D355" s="1"/>
      <c r="E355" s="1"/>
      <c r="F355" s="1"/>
      <c r="G355" s="1"/>
      <c r="H355" s="2"/>
    </row>
    <row r="356" spans="1:8" s="136" customFormat="1" x14ac:dyDescent="0.25">
      <c r="A356" s="1"/>
      <c r="B356" s="1"/>
      <c r="C356" s="1"/>
      <c r="D356" s="1"/>
      <c r="E356" s="1"/>
      <c r="F356" s="1"/>
      <c r="G356" s="1"/>
      <c r="H356" s="2"/>
    </row>
    <row r="357" spans="1:8" s="136" customFormat="1" x14ac:dyDescent="0.25">
      <c r="A357" s="1"/>
      <c r="B357" s="1"/>
      <c r="C357" s="1"/>
      <c r="D357" s="1"/>
      <c r="E357" s="1"/>
      <c r="F357" s="1"/>
      <c r="G357" s="1"/>
      <c r="H357" s="2"/>
    </row>
    <row r="358" spans="1:8" s="136" customFormat="1" x14ac:dyDescent="0.25">
      <c r="A358" s="1"/>
      <c r="B358" s="1"/>
      <c r="C358" s="1"/>
      <c r="D358" s="1"/>
      <c r="E358" s="1"/>
      <c r="F358" s="1"/>
      <c r="G358" s="1"/>
      <c r="H358" s="2"/>
    </row>
    <row r="359" spans="1:8" s="136" customFormat="1" x14ac:dyDescent="0.25">
      <c r="A359" s="1"/>
      <c r="B359" s="1"/>
      <c r="C359" s="1"/>
      <c r="D359" s="1"/>
      <c r="E359" s="1"/>
      <c r="F359" s="1"/>
      <c r="G359" s="1"/>
      <c r="H359" s="2"/>
    </row>
    <row r="360" spans="1:8" s="136" customFormat="1" x14ac:dyDescent="0.25">
      <c r="A360" s="1"/>
      <c r="B360" s="1"/>
      <c r="C360" s="1"/>
      <c r="D360" s="1"/>
      <c r="E360" s="1"/>
      <c r="F360" s="1"/>
      <c r="G360" s="1"/>
      <c r="H360" s="2"/>
    </row>
    <row r="361" spans="1:8" s="136" customFormat="1" x14ac:dyDescent="0.25">
      <c r="A361" s="1"/>
      <c r="B361" s="1"/>
      <c r="C361" s="1"/>
      <c r="D361" s="1"/>
      <c r="E361" s="1"/>
      <c r="F361" s="1"/>
      <c r="G361" s="1"/>
      <c r="H361" s="2"/>
    </row>
    <row r="362" spans="1:8" s="136" customFormat="1" x14ac:dyDescent="0.25">
      <c r="A362" s="1"/>
      <c r="B362" s="1"/>
      <c r="C362" s="1"/>
      <c r="D362" s="1"/>
      <c r="E362" s="1"/>
      <c r="F362" s="1"/>
      <c r="G362" s="1"/>
      <c r="H362" s="2"/>
    </row>
    <row r="363" spans="1:8" s="136" customFormat="1" x14ac:dyDescent="0.25">
      <c r="A363" s="1"/>
      <c r="B363" s="1"/>
      <c r="C363" s="1"/>
      <c r="D363" s="1"/>
      <c r="E363" s="1"/>
      <c r="F363" s="1"/>
      <c r="G363" s="1"/>
      <c r="H363" s="2"/>
    </row>
    <row r="364" spans="1:8" s="136" customFormat="1" x14ac:dyDescent="0.25">
      <c r="A364" s="1"/>
      <c r="B364" s="1"/>
      <c r="C364" s="1"/>
      <c r="D364" s="1"/>
      <c r="E364" s="1"/>
      <c r="F364" s="1"/>
      <c r="G364" s="1"/>
      <c r="H364" s="2"/>
    </row>
    <row r="365" spans="1:8" x14ac:dyDescent="0.25">
      <c r="F365" s="1"/>
      <c r="G365" s="1"/>
      <c r="H365" s="2"/>
    </row>
    <row r="366" spans="1:8" x14ac:dyDescent="0.25">
      <c r="F366" s="1"/>
      <c r="G366" s="1"/>
      <c r="H366" s="2"/>
    </row>
    <row r="367" spans="1:8" x14ac:dyDescent="0.25">
      <c r="F367" s="1"/>
      <c r="G367" s="1"/>
      <c r="H367" s="2"/>
    </row>
    <row r="368" spans="1:8" x14ac:dyDescent="0.25">
      <c r="F368" s="1"/>
      <c r="G368" s="1"/>
      <c r="H368" s="2"/>
    </row>
    <row r="369" spans="6:8" x14ac:dyDescent="0.25">
      <c r="F369" s="1"/>
      <c r="G369" s="1"/>
      <c r="H369" s="2"/>
    </row>
    <row r="370" spans="6:8" x14ac:dyDescent="0.25">
      <c r="F370" s="1"/>
      <c r="G370" s="1"/>
      <c r="H370" s="2"/>
    </row>
    <row r="371" spans="6:8" x14ac:dyDescent="0.25">
      <c r="F371" s="1"/>
      <c r="G371" s="1"/>
      <c r="H371" s="2"/>
    </row>
    <row r="372" spans="6:8" x14ac:dyDescent="0.25">
      <c r="F372" s="1"/>
      <c r="G372" s="1"/>
      <c r="H372" s="2"/>
    </row>
    <row r="373" spans="6:8" x14ac:dyDescent="0.25">
      <c r="F373" s="1"/>
      <c r="G373" s="1"/>
      <c r="H373" s="2"/>
    </row>
    <row r="374" spans="6:8" x14ac:dyDescent="0.25">
      <c r="F374" s="1"/>
      <c r="G374" s="1"/>
      <c r="H374" s="2"/>
    </row>
    <row r="375" spans="6:8" x14ac:dyDescent="0.25">
      <c r="F375" s="1"/>
      <c r="G375" s="1"/>
      <c r="H375" s="2"/>
    </row>
    <row r="376" spans="6:8" x14ac:dyDescent="0.25">
      <c r="F376" s="1"/>
      <c r="G376" s="1"/>
      <c r="H376" s="2"/>
    </row>
    <row r="377" spans="6:8" x14ac:dyDescent="0.25">
      <c r="F377" s="1"/>
      <c r="G377" s="1"/>
      <c r="H377" s="2"/>
    </row>
    <row r="378" spans="6:8" x14ac:dyDescent="0.25">
      <c r="F378" s="1"/>
      <c r="G378" s="1"/>
      <c r="H378" s="2"/>
    </row>
    <row r="379" spans="6:8" x14ac:dyDescent="0.25">
      <c r="F379" s="1"/>
      <c r="G379" s="1"/>
      <c r="H379" s="2"/>
    </row>
    <row r="380" spans="6:8" x14ac:dyDescent="0.25">
      <c r="F380" s="1"/>
      <c r="G380" s="1"/>
      <c r="H380" s="2"/>
    </row>
    <row r="381" spans="6:8" x14ac:dyDescent="0.25">
      <c r="F381" s="1"/>
      <c r="G381" s="1"/>
      <c r="H381" s="2"/>
    </row>
    <row r="382" spans="6:8" x14ac:dyDescent="0.25">
      <c r="F382" s="1"/>
      <c r="G382" s="1"/>
      <c r="H382" s="2"/>
    </row>
    <row r="383" spans="6:8" x14ac:dyDescent="0.25">
      <c r="F383" s="1"/>
      <c r="G383" s="1"/>
      <c r="H383" s="2"/>
    </row>
    <row r="384" spans="6:8" x14ac:dyDescent="0.25">
      <c r="F384" s="1"/>
      <c r="G384" s="1"/>
      <c r="H384" s="2"/>
    </row>
    <row r="385" spans="6:8" x14ac:dyDescent="0.25">
      <c r="F385" s="1"/>
      <c r="G385" s="1"/>
      <c r="H385" s="2"/>
    </row>
    <row r="386" spans="6:8" x14ac:dyDescent="0.25">
      <c r="F386" s="1"/>
      <c r="G386" s="1"/>
      <c r="H386" s="2"/>
    </row>
    <row r="387" spans="6:8" x14ac:dyDescent="0.25">
      <c r="F387" s="1"/>
      <c r="G387" s="1"/>
      <c r="H387" s="2"/>
    </row>
    <row r="388" spans="6:8" x14ac:dyDescent="0.25">
      <c r="F388" s="1"/>
      <c r="G388" s="1"/>
      <c r="H388" s="2"/>
    </row>
    <row r="389" spans="6:8" x14ac:dyDescent="0.25">
      <c r="F389" s="1"/>
      <c r="G389" s="1"/>
      <c r="H389" s="2"/>
    </row>
    <row r="390" spans="6:8" x14ac:dyDescent="0.25">
      <c r="F390" s="1"/>
      <c r="G390" s="1"/>
      <c r="H390" s="2"/>
    </row>
    <row r="391" spans="6:8" x14ac:dyDescent="0.25">
      <c r="F391" s="1"/>
      <c r="G391" s="1"/>
      <c r="H391" s="2"/>
    </row>
    <row r="392" spans="6:8" x14ac:dyDescent="0.25">
      <c r="F392" s="1"/>
      <c r="G392" s="1"/>
      <c r="H392" s="2"/>
    </row>
    <row r="393" spans="6:8" x14ac:dyDescent="0.25">
      <c r="F393" s="1"/>
      <c r="G393" s="1"/>
      <c r="H393" s="2"/>
    </row>
    <row r="394" spans="6:8" x14ac:dyDescent="0.25">
      <c r="F394" s="1"/>
      <c r="G394" s="1"/>
      <c r="H394" s="2"/>
    </row>
    <row r="395" spans="6:8" x14ac:dyDescent="0.25">
      <c r="F395" s="1"/>
      <c r="G395" s="1"/>
      <c r="H395" s="2"/>
    </row>
    <row r="396" spans="6:8" x14ac:dyDescent="0.25">
      <c r="F396" s="1"/>
      <c r="G396" s="1"/>
      <c r="H396" s="2"/>
    </row>
    <row r="397" spans="6:8" x14ac:dyDescent="0.25">
      <c r="F397" s="1"/>
      <c r="G397" s="1"/>
      <c r="H397" s="2"/>
    </row>
    <row r="398" spans="6:8" x14ac:dyDescent="0.25">
      <c r="F398" s="1"/>
      <c r="G398" s="1"/>
      <c r="H398" s="2"/>
    </row>
    <row r="399" spans="6:8" x14ac:dyDescent="0.25">
      <c r="F399" s="1"/>
      <c r="G399" s="1"/>
      <c r="H399" s="2"/>
    </row>
    <row r="400" spans="6:8" x14ac:dyDescent="0.25">
      <c r="F400" s="1"/>
      <c r="G400" s="1"/>
      <c r="H400" s="2"/>
    </row>
    <row r="401" spans="6:8" x14ac:dyDescent="0.25">
      <c r="F401" s="1"/>
      <c r="G401" s="1"/>
      <c r="H401" s="2"/>
    </row>
    <row r="402" spans="6:8" x14ac:dyDescent="0.25">
      <c r="F402" s="1"/>
      <c r="G402" s="1"/>
      <c r="H402" s="2"/>
    </row>
    <row r="403" spans="6:8" x14ac:dyDescent="0.25">
      <c r="F403" s="1"/>
      <c r="G403" s="1"/>
      <c r="H403" s="2"/>
    </row>
    <row r="404" spans="6:8" x14ac:dyDescent="0.25">
      <c r="F404" s="1"/>
      <c r="G404" s="1"/>
      <c r="H404" s="2"/>
    </row>
    <row r="405" spans="6:8" x14ac:dyDescent="0.25">
      <c r="F405" s="1"/>
      <c r="G405" s="1"/>
      <c r="H405" s="2"/>
    </row>
    <row r="406" spans="6:8" x14ac:dyDescent="0.25">
      <c r="F406" s="1"/>
      <c r="G406" s="1"/>
      <c r="H406" s="2"/>
    </row>
    <row r="407" spans="6:8" x14ac:dyDescent="0.25">
      <c r="F407" s="1"/>
      <c r="G407" s="1"/>
      <c r="H407" s="2"/>
    </row>
    <row r="408" spans="6:8" x14ac:dyDescent="0.25">
      <c r="F408" s="1"/>
      <c r="G408" s="1"/>
      <c r="H408" s="2"/>
    </row>
    <row r="409" spans="6:8" x14ac:dyDescent="0.25">
      <c r="F409" s="1"/>
      <c r="G409" s="1"/>
      <c r="H409" s="2"/>
    </row>
    <row r="410" spans="6:8" x14ac:dyDescent="0.25">
      <c r="F410" s="1"/>
      <c r="G410" s="1"/>
      <c r="H410" s="2"/>
    </row>
    <row r="411" spans="6:8" x14ac:dyDescent="0.25">
      <c r="F411" s="1"/>
      <c r="G411" s="1"/>
      <c r="H411" s="2"/>
    </row>
    <row r="412" spans="6:8" x14ac:dyDescent="0.25">
      <c r="F412" s="1"/>
      <c r="G412" s="1"/>
      <c r="H412" s="2"/>
    </row>
    <row r="413" spans="6:8" x14ac:dyDescent="0.25">
      <c r="F413" s="1"/>
      <c r="G413" s="1"/>
      <c r="H413" s="2"/>
    </row>
    <row r="414" spans="6:8" x14ac:dyDescent="0.25">
      <c r="F414" s="1"/>
      <c r="G414" s="1"/>
      <c r="H414" s="2"/>
    </row>
    <row r="415" spans="6:8" x14ac:dyDescent="0.25">
      <c r="F415" s="1"/>
      <c r="G415" s="1"/>
      <c r="H415" s="2"/>
    </row>
    <row r="416" spans="6:8" x14ac:dyDescent="0.25">
      <c r="F416" s="1"/>
      <c r="G416" s="1"/>
      <c r="H416" s="2"/>
    </row>
    <row r="417" spans="6:8" x14ac:dyDescent="0.25">
      <c r="F417" s="1"/>
      <c r="G417" s="1"/>
      <c r="H417" s="2"/>
    </row>
    <row r="418" spans="6:8" x14ac:dyDescent="0.25">
      <c r="F418" s="1"/>
      <c r="G418" s="1"/>
      <c r="H418" s="2"/>
    </row>
    <row r="419" spans="6:8" x14ac:dyDescent="0.25">
      <c r="F419" s="1"/>
      <c r="G419" s="1"/>
      <c r="H419" s="2"/>
    </row>
    <row r="420" spans="6:8" x14ac:dyDescent="0.25">
      <c r="F420" s="1"/>
      <c r="G420" s="1"/>
      <c r="H420" s="2"/>
    </row>
    <row r="421" spans="6:8" x14ac:dyDescent="0.25">
      <c r="F421" s="1"/>
      <c r="G421" s="1"/>
      <c r="H421" s="2"/>
    </row>
    <row r="422" spans="6:8" x14ac:dyDescent="0.25">
      <c r="F422" s="1"/>
      <c r="G422" s="1"/>
      <c r="H422" s="2"/>
    </row>
    <row r="423" spans="6:8" x14ac:dyDescent="0.25">
      <c r="F423" s="1"/>
      <c r="G423" s="1"/>
      <c r="H423" s="2"/>
    </row>
    <row r="424" spans="6:8" x14ac:dyDescent="0.25">
      <c r="F424" s="1"/>
      <c r="G424" s="1"/>
      <c r="H424" s="2"/>
    </row>
    <row r="425" spans="6:8" x14ac:dyDescent="0.25">
      <c r="F425" s="1"/>
      <c r="G425" s="1"/>
      <c r="H425" s="2"/>
    </row>
    <row r="426" spans="6:8" x14ac:dyDescent="0.25">
      <c r="F426" s="1"/>
      <c r="G426" s="1"/>
      <c r="H426" s="2"/>
    </row>
    <row r="427" spans="6:8" x14ac:dyDescent="0.25">
      <c r="F427" s="1"/>
      <c r="G427" s="1"/>
      <c r="H427" s="2"/>
    </row>
    <row r="428" spans="6:8" x14ac:dyDescent="0.25">
      <c r="F428" s="1"/>
      <c r="G428" s="1"/>
      <c r="H428" s="2"/>
    </row>
    <row r="429" spans="6:8" x14ac:dyDescent="0.25">
      <c r="F429" s="1"/>
      <c r="G429" s="1"/>
      <c r="H429" s="2"/>
    </row>
    <row r="430" spans="6:8" x14ac:dyDescent="0.25">
      <c r="F430" s="1"/>
      <c r="G430" s="1"/>
      <c r="H430" s="2"/>
    </row>
    <row r="431" spans="6:8" x14ac:dyDescent="0.25">
      <c r="F431" s="1"/>
      <c r="G431" s="1"/>
      <c r="H431" s="2"/>
    </row>
    <row r="432" spans="6:8" x14ac:dyDescent="0.25">
      <c r="F432" s="1"/>
      <c r="G432" s="1"/>
      <c r="H432" s="2"/>
    </row>
    <row r="433" spans="6:8" x14ac:dyDescent="0.25">
      <c r="F433" s="1"/>
      <c r="G433" s="1"/>
      <c r="H433" s="2"/>
    </row>
    <row r="434" spans="6:8" x14ac:dyDescent="0.25">
      <c r="F434" s="1"/>
      <c r="G434" s="1"/>
      <c r="H434" s="2"/>
    </row>
    <row r="435" spans="6:8" x14ac:dyDescent="0.25">
      <c r="F435" s="1"/>
      <c r="G435" s="1"/>
      <c r="H435" s="2"/>
    </row>
    <row r="436" spans="6:8" x14ac:dyDescent="0.25">
      <c r="F436" s="1"/>
      <c r="G436" s="1"/>
      <c r="H436" s="2"/>
    </row>
    <row r="437" spans="6:8" x14ac:dyDescent="0.25">
      <c r="F437" s="1"/>
      <c r="G437" s="1"/>
      <c r="H437" s="2"/>
    </row>
    <row r="438" spans="6:8" x14ac:dyDescent="0.25">
      <c r="F438" s="1"/>
      <c r="G438" s="1"/>
      <c r="H438" s="2"/>
    </row>
    <row r="439" spans="6:8" x14ac:dyDescent="0.25">
      <c r="F439" s="1"/>
      <c r="G439" s="1"/>
      <c r="H439" s="2"/>
    </row>
    <row r="440" spans="6:8" x14ac:dyDescent="0.25">
      <c r="F440" s="1"/>
      <c r="G440" s="1"/>
      <c r="H440" s="2"/>
    </row>
    <row r="441" spans="6:8" x14ac:dyDescent="0.25">
      <c r="F441" s="1"/>
      <c r="G441" s="1"/>
      <c r="H441" s="2"/>
    </row>
    <row r="442" spans="6:8" x14ac:dyDescent="0.25">
      <c r="F442" s="1"/>
      <c r="G442" s="1"/>
      <c r="H442" s="2"/>
    </row>
    <row r="443" spans="6:8" x14ac:dyDescent="0.25">
      <c r="F443" s="1"/>
      <c r="G443" s="1"/>
      <c r="H443" s="2"/>
    </row>
    <row r="444" spans="6:8" x14ac:dyDescent="0.25">
      <c r="F444" s="1"/>
      <c r="G444" s="1"/>
      <c r="H444" s="2"/>
    </row>
    <row r="445" spans="6:8" x14ac:dyDescent="0.25">
      <c r="F445" s="1"/>
      <c r="G445" s="1"/>
      <c r="H445" s="2"/>
    </row>
    <row r="446" spans="6:8" x14ac:dyDescent="0.25">
      <c r="F446" s="1"/>
      <c r="G446" s="1"/>
      <c r="H446" s="2"/>
    </row>
    <row r="447" spans="6:8" x14ac:dyDescent="0.25">
      <c r="F447" s="1"/>
      <c r="G447" s="1"/>
      <c r="H447" s="2"/>
    </row>
    <row r="448" spans="6:8" x14ac:dyDescent="0.25">
      <c r="F448" s="1"/>
      <c r="G448" s="1"/>
      <c r="H448" s="2"/>
    </row>
    <row r="449" spans="6:8" x14ac:dyDescent="0.25">
      <c r="F449" s="1"/>
      <c r="G449" s="1"/>
      <c r="H449" s="2"/>
    </row>
    <row r="450" spans="6:8" x14ac:dyDescent="0.25">
      <c r="F450" s="1"/>
      <c r="G450" s="1"/>
      <c r="H450" s="2"/>
    </row>
    <row r="451" spans="6:8" x14ac:dyDescent="0.25">
      <c r="F451" s="1"/>
      <c r="G451" s="1"/>
      <c r="H451" s="2"/>
    </row>
    <row r="452" spans="6:8" x14ac:dyDescent="0.25">
      <c r="F452" s="1"/>
      <c r="G452" s="1"/>
      <c r="H452" s="2"/>
    </row>
    <row r="453" spans="6:8" x14ac:dyDescent="0.25">
      <c r="F453" s="1"/>
      <c r="G453" s="1"/>
      <c r="H453" s="2"/>
    </row>
    <row r="454" spans="6:8" x14ac:dyDescent="0.25">
      <c r="F454" s="1"/>
      <c r="G454" s="1"/>
      <c r="H454" s="2"/>
    </row>
    <row r="455" spans="6:8" x14ac:dyDescent="0.25">
      <c r="F455" s="1"/>
      <c r="G455" s="1"/>
      <c r="H455" s="2"/>
    </row>
    <row r="456" spans="6:8" x14ac:dyDescent="0.25">
      <c r="F456" s="1"/>
      <c r="G456" s="1"/>
      <c r="H456" s="2"/>
    </row>
    <row r="457" spans="6:8" x14ac:dyDescent="0.25">
      <c r="F457" s="1"/>
      <c r="G457" s="1"/>
      <c r="H457" s="2"/>
    </row>
    <row r="458" spans="6:8" x14ac:dyDescent="0.25">
      <c r="F458" s="1"/>
      <c r="G458" s="1"/>
      <c r="H458" s="2"/>
    </row>
    <row r="459" spans="6:8" x14ac:dyDescent="0.25">
      <c r="F459" s="1"/>
      <c r="G459" s="1"/>
      <c r="H459" s="2"/>
    </row>
    <row r="460" spans="6:8" x14ac:dyDescent="0.25">
      <c r="F460" s="1"/>
      <c r="G460" s="1"/>
      <c r="H460" s="2"/>
    </row>
    <row r="461" spans="6:8" x14ac:dyDescent="0.25">
      <c r="F461" s="1"/>
      <c r="G461" s="1"/>
      <c r="H461" s="2"/>
    </row>
    <row r="462" spans="6:8" x14ac:dyDescent="0.25">
      <c r="F462" s="1"/>
      <c r="G462" s="1"/>
      <c r="H462" s="2"/>
    </row>
    <row r="463" spans="6:8" x14ac:dyDescent="0.25">
      <c r="F463" s="1"/>
      <c r="G463" s="1"/>
      <c r="H463" s="2"/>
    </row>
    <row r="464" spans="6:8" x14ac:dyDescent="0.25">
      <c r="F464" s="1"/>
      <c r="G464" s="1"/>
      <c r="H464" s="2"/>
    </row>
    <row r="465" spans="6:8" x14ac:dyDescent="0.25">
      <c r="F465" s="1"/>
      <c r="G465" s="1"/>
      <c r="H465" s="2"/>
    </row>
    <row r="466" spans="6:8" x14ac:dyDescent="0.25">
      <c r="F466" s="1"/>
      <c r="G466" s="1"/>
      <c r="H466" s="2"/>
    </row>
    <row r="467" spans="6:8" x14ac:dyDescent="0.25">
      <c r="F467" s="1"/>
      <c r="G467" s="1"/>
      <c r="H467" s="2"/>
    </row>
    <row r="468" spans="6:8" x14ac:dyDescent="0.25">
      <c r="F468" s="1"/>
      <c r="G468" s="1"/>
      <c r="H468" s="2"/>
    </row>
    <row r="469" spans="6:8" x14ac:dyDescent="0.25">
      <c r="F469" s="1"/>
      <c r="G469" s="1"/>
      <c r="H469" s="2"/>
    </row>
    <row r="470" spans="6:8" x14ac:dyDescent="0.25">
      <c r="F470" s="1"/>
      <c r="G470" s="1"/>
      <c r="H470" s="2"/>
    </row>
    <row r="471" spans="6:8" x14ac:dyDescent="0.25">
      <c r="F471" s="1"/>
      <c r="G471" s="1"/>
      <c r="H471" s="2"/>
    </row>
    <row r="472" spans="6:8" x14ac:dyDescent="0.25">
      <c r="F472" s="1"/>
      <c r="G472" s="1"/>
      <c r="H472" s="2"/>
    </row>
    <row r="473" spans="6:8" x14ac:dyDescent="0.25">
      <c r="F473" s="1"/>
      <c r="G473" s="1"/>
      <c r="H473" s="2"/>
    </row>
    <row r="474" spans="6:8" x14ac:dyDescent="0.25">
      <c r="F474" s="1"/>
      <c r="G474" s="1"/>
      <c r="H474" s="2"/>
    </row>
    <row r="475" spans="6:8" x14ac:dyDescent="0.25">
      <c r="F475" s="1"/>
      <c r="G475" s="1"/>
      <c r="H475" s="2"/>
    </row>
    <row r="476" spans="6:8" x14ac:dyDescent="0.25">
      <c r="F476" s="1"/>
      <c r="G476" s="1"/>
      <c r="H476" s="2"/>
    </row>
    <row r="477" spans="6:8" x14ac:dyDescent="0.25">
      <c r="F477" s="1"/>
      <c r="G477" s="1"/>
      <c r="H477" s="2"/>
    </row>
    <row r="478" spans="6:8" x14ac:dyDescent="0.25">
      <c r="F478" s="1"/>
      <c r="G478" s="1"/>
      <c r="H478" s="2"/>
    </row>
    <row r="479" spans="6:8" x14ac:dyDescent="0.25">
      <c r="F479" s="1"/>
      <c r="G479" s="1"/>
      <c r="H479" s="2"/>
    </row>
    <row r="480" spans="6:8" x14ac:dyDescent="0.25">
      <c r="F480" s="1"/>
      <c r="G480" s="1"/>
      <c r="H480" s="2"/>
    </row>
    <row r="481" spans="6:8" x14ac:dyDescent="0.25">
      <c r="F481" s="1"/>
      <c r="G481" s="1"/>
      <c r="H481" s="2"/>
    </row>
    <row r="482" spans="6:8" x14ac:dyDescent="0.25">
      <c r="F482" s="1"/>
      <c r="G482" s="1"/>
      <c r="H482" s="2"/>
    </row>
    <row r="483" spans="6:8" x14ac:dyDescent="0.25">
      <c r="F483" s="1"/>
      <c r="G483" s="1"/>
      <c r="H483" s="2"/>
    </row>
    <row r="484" spans="6:8" x14ac:dyDescent="0.25">
      <c r="F484" s="1"/>
      <c r="G484" s="1"/>
      <c r="H484" s="2"/>
    </row>
    <row r="485" spans="6:8" x14ac:dyDescent="0.25">
      <c r="F485" s="1"/>
      <c r="G485" s="1"/>
      <c r="H485" s="2"/>
    </row>
    <row r="486" spans="6:8" x14ac:dyDescent="0.25">
      <c r="F486" s="1"/>
      <c r="G486" s="1"/>
      <c r="H486" s="2"/>
    </row>
    <row r="487" spans="6:8" x14ac:dyDescent="0.25">
      <c r="F487" s="1"/>
      <c r="G487" s="1"/>
      <c r="H487" s="2"/>
    </row>
    <row r="488" spans="6:8" x14ac:dyDescent="0.25">
      <c r="F488" s="1"/>
      <c r="G488" s="1"/>
      <c r="H488" s="2"/>
    </row>
    <row r="489" spans="6:8" x14ac:dyDescent="0.25">
      <c r="F489" s="1"/>
      <c r="G489" s="1"/>
      <c r="H489" s="2"/>
    </row>
    <row r="490" spans="6:8" x14ac:dyDescent="0.25">
      <c r="F490" s="1"/>
      <c r="G490" s="1"/>
      <c r="H490" s="2"/>
    </row>
    <row r="491" spans="6:8" x14ac:dyDescent="0.25">
      <c r="F491" s="1"/>
      <c r="G491" s="1"/>
      <c r="H491" s="2"/>
    </row>
    <row r="492" spans="6:8" x14ac:dyDescent="0.25">
      <c r="F492" s="1"/>
      <c r="G492" s="1"/>
      <c r="H492" s="2"/>
    </row>
    <row r="493" spans="6:8" x14ac:dyDescent="0.25">
      <c r="F493" s="1"/>
      <c r="G493" s="1"/>
      <c r="H493" s="2"/>
    </row>
    <row r="494" spans="6:8" x14ac:dyDescent="0.25">
      <c r="F494" s="1"/>
      <c r="G494" s="1"/>
      <c r="H494" s="2"/>
    </row>
    <row r="495" spans="6:8" x14ac:dyDescent="0.25">
      <c r="F495" s="1"/>
      <c r="G495" s="1"/>
      <c r="H495" s="2"/>
    </row>
    <row r="496" spans="6:8" x14ac:dyDescent="0.25">
      <c r="F496" s="1"/>
      <c r="G496" s="1"/>
      <c r="H496" s="2"/>
    </row>
    <row r="497" spans="6:8" x14ac:dyDescent="0.25">
      <c r="F497" s="1"/>
      <c r="G497" s="1"/>
      <c r="H497" s="2"/>
    </row>
    <row r="498" spans="6:8" x14ac:dyDescent="0.25">
      <c r="F498" s="1"/>
      <c r="G498" s="1"/>
      <c r="H498" s="2"/>
    </row>
    <row r="499" spans="6:8" x14ac:dyDescent="0.25">
      <c r="F499" s="1"/>
      <c r="G499" s="1"/>
      <c r="H499" s="2"/>
    </row>
    <row r="500" spans="6:8" x14ac:dyDescent="0.25">
      <c r="F500" s="1"/>
      <c r="G500" s="1"/>
      <c r="H500" s="2"/>
    </row>
    <row r="501" spans="6:8" x14ac:dyDescent="0.25">
      <c r="F501" s="1"/>
      <c r="G501" s="1"/>
      <c r="H501" s="2"/>
    </row>
    <row r="502" spans="6:8" x14ac:dyDescent="0.25">
      <c r="F502" s="1"/>
      <c r="G502" s="1"/>
      <c r="H502" s="2"/>
    </row>
    <row r="503" spans="6:8" x14ac:dyDescent="0.25">
      <c r="F503" s="1"/>
      <c r="G503" s="1"/>
      <c r="H503" s="2"/>
    </row>
    <row r="504" spans="6:8" x14ac:dyDescent="0.25">
      <c r="F504" s="1"/>
      <c r="G504" s="1"/>
      <c r="H504" s="2"/>
    </row>
    <row r="505" spans="6:8" x14ac:dyDescent="0.25">
      <c r="F505" s="1"/>
      <c r="G505" s="1"/>
      <c r="H505" s="2"/>
    </row>
    <row r="506" spans="6:8" x14ac:dyDescent="0.25">
      <c r="F506" s="1"/>
      <c r="G506" s="1"/>
      <c r="H506" s="2"/>
    </row>
    <row r="507" spans="6:8" x14ac:dyDescent="0.25">
      <c r="F507" s="1"/>
      <c r="G507" s="1"/>
      <c r="H507" s="2"/>
    </row>
    <row r="508" spans="6:8" x14ac:dyDescent="0.25">
      <c r="F508" s="1"/>
      <c r="G508" s="1"/>
      <c r="H508" s="2"/>
    </row>
    <row r="509" spans="6:8" x14ac:dyDescent="0.25">
      <c r="F509" s="1"/>
      <c r="G509" s="1"/>
      <c r="H509" s="2"/>
    </row>
    <row r="510" spans="6:8" x14ac:dyDescent="0.25">
      <c r="F510" s="1"/>
      <c r="G510" s="1"/>
      <c r="H510" s="2"/>
    </row>
    <row r="511" spans="6:8" x14ac:dyDescent="0.25">
      <c r="F511" s="1"/>
      <c r="G511" s="1"/>
      <c r="H511" s="2"/>
    </row>
    <row r="512" spans="6:8" x14ac:dyDescent="0.25">
      <c r="F512" s="1"/>
      <c r="G512" s="1"/>
      <c r="H512" s="2"/>
    </row>
    <row r="513" spans="6:8" x14ac:dyDescent="0.25">
      <c r="F513" s="1"/>
      <c r="G513" s="1"/>
      <c r="H513" s="2"/>
    </row>
    <row r="514" spans="6:8" x14ac:dyDescent="0.25">
      <c r="F514" s="1"/>
      <c r="G514" s="1"/>
      <c r="H514" s="2"/>
    </row>
    <row r="515" spans="6:8" x14ac:dyDescent="0.25">
      <c r="F515" s="1"/>
      <c r="G515" s="1"/>
      <c r="H515" s="2"/>
    </row>
    <row r="516" spans="6:8" x14ac:dyDescent="0.25">
      <c r="F516" s="1"/>
      <c r="G516" s="1"/>
      <c r="H516" s="2"/>
    </row>
    <row r="517" spans="6:8" x14ac:dyDescent="0.25">
      <c r="F517" s="1"/>
      <c r="G517" s="1"/>
      <c r="H517" s="2"/>
    </row>
    <row r="518" spans="6:8" x14ac:dyDescent="0.25">
      <c r="F518" s="1"/>
      <c r="G518" s="1"/>
      <c r="H518" s="2"/>
    </row>
    <row r="519" spans="6:8" x14ac:dyDescent="0.25">
      <c r="F519" s="1"/>
      <c r="G519" s="1"/>
      <c r="H519" s="2"/>
    </row>
    <row r="520" spans="6:8" x14ac:dyDescent="0.25">
      <c r="F520" s="1"/>
      <c r="G520" s="1"/>
      <c r="H520" s="2"/>
    </row>
    <row r="521" spans="6:8" x14ac:dyDescent="0.25">
      <c r="F521" s="1"/>
      <c r="G521" s="1"/>
      <c r="H521" s="2"/>
    </row>
    <row r="522" spans="6:8" x14ac:dyDescent="0.25">
      <c r="F522" s="1"/>
      <c r="G522" s="1"/>
      <c r="H522" s="2"/>
    </row>
    <row r="523" spans="6:8" x14ac:dyDescent="0.25">
      <c r="F523" s="1"/>
      <c r="G523" s="1"/>
      <c r="H523" s="2"/>
    </row>
    <row r="524" spans="6:8" x14ac:dyDescent="0.25">
      <c r="F524" s="1"/>
      <c r="G524" s="1"/>
      <c r="H524" s="2"/>
    </row>
    <row r="525" spans="6:8" x14ac:dyDescent="0.25">
      <c r="F525" s="1"/>
      <c r="G525" s="1"/>
      <c r="H525" s="2"/>
    </row>
    <row r="526" spans="6:8" x14ac:dyDescent="0.25">
      <c r="F526" s="1"/>
      <c r="G526" s="1"/>
      <c r="H526" s="2"/>
    </row>
    <row r="527" spans="6:8" x14ac:dyDescent="0.25">
      <c r="F527" s="1"/>
      <c r="G527" s="1"/>
      <c r="H527" s="2"/>
    </row>
    <row r="528" spans="6:8" x14ac:dyDescent="0.25">
      <c r="F528" s="1"/>
      <c r="G528" s="1"/>
      <c r="H528" s="2"/>
    </row>
    <row r="529" spans="6:8" x14ac:dyDescent="0.25">
      <c r="F529" s="1"/>
      <c r="G529" s="1"/>
      <c r="H529" s="2"/>
    </row>
    <row r="530" spans="6:8" x14ac:dyDescent="0.25">
      <c r="F530" s="1"/>
      <c r="G530" s="1"/>
      <c r="H530" s="2"/>
    </row>
    <row r="531" spans="6:8" x14ac:dyDescent="0.25">
      <c r="F531" s="1"/>
      <c r="G531" s="1"/>
      <c r="H531" s="2"/>
    </row>
    <row r="532" spans="6:8" x14ac:dyDescent="0.25">
      <c r="F532" s="1"/>
      <c r="G532" s="1"/>
      <c r="H532" s="2"/>
    </row>
    <row r="533" spans="6:8" x14ac:dyDescent="0.25">
      <c r="F533" s="1"/>
      <c r="G533" s="1"/>
      <c r="H533" s="2"/>
    </row>
    <row r="534" spans="6:8" x14ac:dyDescent="0.25">
      <c r="F534" s="1"/>
      <c r="G534" s="1"/>
      <c r="H534" s="2"/>
    </row>
    <row r="535" spans="6:8" x14ac:dyDescent="0.25">
      <c r="F535" s="1"/>
      <c r="G535" s="1"/>
      <c r="H535" s="2"/>
    </row>
    <row r="536" spans="6:8" x14ac:dyDescent="0.25">
      <c r="F536" s="1"/>
      <c r="G536" s="1"/>
      <c r="H536" s="2"/>
    </row>
    <row r="537" spans="6:8" x14ac:dyDescent="0.25">
      <c r="F537" s="1"/>
      <c r="G537" s="1"/>
      <c r="H537" s="2"/>
    </row>
    <row r="538" spans="6:8" x14ac:dyDescent="0.25">
      <c r="F538" s="1"/>
      <c r="G538" s="1"/>
      <c r="H538" s="2"/>
    </row>
    <row r="539" spans="6:8" x14ac:dyDescent="0.25">
      <c r="F539" s="1"/>
      <c r="G539" s="1"/>
      <c r="H539" s="2"/>
    </row>
    <row r="540" spans="6:8" x14ac:dyDescent="0.25">
      <c r="F540" s="1"/>
      <c r="G540" s="1"/>
      <c r="H540" s="2"/>
    </row>
    <row r="541" spans="6:8" x14ac:dyDescent="0.25">
      <c r="F541" s="1"/>
      <c r="G541" s="1"/>
      <c r="H541" s="2"/>
    </row>
    <row r="542" spans="6:8" x14ac:dyDescent="0.25">
      <c r="F542" s="1"/>
      <c r="G542" s="1"/>
      <c r="H542" s="2"/>
    </row>
    <row r="543" spans="6:8" x14ac:dyDescent="0.25">
      <c r="F543" s="1"/>
      <c r="G543" s="1"/>
      <c r="H543" s="2"/>
    </row>
    <row r="544" spans="6:8" x14ac:dyDescent="0.25">
      <c r="F544" s="1"/>
      <c r="G544" s="1"/>
      <c r="H544" s="2"/>
    </row>
    <row r="545" spans="6:8" x14ac:dyDescent="0.25">
      <c r="F545" s="1"/>
      <c r="G545" s="1"/>
      <c r="H545" s="2"/>
    </row>
    <row r="546" spans="6:8" x14ac:dyDescent="0.25">
      <c r="F546" s="1"/>
      <c r="G546" s="1"/>
      <c r="H546" s="2"/>
    </row>
    <row r="547" spans="6:8" x14ac:dyDescent="0.25">
      <c r="H547" s="2"/>
    </row>
    <row r="548" spans="6:8" x14ac:dyDescent="0.25">
      <c r="H548" s="2"/>
    </row>
    <row r="549" spans="6:8" x14ac:dyDescent="0.25">
      <c r="H549" s="2"/>
    </row>
    <row r="550" spans="6:8" x14ac:dyDescent="0.25">
      <c r="H550" s="2"/>
    </row>
    <row r="551" spans="6:8" x14ac:dyDescent="0.25">
      <c r="H551" s="2"/>
    </row>
    <row r="552" spans="6:8" x14ac:dyDescent="0.25">
      <c r="H552" s="2"/>
    </row>
    <row r="553" spans="6:8" x14ac:dyDescent="0.25">
      <c r="H553" s="2"/>
    </row>
    <row r="554" spans="6:8" x14ac:dyDescent="0.25">
      <c r="H554" s="2"/>
    </row>
    <row r="555" spans="6:8" x14ac:dyDescent="0.25">
      <c r="H555" s="2"/>
    </row>
    <row r="556" spans="6:8" x14ac:dyDescent="0.25">
      <c r="H556" s="2"/>
    </row>
    <row r="557" spans="6:8" x14ac:dyDescent="0.25">
      <c r="H557" s="2"/>
    </row>
    <row r="558" spans="6:8" x14ac:dyDescent="0.25">
      <c r="H558" s="2"/>
    </row>
    <row r="559" spans="6:8" x14ac:dyDescent="0.25">
      <c r="H559" s="2"/>
    </row>
    <row r="560" spans="6:8" x14ac:dyDescent="0.25">
      <c r="H560" s="2"/>
    </row>
    <row r="561" spans="8:8" x14ac:dyDescent="0.25">
      <c r="H561" s="2"/>
    </row>
    <row r="562" spans="8:8" x14ac:dyDescent="0.25">
      <c r="H562" s="2"/>
    </row>
    <row r="563" spans="8:8" x14ac:dyDescent="0.25">
      <c r="H563" s="2"/>
    </row>
    <row r="564" spans="8:8" x14ac:dyDescent="0.25">
      <c r="H564" s="2"/>
    </row>
    <row r="565" spans="8:8" x14ac:dyDescent="0.25">
      <c r="H565" s="2"/>
    </row>
    <row r="566" spans="8:8" x14ac:dyDescent="0.25">
      <c r="H566" s="2"/>
    </row>
    <row r="567" spans="8:8" x14ac:dyDescent="0.25">
      <c r="H567" s="2"/>
    </row>
    <row r="568" spans="8:8" x14ac:dyDescent="0.25">
      <c r="H568" s="2"/>
    </row>
    <row r="569" spans="8:8" x14ac:dyDescent="0.25">
      <c r="H569" s="2"/>
    </row>
    <row r="570" spans="8:8" x14ac:dyDescent="0.25">
      <c r="H570" s="2"/>
    </row>
    <row r="571" spans="8:8" x14ac:dyDescent="0.25">
      <c r="H571" s="2"/>
    </row>
    <row r="572" spans="8:8" x14ac:dyDescent="0.25">
      <c r="H572" s="2"/>
    </row>
    <row r="573" spans="8:8" x14ac:dyDescent="0.25">
      <c r="H573" s="2"/>
    </row>
    <row r="574" spans="8:8" x14ac:dyDescent="0.25">
      <c r="H574" s="2"/>
    </row>
    <row r="575" spans="8:8" x14ac:dyDescent="0.25">
      <c r="H575" s="2"/>
    </row>
    <row r="576" spans="8:8" x14ac:dyDescent="0.25">
      <c r="H576" s="2"/>
    </row>
    <row r="577" spans="8:8" x14ac:dyDescent="0.25">
      <c r="H577" s="2"/>
    </row>
    <row r="578" spans="8:8" x14ac:dyDescent="0.25">
      <c r="H578" s="2"/>
    </row>
    <row r="579" spans="8:8" x14ac:dyDescent="0.25">
      <c r="H579" s="2"/>
    </row>
    <row r="580" spans="8:8" x14ac:dyDescent="0.25">
      <c r="H580" s="2"/>
    </row>
    <row r="581" spans="8:8" x14ac:dyDescent="0.25">
      <c r="H581" s="2"/>
    </row>
    <row r="582" spans="8:8" x14ac:dyDescent="0.25">
      <c r="H582" s="2"/>
    </row>
    <row r="583" spans="8:8" x14ac:dyDescent="0.25">
      <c r="H583" s="2"/>
    </row>
    <row r="584" spans="8:8" x14ac:dyDescent="0.25">
      <c r="H584" s="2"/>
    </row>
    <row r="585" spans="8:8" x14ac:dyDescent="0.25">
      <c r="H585" s="2"/>
    </row>
    <row r="586" spans="8:8" x14ac:dyDescent="0.25">
      <c r="H586" s="2"/>
    </row>
    <row r="587" spans="8:8" x14ac:dyDescent="0.25">
      <c r="H587" s="2"/>
    </row>
    <row r="588" spans="8:8" x14ac:dyDescent="0.25">
      <c r="H588" s="2"/>
    </row>
    <row r="589" spans="8:8" x14ac:dyDescent="0.25">
      <c r="H589" s="2"/>
    </row>
    <row r="590" spans="8:8" x14ac:dyDescent="0.25">
      <c r="H590" s="2"/>
    </row>
    <row r="591" spans="8:8" x14ac:dyDescent="0.25">
      <c r="H591" s="2"/>
    </row>
    <row r="592" spans="8:8" x14ac:dyDescent="0.25">
      <c r="H592" s="2"/>
    </row>
    <row r="593" spans="8:8" x14ac:dyDescent="0.25">
      <c r="H593" s="2"/>
    </row>
    <row r="594" spans="8:8" x14ac:dyDescent="0.25">
      <c r="H594" s="2"/>
    </row>
  </sheetData>
  <sheetProtection password="DC3A" sheet="1" objects="1" scenarios="1" formatColumns="0" formatRows="0"/>
  <protectedRanges>
    <protectedRange sqref="G171:G179 G181:G191 G193:G209 G211:G214 G282:G284 G148:G152 G154:G169 G227:G234 G237:G256 G258:G269 G271 G216:G219 G273:G280 G221:G225" name="CALIFICACIÓN2"/>
    <protectedRange sqref="G23 G56:G57 G65:G66 G68 G70:G71 G105:G106 G108:G109 G119:G122 G124:G125 G127:G131 G134:G136 G25:G27 G29:G45 G47:G50 G52:G54 G59:G63 G73:G77 G81:G83 G85:G103 G111:G117 G138:G146 G79 G20:G21" name="CALIFICACIÓN"/>
    <protectedRange sqref="H282:H284 H271:H280 H258:H269 H237:H256 H227:H234 H211:H214 H193:H209 H181:H191 H171:H179 H154:H169 H148:H152 H216:H225" name="CALIFICACIÓN2_1"/>
    <protectedRange sqref="H138:H146 H134:H136 H127:H131 H124:H125 H119:H122 H111:H117 H108:H109 H105:H106 H85:H103 H81:H83 H79 H73:H77 H70:H71 H68 H65:H66 H59:H63 H56:H57 H52:H54 H47:H50 H29:H45 H25:H27 H23 H20:H21" name="CALIFICACIÓN_1"/>
  </protectedRanges>
  <mergeCells count="288">
    <mergeCell ref="A286:E286"/>
    <mergeCell ref="B281:E281"/>
    <mergeCell ref="B282:E282"/>
    <mergeCell ref="B283:E283"/>
    <mergeCell ref="B284:E284"/>
    <mergeCell ref="B285:E285"/>
    <mergeCell ref="B275:E275"/>
    <mergeCell ref="B276:E276"/>
    <mergeCell ref="B277:E277"/>
    <mergeCell ref="B278:E278"/>
    <mergeCell ref="B279:E279"/>
    <mergeCell ref="B280:E280"/>
    <mergeCell ref="B269:E269"/>
    <mergeCell ref="B270:E270"/>
    <mergeCell ref="B271:E271"/>
    <mergeCell ref="B272:E272"/>
    <mergeCell ref="B273:E273"/>
    <mergeCell ref="B274:E274"/>
    <mergeCell ref="B263:E263"/>
    <mergeCell ref="B264:E264"/>
    <mergeCell ref="B265:E265"/>
    <mergeCell ref="B266:E266"/>
    <mergeCell ref="B267:E267"/>
    <mergeCell ref="B268:E268"/>
    <mergeCell ref="B257:E257"/>
    <mergeCell ref="B258:E258"/>
    <mergeCell ref="B259:E259"/>
    <mergeCell ref="B260:E260"/>
    <mergeCell ref="B261:E261"/>
    <mergeCell ref="B262:E262"/>
    <mergeCell ref="B251:E251"/>
    <mergeCell ref="B252:E252"/>
    <mergeCell ref="B253:E253"/>
    <mergeCell ref="B254:E254"/>
    <mergeCell ref="B255:E255"/>
    <mergeCell ref="B256:E256"/>
    <mergeCell ref="B245:E245"/>
    <mergeCell ref="B246:E246"/>
    <mergeCell ref="B247:E247"/>
    <mergeCell ref="B248:E248"/>
    <mergeCell ref="B249:E249"/>
    <mergeCell ref="B250:E250"/>
    <mergeCell ref="B239:E239"/>
    <mergeCell ref="B240:E240"/>
    <mergeCell ref="B241:E241"/>
    <mergeCell ref="B242:E242"/>
    <mergeCell ref="B243:E243"/>
    <mergeCell ref="B244:E244"/>
    <mergeCell ref="B233:E233"/>
    <mergeCell ref="B234:E234"/>
    <mergeCell ref="B235:E235"/>
    <mergeCell ref="B236:E236"/>
    <mergeCell ref="B237:E237"/>
    <mergeCell ref="B238:E238"/>
    <mergeCell ref="B227:E227"/>
    <mergeCell ref="B228:E228"/>
    <mergeCell ref="B229:E229"/>
    <mergeCell ref="B230:E230"/>
    <mergeCell ref="B231:E231"/>
    <mergeCell ref="B232:E232"/>
    <mergeCell ref="B221:E221"/>
    <mergeCell ref="B222:E222"/>
    <mergeCell ref="B223:E223"/>
    <mergeCell ref="B224:E224"/>
    <mergeCell ref="B225:E225"/>
    <mergeCell ref="B226:E226"/>
    <mergeCell ref="B215:E215"/>
    <mergeCell ref="B216:E216"/>
    <mergeCell ref="B217:E217"/>
    <mergeCell ref="B218:E218"/>
    <mergeCell ref="B219:E219"/>
    <mergeCell ref="B220:E220"/>
    <mergeCell ref="B209:E209"/>
    <mergeCell ref="B210:E210"/>
    <mergeCell ref="B211:E211"/>
    <mergeCell ref="B212:E212"/>
    <mergeCell ref="B213:E213"/>
    <mergeCell ref="B214:E214"/>
    <mergeCell ref="B203:E203"/>
    <mergeCell ref="B204:E204"/>
    <mergeCell ref="B205:E205"/>
    <mergeCell ref="B206:E206"/>
    <mergeCell ref="B207:E207"/>
    <mergeCell ref="B208:E208"/>
    <mergeCell ref="B197:E197"/>
    <mergeCell ref="B198:E198"/>
    <mergeCell ref="B199:E199"/>
    <mergeCell ref="B200:E200"/>
    <mergeCell ref="B201:E201"/>
    <mergeCell ref="B202:E202"/>
    <mergeCell ref="B191:E191"/>
    <mergeCell ref="B192:E192"/>
    <mergeCell ref="B193:E193"/>
    <mergeCell ref="B194:E194"/>
    <mergeCell ref="B195:E195"/>
    <mergeCell ref="B196:E196"/>
    <mergeCell ref="B185:E185"/>
    <mergeCell ref="B186:E186"/>
    <mergeCell ref="B187:E187"/>
    <mergeCell ref="B188:E188"/>
    <mergeCell ref="B189:E189"/>
    <mergeCell ref="B190:E190"/>
    <mergeCell ref="B179:E179"/>
    <mergeCell ref="B180:E180"/>
    <mergeCell ref="B181:E181"/>
    <mergeCell ref="B182:E182"/>
    <mergeCell ref="B183:E183"/>
    <mergeCell ref="B184:E184"/>
    <mergeCell ref="B173:E173"/>
    <mergeCell ref="B174:E174"/>
    <mergeCell ref="B175:E175"/>
    <mergeCell ref="B176:E176"/>
    <mergeCell ref="B177:E177"/>
    <mergeCell ref="B178:E178"/>
    <mergeCell ref="B167:E167"/>
    <mergeCell ref="B168:E168"/>
    <mergeCell ref="B169:E169"/>
    <mergeCell ref="B170:E170"/>
    <mergeCell ref="B171:E171"/>
    <mergeCell ref="B172:E172"/>
    <mergeCell ref="B161:E161"/>
    <mergeCell ref="B162:E162"/>
    <mergeCell ref="B163:E163"/>
    <mergeCell ref="B164:E164"/>
    <mergeCell ref="B165:E165"/>
    <mergeCell ref="B166:E166"/>
    <mergeCell ref="B155:E155"/>
    <mergeCell ref="B156:E156"/>
    <mergeCell ref="B157:E157"/>
    <mergeCell ref="B158:E158"/>
    <mergeCell ref="B159:E159"/>
    <mergeCell ref="B160:E160"/>
    <mergeCell ref="B149:E149"/>
    <mergeCell ref="B150:E150"/>
    <mergeCell ref="B151:E151"/>
    <mergeCell ref="B152:E152"/>
    <mergeCell ref="B153:E153"/>
    <mergeCell ref="B154:E154"/>
    <mergeCell ref="B143:E143"/>
    <mergeCell ref="B144:E144"/>
    <mergeCell ref="B145:E145"/>
    <mergeCell ref="B146:E146"/>
    <mergeCell ref="B147:E147"/>
    <mergeCell ref="B148:E148"/>
    <mergeCell ref="B137:E137"/>
    <mergeCell ref="B138:E138"/>
    <mergeCell ref="B139:E139"/>
    <mergeCell ref="B140:E140"/>
    <mergeCell ref="B141:E141"/>
    <mergeCell ref="B142:E142"/>
    <mergeCell ref="B131:E131"/>
    <mergeCell ref="B132:E132"/>
    <mergeCell ref="B133:E133"/>
    <mergeCell ref="B134:E134"/>
    <mergeCell ref="B135:E135"/>
    <mergeCell ref="B136:E136"/>
    <mergeCell ref="B125:E125"/>
    <mergeCell ref="B126:E126"/>
    <mergeCell ref="B127:E127"/>
    <mergeCell ref="B128:E128"/>
    <mergeCell ref="B129:E129"/>
    <mergeCell ref="B130:E130"/>
    <mergeCell ref="B119:E119"/>
    <mergeCell ref="B120:E120"/>
    <mergeCell ref="B121:E121"/>
    <mergeCell ref="B122:E122"/>
    <mergeCell ref="B123:E123"/>
    <mergeCell ref="B124:E124"/>
    <mergeCell ref="B113:E113"/>
    <mergeCell ref="B114:E114"/>
    <mergeCell ref="B115:E115"/>
    <mergeCell ref="B116:E116"/>
    <mergeCell ref="B117:E117"/>
    <mergeCell ref="B118:E118"/>
    <mergeCell ref="B107:E107"/>
    <mergeCell ref="B108:E108"/>
    <mergeCell ref="B109:E109"/>
    <mergeCell ref="B110:E110"/>
    <mergeCell ref="B111:E111"/>
    <mergeCell ref="B112:E112"/>
    <mergeCell ref="B101:E101"/>
    <mergeCell ref="B102:E102"/>
    <mergeCell ref="B103:E103"/>
    <mergeCell ref="B104:E104"/>
    <mergeCell ref="B105:E105"/>
    <mergeCell ref="B106:E106"/>
    <mergeCell ref="B95:E95"/>
    <mergeCell ref="B96:E96"/>
    <mergeCell ref="B97:E97"/>
    <mergeCell ref="B98:E98"/>
    <mergeCell ref="B99:E99"/>
    <mergeCell ref="B100:E100"/>
    <mergeCell ref="B89:E89"/>
    <mergeCell ref="B90:E90"/>
    <mergeCell ref="B91:E91"/>
    <mergeCell ref="B92:E92"/>
    <mergeCell ref="B93:E93"/>
    <mergeCell ref="B94:E94"/>
    <mergeCell ref="B83:E83"/>
    <mergeCell ref="B84:E84"/>
    <mergeCell ref="B85:E85"/>
    <mergeCell ref="B86:E86"/>
    <mergeCell ref="B87:E87"/>
    <mergeCell ref="B88:E88"/>
    <mergeCell ref="B77:E77"/>
    <mergeCell ref="B78:E78"/>
    <mergeCell ref="B79:E79"/>
    <mergeCell ref="B80:E80"/>
    <mergeCell ref="B81:E81"/>
    <mergeCell ref="B82:E82"/>
    <mergeCell ref="B71:E71"/>
    <mergeCell ref="B72:E72"/>
    <mergeCell ref="B73:E73"/>
    <mergeCell ref="B74:E74"/>
    <mergeCell ref="B75:E75"/>
    <mergeCell ref="B76:E76"/>
    <mergeCell ref="B65:E65"/>
    <mergeCell ref="B66:E66"/>
    <mergeCell ref="B67:E67"/>
    <mergeCell ref="B68:E68"/>
    <mergeCell ref="B69:E69"/>
    <mergeCell ref="B70:E70"/>
    <mergeCell ref="B59:E59"/>
    <mergeCell ref="B60:E60"/>
    <mergeCell ref="B61:E61"/>
    <mergeCell ref="B62:E62"/>
    <mergeCell ref="B63:E63"/>
    <mergeCell ref="B64:E64"/>
    <mergeCell ref="B53:E53"/>
    <mergeCell ref="B54:E54"/>
    <mergeCell ref="B55:E55"/>
    <mergeCell ref="B56:E56"/>
    <mergeCell ref="B57:E57"/>
    <mergeCell ref="B58:E58"/>
    <mergeCell ref="B47:E47"/>
    <mergeCell ref="B48:E48"/>
    <mergeCell ref="B49:E49"/>
    <mergeCell ref="B50:E50"/>
    <mergeCell ref="B51:E51"/>
    <mergeCell ref="B52:E52"/>
    <mergeCell ref="B41:E41"/>
    <mergeCell ref="B42:E42"/>
    <mergeCell ref="B43:E43"/>
    <mergeCell ref="B44:E44"/>
    <mergeCell ref="B45:E45"/>
    <mergeCell ref="B46:E46"/>
    <mergeCell ref="B35:E35"/>
    <mergeCell ref="B36:E36"/>
    <mergeCell ref="B37:E37"/>
    <mergeCell ref="B38:E38"/>
    <mergeCell ref="B39:E39"/>
    <mergeCell ref="B40:E40"/>
    <mergeCell ref="B29:E29"/>
    <mergeCell ref="B30:E30"/>
    <mergeCell ref="B31:E31"/>
    <mergeCell ref="B32:E32"/>
    <mergeCell ref="B33:E33"/>
    <mergeCell ref="B34:E34"/>
    <mergeCell ref="B23:E23"/>
    <mergeCell ref="B24:E24"/>
    <mergeCell ref="B25:E25"/>
    <mergeCell ref="B26:E26"/>
    <mergeCell ref="B27:E27"/>
    <mergeCell ref="B28:E28"/>
    <mergeCell ref="A14:H14"/>
    <mergeCell ref="A15:H15"/>
    <mergeCell ref="A2:H2"/>
    <mergeCell ref="A16:H16"/>
    <mergeCell ref="H18:H19"/>
    <mergeCell ref="B20:E20"/>
    <mergeCell ref="B21:E21"/>
    <mergeCell ref="B22:E22"/>
    <mergeCell ref="A17:G17"/>
    <mergeCell ref="A18:A19"/>
    <mergeCell ref="B18:E19"/>
    <mergeCell ref="F18:F19"/>
    <mergeCell ref="G18:G19"/>
    <mergeCell ref="A8:H8"/>
    <mergeCell ref="A9:H9"/>
    <mergeCell ref="B10:H10"/>
    <mergeCell ref="B11:H11"/>
    <mergeCell ref="B12:H12"/>
    <mergeCell ref="A13:H13"/>
    <mergeCell ref="A3:H3"/>
    <mergeCell ref="A4:H4"/>
    <mergeCell ref="A5:H5"/>
    <mergeCell ref="A6:H6"/>
    <mergeCell ref="A7:H7"/>
  </mergeCells>
  <pageMargins left="0.7" right="0.7" top="0.75" bottom="0.75" header="0.3" footer="0.3"/>
  <pageSetup scale="52"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Hoja2</vt:lpstr>
      <vt:lpstr>Hoja2!Área_de_impresión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Luz Marina Bohorquez Isaza</dc:creator>
  <cp:lastModifiedBy>Andrés Franco</cp:lastModifiedBy>
  <cp:lastPrinted>2021-06-08T13:33:28Z</cp:lastPrinted>
  <dcterms:created xsi:type="dcterms:W3CDTF">2016-09-06T16:12:04Z</dcterms:created>
  <dcterms:modified xsi:type="dcterms:W3CDTF">2021-06-09T02:06:40Z</dcterms:modified>
</cp:coreProperties>
</file>