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mc:AlternateContent xmlns:mc="http://schemas.openxmlformats.org/markup-compatibility/2006">
    <mc:Choice Requires="x15">
      <x15ac:absPath xmlns:x15ac="http://schemas.microsoft.com/office/spreadsheetml/2010/11/ac" url="\\hvmilanfl\Oficina Control Interno\2020\1_Seguimiento_a_la_gestion_institucional\2_Informes de ley\Gestión documental memoria NCGR\"/>
    </mc:Choice>
  </mc:AlternateContent>
  <xr:revisionPtr revIDLastSave="0" documentId="13_ncr:1_{A9ACACFB-B092-4665-98FA-AE023A579349}" xr6:coauthVersionLast="36" xr6:coauthVersionMax="36" xr10:uidLastSave="{00000000-0000-0000-0000-000000000000}"/>
  <bookViews>
    <workbookView xWindow="0" yWindow="0" windowWidth="21600" windowHeight="9135" xr2:uid="{00000000-000D-0000-FFFF-FFFF00000000}"/>
  </bookViews>
  <sheets>
    <sheet name="PMA_2019_2021_Ajustado_SG CI" sheetId="5" r:id="rId1"/>
    <sheet name="Marco legal relacionado" sheetId="6" r:id="rId2"/>
    <sheet name="Decreto 1080 (PGD)" sheetId="7" r:id="rId3"/>
  </sheets>
  <definedNames>
    <definedName name="_xlnm._FilterDatabase" localSheetId="0" hidden="1">'PMA_2019_2021_Ajustado_SG CI'!$AQ$10:$AV$48</definedName>
    <definedName name="_xlnm.Print_Area" localSheetId="0">'PMA_2019_2021_Ajustado_SG CI'!$A$1:$AP$975</definedName>
    <definedName name="_xlnm.Print_Titles" localSheetId="1">'Marco legal relacionado'!$2:$4</definedName>
    <definedName name="_xlnm.Print_Titles" localSheetId="0">'PMA_2019_2021_Ajustado_SG CI'!$9:$11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2" i="5" l="1"/>
  <c r="O33" i="5"/>
  <c r="O34" i="5"/>
  <c r="O35" i="5"/>
  <c r="O36" i="5"/>
  <c r="O37" i="5"/>
  <c r="O38" i="5"/>
  <c r="O39" i="5"/>
  <c r="O40" i="5"/>
  <c r="O41" i="5"/>
  <c r="O42" i="5"/>
  <c r="O43" i="5"/>
  <c r="O44" i="5"/>
  <c r="O45" i="5"/>
  <c r="O46" i="5"/>
  <c r="O47" i="5"/>
  <c r="O48" i="5"/>
  <c r="O31" i="5"/>
  <c r="P31" i="5" s="1"/>
  <c r="F53" i="5"/>
  <c r="O26" i="5"/>
  <c r="P37" i="5"/>
  <c r="F55" i="5" s="1"/>
  <c r="O17" i="5"/>
  <c r="O18" i="5"/>
  <c r="O19" i="5"/>
  <c r="O20" i="5"/>
  <c r="O21" i="5"/>
  <c r="P21" i="5" s="1"/>
  <c r="F51" i="5" s="1"/>
  <c r="O22" i="5"/>
  <c r="O23" i="5"/>
  <c r="O24" i="5"/>
  <c r="O25" i="5"/>
  <c r="O27" i="5"/>
  <c r="O28" i="5"/>
  <c r="O29" i="5"/>
  <c r="O30" i="5"/>
  <c r="O13" i="5"/>
  <c r="O14" i="5"/>
  <c r="O15" i="5"/>
  <c r="O16" i="5"/>
  <c r="O12" i="5"/>
  <c r="P41" i="5" l="1"/>
  <c r="F56" i="5" s="1"/>
  <c r="P26" i="5"/>
  <c r="F52" i="5" s="1"/>
  <c r="F54" i="5"/>
  <c r="P34" i="5"/>
  <c r="P44" i="5"/>
  <c r="F57" i="5" s="1"/>
  <c r="P12" i="5"/>
  <c r="F50" i="5" s="1"/>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E6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Oscar Hernan Serrato Gonzalez</author>
  </authors>
  <commentList>
    <comment ref="H16" authorId="0" shapeId="0" xr:uid="{00000000-0006-0000-0000-000001000000}">
      <text>
        <r>
          <rPr>
            <b/>
            <sz val="9"/>
            <color indexed="81"/>
            <rFont val="Tahoma"/>
            <family val="2"/>
          </rPr>
          <t>Oscar Hernan Serrato Gonzalez:</t>
        </r>
        <r>
          <rPr>
            <sz val="9"/>
            <color indexed="81"/>
            <rFont val="Tahoma"/>
            <family val="2"/>
          </rPr>
          <t xml:space="preserve">
Sujeta a la convalidacion del AGN</t>
        </r>
      </text>
    </comment>
  </commentList>
</comments>
</file>

<file path=xl/sharedStrings.xml><?xml version="1.0" encoding="utf-8"?>
<sst xmlns="http://schemas.openxmlformats.org/spreadsheetml/2006/main" count="693" uniqueCount="428">
  <si>
    <t xml:space="preserve">NIT: </t>
  </si>
  <si>
    <t>ITEM</t>
  </si>
  <si>
    <t>HALLAZGO</t>
  </si>
  <si>
    <t>NO. DE ACCIÓN</t>
  </si>
  <si>
    <t>OBJETIVOS</t>
  </si>
  <si>
    <t>Descripción  de  las Tareas</t>
  </si>
  <si>
    <t>EJECUCIÓN DE LAS  TAREAS</t>
  </si>
  <si>
    <t>PLAZO EN SEMANAS</t>
  </si>
  <si>
    <t xml:space="preserve">PRODUCTOS </t>
  </si>
  <si>
    <t>DESCRIPCIÓN DE LOS AVANCES</t>
  </si>
  <si>
    <t>AREAS Y PERSONAS RESPONSABLES</t>
  </si>
  <si>
    <t>FECHA CIERRE HALLAZGO</t>
  </si>
  <si>
    <t>No. RADICADO</t>
  </si>
  <si>
    <t>EVIDENCIAS</t>
  </si>
  <si>
    <t>INICIO</t>
  </si>
  <si>
    <t>FINALIZACIÓN</t>
  </si>
  <si>
    <t>ACCIÓN NO. 1</t>
  </si>
  <si>
    <t>ACCIÓN NO. 3</t>
  </si>
  <si>
    <t>ACCIÓN NO. 4</t>
  </si>
  <si>
    <t>ACCIÓN  NO. 5</t>
  </si>
  <si>
    <t>ACCIÓN NO. 6</t>
  </si>
  <si>
    <t>Acción 1</t>
  </si>
  <si>
    <t>Acción 2</t>
  </si>
  <si>
    <t>Acción 3</t>
  </si>
  <si>
    <t>Acción 4</t>
  </si>
  <si>
    <t>Acción 5</t>
  </si>
  <si>
    <t>Acción 6</t>
  </si>
  <si>
    <t>Acción 8</t>
  </si>
  <si>
    <t>sobre 100%</t>
  </si>
  <si>
    <t>OBSERVACIONES OFICINA DE CONTROL INTERNO</t>
  </si>
  <si>
    <t>OBSERVACIONES</t>
  </si>
  <si>
    <t>N° INFORME DE SEGUIMIENTO Y FECHA</t>
  </si>
  <si>
    <t>Instituto Nacional de Vigilancia de Medicamentos y Alimentos- INVIMA</t>
  </si>
  <si>
    <t>830.000.167-2</t>
  </si>
  <si>
    <t>ACCIÓN NO. 8</t>
  </si>
  <si>
    <t>ACCIÓN NO. 7</t>
  </si>
  <si>
    <t xml:space="preserve">Acción 7 </t>
  </si>
  <si>
    <t>Aprobar las Tablas de Retención Documental  (TRD) por parte del Comité Institucional de Desarrollo Administrativo.</t>
  </si>
  <si>
    <t>SEGUIMIENTO AGN</t>
  </si>
  <si>
    <t>FECHA DE CIERRE DEL HALLAZGO</t>
  </si>
  <si>
    <t>No.DE RADICADO</t>
  </si>
  <si>
    <t>Estado Actual</t>
  </si>
  <si>
    <t>2.1</t>
  </si>
  <si>
    <t>2.3</t>
  </si>
  <si>
    <t>2.4</t>
  </si>
  <si>
    <t>Actualizar  el Plan Institucional de Archivos - PINAR.</t>
  </si>
  <si>
    <t>Actualizar el procedimiento de Gestión y Trámite para la administración de las comunicaciones oficiales.</t>
  </si>
  <si>
    <t>No. 
META</t>
  </si>
  <si>
    <t>Publicación web.</t>
  </si>
  <si>
    <t>Acto administrativo.</t>
  </si>
  <si>
    <t>Acta Comité</t>
  </si>
  <si>
    <t>PINAR actualizado</t>
  </si>
  <si>
    <t>Procedimientos actualizados</t>
  </si>
  <si>
    <t>Plan de intervención</t>
  </si>
  <si>
    <t>Procedimientos actualizados.</t>
  </si>
  <si>
    <t>Procedimiento actualizado.</t>
  </si>
  <si>
    <t>Expedir el acto administrativo por medio del cual se aprueban e implementan las Tablas de Retención Documental -TRD, convalidadas por el AGN.</t>
  </si>
  <si>
    <t>Remitir las Tablas de Retención Documental -TRD, para revisión y convalidación del Comité Evaluador de Documentos del Archivo General de la Nación - AGN.</t>
  </si>
  <si>
    <t>Actualizar  las Tablas de Retención Documental -TRD.</t>
  </si>
  <si>
    <r>
      <rPr>
        <b/>
        <sz val="14"/>
        <rFont val="Calibri"/>
        <family val="2"/>
        <scheme val="minor"/>
      </rPr>
      <t>TRD y CCD</t>
    </r>
    <r>
      <rPr>
        <sz val="14"/>
        <rFont val="Calibri"/>
        <family val="2"/>
        <scheme val="minor"/>
      </rPr>
      <t>. 
INVIMA no cuenta con las Tablas de Retención Documental (TRD) actualizadas e implementadas. Así como tampoco con Cuadros de Clasificación Documental actualizados.</t>
    </r>
  </si>
  <si>
    <t>Elaboró</t>
  </si>
  <si>
    <t>Aprobó</t>
  </si>
  <si>
    <t>fecha</t>
  </si>
  <si>
    <t>OHSG</t>
  </si>
  <si>
    <t>PANA</t>
  </si>
  <si>
    <t>JULIO CÉSAR ALDANA BULA</t>
  </si>
  <si>
    <t>Expedir el acto administrativo por medio del cual se aprueba y adopta el  Sistema Integrado de Conservación - SIC.</t>
  </si>
  <si>
    <t>Publicar en la pagina web del Invima el Sistema Integrado de Conservación - SIC.</t>
  </si>
  <si>
    <t>PORCENTAJE AVANCE TAREAS (FEBRERO 28) 25%</t>
  </si>
  <si>
    <t>PORCENTAJE AVANCE TAREAS (MAYO 31) 50%</t>
  </si>
  <si>
    <t>PORCENTAJE AVANCE TAREAS (AGOSTO 29) 75%</t>
  </si>
  <si>
    <t>PORCENTAJE AVANCE TAREAS (NOVIEMBRE 28) 100%</t>
  </si>
  <si>
    <t>Publicación web INVIMA.</t>
  </si>
  <si>
    <t xml:space="preserve">Un (1) SIC.
Dos (2) Planes específicos </t>
  </si>
  <si>
    <t>Solicitar al Grupo de Talento Humano las disposiciones legales, actos administrativos vigentes, normas relativas a la última restructuración  de la entidad.</t>
  </si>
  <si>
    <t>Rosita Esther Barrios Figueroa  / Paula Andrea Niño Arcila</t>
  </si>
  <si>
    <t>Circular Interna</t>
  </si>
  <si>
    <t>Secretaria General / Coordinadora del Grupo de Gestión Documental y Correspondencia</t>
  </si>
  <si>
    <t>Publicación PGD en web INVIMA.</t>
  </si>
  <si>
    <t>Revisión, ajustes, presentación y aprobación del Precomité Evaluador y Comité Directivo del AGN</t>
  </si>
  <si>
    <t xml:space="preserve">Registro Inscripción RUSD
</t>
  </si>
  <si>
    <t>Elaborar y ejecutar el Plan Institucional de capacitación archivística (PE_PGD)  para la implementación de las Tablas de Retención Documental -TRD.</t>
  </si>
  <si>
    <t>Plan Institucional de Capacitación. Programa especial (PE_PGD)</t>
  </si>
  <si>
    <t>Acto administrativo de adopción del PGD</t>
  </si>
  <si>
    <t>Expedir Circular Interna sobre lineamientos archivísticos (Ej. Organización, los inventarios documentales, aplicación de procedimientos, formatos, entre otros)</t>
  </si>
  <si>
    <t xml:space="preserve">Verificar el funcionamiento del aplicativo de correspondencia de acuerdo al marco regulatorio y procedimental establecido.
</t>
  </si>
  <si>
    <t>Informe archivístico</t>
  </si>
  <si>
    <t>Elaborar los inventarios en el Formato Único de Inventario Documental -FUID, de los archivos de gestión y central por parte de todas las dependencias (98 grupos)</t>
  </si>
  <si>
    <t xml:space="preserve">Elaborar y ejecutar el Plan Institucional de capacitación archivística (PE_PGD). Temáticas de organización documental.
</t>
  </si>
  <si>
    <t>Acta Comité de aprobacion del SIC</t>
  </si>
  <si>
    <t xml:space="preserve">Realizar monitoreo y seguimiento al Sistema Integrado de Conservación Documental - SIC. </t>
  </si>
  <si>
    <t>Fecha de iniciación: 01/11/2019</t>
  </si>
  <si>
    <r>
      <t>Elaborar el plan de intervención al fondo  institucional.</t>
    </r>
    <r>
      <rPr>
        <b/>
        <sz val="10"/>
        <rFont val="Calibri"/>
        <family val="2"/>
        <scheme val="minor"/>
      </rPr>
      <t/>
    </r>
  </si>
  <si>
    <t>Aprobar la actualización del Plan Institucional de Archivos -PINAR en el Comité Institucional de Gestión y Desempeño.</t>
  </si>
  <si>
    <t>Publicar en la página web  institucional el Plan Institucional de Archivos de la Entidad - PINAR actualizado.</t>
  </si>
  <si>
    <t xml:space="preserve">Informe Memoria Historica </t>
  </si>
  <si>
    <t>Contratar profesional en Historia para la elaboración de la memoria historica de la Tabla de Valoración Documental - TVD.</t>
  </si>
  <si>
    <t>Actualizar e implementar los procedimientos requeridos para la  adecuada organización documental institucional,.</t>
  </si>
  <si>
    <t xml:space="preserve">Actualizar el Programa de Gestión Documental -PGD  </t>
  </si>
  <si>
    <r>
      <t xml:space="preserve">Actualizar el Sistema Integrado de Conservación -SIC, 
El </t>
    </r>
    <r>
      <rPr>
        <sz val="12"/>
        <rFont val="Calibri"/>
        <family val="2"/>
        <scheme val="minor"/>
      </rPr>
      <t>Plan de conservación Documental.
Plan de preservación digital a largo plazo.</t>
    </r>
  </si>
  <si>
    <t>PORCENTAJE AVANCE TAREAS ENERO 2021</t>
  </si>
  <si>
    <t>Elaborar la memoria histórica institucional para la TVD.</t>
  </si>
  <si>
    <t>Realizar el levantamiento de los inventarios documentales en estado natural del fondo documental institucional.</t>
  </si>
  <si>
    <t xml:space="preserve">Controlar los consecutivos de numeración de los actos administrativos  para evitar faltantes en el mismo en el procedimiento de gestión y tramite. </t>
  </si>
  <si>
    <t>Aprobar la actualización del  Sistema Integrado de Conservación - SIC por parte del Comité Institucional de Desarrollo Administrativo.</t>
  </si>
  <si>
    <t>Publicar en la página web institucional las Tablas de Retención Documental -TRD y el Cuadro de Clasificación Documental - CCD convalidadas.</t>
  </si>
  <si>
    <t xml:space="preserve">Remitir las Tablas de Retención Documental -TRD, al Archivo General de la Nación para la inscripción en el  Registro Único de Series Documentales - RUSD. </t>
  </si>
  <si>
    <t>Aprobar el Programa de Gestión Documental - PGD por parte del Comité Institucional de Gestión y Desempeño.</t>
  </si>
  <si>
    <t xml:space="preserve">Plan Institucional de Capacitación. </t>
  </si>
  <si>
    <t xml:space="preserve">PGD actualizado
</t>
  </si>
  <si>
    <t>98  dependencias con Formatos Únicos de Inventarios Documentales - FUID diligenciados.</t>
  </si>
  <si>
    <t>Informe</t>
  </si>
  <si>
    <t xml:space="preserve">Acto administrativo de aprobación del SIC </t>
  </si>
  <si>
    <t>Publicar el Programa de Gestión Documental -PGD actualizado en la página web .</t>
  </si>
  <si>
    <t xml:space="preserve">Actualizar los procedimentos requeridos para la adecuada gestión y  seguridad para el manejo de la información. </t>
  </si>
  <si>
    <t>Carta
TRD
CCD</t>
  </si>
  <si>
    <t>PGD Implementado</t>
  </si>
  <si>
    <r>
      <rPr>
        <b/>
        <sz val="12"/>
        <rFont val="Calibri"/>
        <family val="2"/>
        <scheme val="minor"/>
      </rPr>
      <t>ACTUALIZAR E IMPLEMENTAR LAS TABLAS DE RETENCIÓN DOCUMENTAL-TRD</t>
    </r>
    <r>
      <rPr>
        <sz val="12"/>
        <rFont val="Calibri"/>
        <family val="2"/>
        <scheme val="minor"/>
      </rPr>
      <t xml:space="preserve">,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de conformidad con el artículo 24 de la Ley 594 de 2000,artículo 22 del Decreto 2578 de 2012 , artículo 2.8.7.2.6 del Decreto 1080 de 2015 y el acuerdo 004 de 2013 del Archivo General de la Nación. </t>
    </r>
  </si>
  <si>
    <r>
      <rPr>
        <b/>
        <sz val="12"/>
        <rFont val="Calibri"/>
        <family val="2"/>
        <scheme val="minor"/>
      </rPr>
      <t>AJUSTAR Y ACTUALIZAR EL PROGRAMA DE GESTIÓN DOCUMENTAL</t>
    </r>
    <r>
      <rPr>
        <sz val="12"/>
        <rFont val="Calibri"/>
        <family val="2"/>
        <scheme val="minor"/>
      </rPr>
      <t xml:space="preserve">, como instrumento que formula y documenta a corto, mediano y largo plazo el desarrollo sistemático de los procesos archivísticos desde su origen hasta su destino final, en cumplimiento del artículo 21 de la Ley General de Archivos 594 de 200, el artículo 15 de la Ley 1712 de 2014, el capitulo IV del Decreto 103 de 2015 y los artículos  2.8.2.5.5 al 2.8.2.5.15 del Decreto Único Reglamentario  1080 de 2015. </t>
    </r>
  </si>
  <si>
    <t>Fecha de finalización: 30/01/2021</t>
  </si>
  <si>
    <r>
      <rPr>
        <b/>
        <sz val="12"/>
        <rFont val="Calibri"/>
        <family val="2"/>
        <scheme val="minor"/>
      </rPr>
      <t>ELABORAR EL PLAN INSTITUCIONAL DE ARCHIVOS</t>
    </r>
    <r>
      <rPr>
        <sz val="12"/>
        <rFont val="Calibri"/>
        <family val="2"/>
        <scheme val="minor"/>
      </rPr>
      <t>, como instrumento de planeación y seguimiento que permite articular el plan estratégico de la Institución con la función archivística de acuerdo con las necesidades, debilidades, riesgos y oportunidades, conforme con el Artículo 2.8.2.5.8 del Decreto 1080 de 2015.</t>
    </r>
  </si>
  <si>
    <r>
      <rPr>
        <b/>
        <sz val="12"/>
        <rFont val="Calibri"/>
        <family val="2"/>
        <scheme val="minor"/>
      </rPr>
      <t>ELABORAR INVENTARIOS DE LOS DOCUMENTOS DE LOS ARCHIVOS DE GESTIÓN Y CENTRAL</t>
    </r>
    <r>
      <rPr>
        <sz val="12"/>
        <rFont val="Calibri"/>
        <family val="2"/>
        <scheme val="minor"/>
      </rPr>
      <t xml:space="preserve">, de manera que se asegure  el control de los documentos en sus diferentes fases, en cumplimiento del artículo 26 de la Ley 594 de 2000,   artículo 13 de la Ley 1712 de 2014, el Acuerdo 038 de 2002 y el Acuerdo 042 de 2002. 
</t>
    </r>
  </si>
  <si>
    <r>
      <rPr>
        <b/>
        <sz val="12"/>
        <rFont val="Calibri"/>
        <family val="2"/>
        <scheme val="minor"/>
      </rPr>
      <t>ESTABLECER LOS LINEAMIENTOS Y PROCEDIMIENTOS PARA LA GESTIÓN Y TRAMITE DE LAS COMUNICACIONES OFICIALES DE MANERA CENTRALIZADA Y NORMALIZADA</t>
    </r>
    <r>
      <rPr>
        <sz val="12"/>
        <rFont val="Calibri"/>
        <family val="2"/>
        <scheme val="minor"/>
      </rPr>
      <t xml:space="preserve">, contribuyendo al programa de gestión documental, para la producción, recepción,
distribución, seguimiento, conservación y consulta de los documentos, en cumplimiento del acuerdo 060 de 2001 y el Acuerdo 08 de 2014. 
</t>
    </r>
  </si>
  <si>
    <r>
      <rPr>
        <b/>
        <sz val="12"/>
        <rFont val="Calibri"/>
        <family val="2"/>
        <scheme val="minor"/>
      </rPr>
      <t xml:space="preserve">ELABORAR Y APLICAR LAS TABLAS DE VALORACIÓN DOCUMENTAL </t>
    </r>
    <r>
      <rPr>
        <sz val="12"/>
        <rFont val="Calibri"/>
        <family val="2"/>
        <scheme val="minor"/>
      </rPr>
      <t>en cumplimiento del artículo 22 del Decreto 2578 de 2012, el  articulo 2.8.2.22.2 y el artículo 2.8.7.2.6 del Decreto 1080 de 2015 y el Acuerdo 004 de 2013 del Archivo General de la Nación.</t>
    </r>
  </si>
  <si>
    <r>
      <rPr>
        <b/>
        <sz val="12"/>
        <rFont val="Calibri"/>
        <family val="2"/>
        <scheme val="minor"/>
      </rPr>
      <t>REALIZAR CAPACITACIONES Y SEGUIMIENTOS EN ORGANIZACIÓN DOCUMENTAL  A LOS ARCHIVOS DE GESTIÓN</t>
    </r>
    <r>
      <rPr>
        <sz val="12"/>
        <rFont val="Calibri"/>
        <family val="2"/>
        <scheme val="minor"/>
      </rPr>
      <t>, para verificar que se este cumpliendo con las pautas establecidas en los artículos  25,26 , 34 y 37 de la Ley 594 de 2000, el Acuerdo 042 de 2002, el Acuerdo 05 de 2013, el Acuerdo 02 de 2014 y la circular 005 de 2011 del Archivo General de la Nación. - AGN</t>
    </r>
  </si>
  <si>
    <r>
      <rPr>
        <b/>
        <sz val="12"/>
        <rFont val="Calibri"/>
        <family val="2"/>
        <scheme val="minor"/>
      </rPr>
      <t>AJUSTAR Y APROBAR SISTEMA INTEGRADO DE CONSERVACIÓN DEL INVIMA</t>
    </r>
    <r>
      <rPr>
        <sz val="12"/>
        <rFont val="Calibri"/>
        <family val="2"/>
        <scheme val="minor"/>
      </rPr>
      <t>,  que incluya adecuaciones a las instalaciones físicas de espacio, inmobiliario y elementos acordes a los soportes documentales, cronograma de limpieza, condiciones medio ambientales de humedad, luz y temperatura, fumigación, desratización y desinfección en cumplimiento de los artículos 45 al 49 de la Ley General de Archivos 594 de 2000,  el Decreto 2527 de 1950, artículos 59 al 65 del Acuerdo 007 de 1994 "Reglamento General de Archivo, los Acuerdos 048, 049 y 050 de 2000 y el Acuerdo 06 de 2014 del Archivo General de la Nación.</t>
    </r>
  </si>
  <si>
    <t>Actualizar el diagnóstico integral de archivos - DIA institucional.</t>
  </si>
  <si>
    <t xml:space="preserve">Seguimiento del PGD  </t>
  </si>
  <si>
    <t xml:space="preserve">Seguimiento PINAR </t>
  </si>
  <si>
    <r>
      <rPr>
        <b/>
        <sz val="10"/>
        <rFont val="Calibri"/>
        <family val="2"/>
        <scheme val="minor"/>
      </rPr>
      <t>TRD y CCD</t>
    </r>
    <r>
      <rPr>
        <sz val="10"/>
        <rFont val="Calibri"/>
        <family val="2"/>
        <scheme val="minor"/>
      </rPr>
      <t>. 
INVIMA no cuenta con las Tablas de Retención Documental (TRD) actualizadas e implementadas. Así como tampoco con Cuadros de Clasificación Documental actualizados.</t>
    </r>
  </si>
  <si>
    <r>
      <rPr>
        <b/>
        <sz val="10"/>
        <rFont val="Calibri"/>
        <family val="2"/>
        <scheme val="minor"/>
      </rPr>
      <t xml:space="preserve">Programa de Gestión Documental- PGD. </t>
    </r>
    <r>
      <rPr>
        <sz val="10"/>
        <rFont val="Calibri"/>
        <family val="2"/>
        <scheme val="minor"/>
      </rPr>
      <t xml:space="preserve">
INVIMA debe ajustar y actualizar el Programa de Gestión Documental. </t>
    </r>
  </si>
  <si>
    <r>
      <rPr>
        <b/>
        <sz val="10"/>
        <rFont val="Calibri"/>
        <family val="2"/>
        <scheme val="minor"/>
      </rPr>
      <t>Plan Institucional de Archivos de la Entidad - PINAR.</t>
    </r>
    <r>
      <rPr>
        <sz val="10"/>
        <rFont val="Calibri"/>
        <family val="2"/>
        <scheme val="minor"/>
      </rPr>
      <t xml:space="preserve"> 
INVIMA no cuenta con un Plan Institucional de Archivos de la Entidad, según lo establecido.</t>
    </r>
  </si>
  <si>
    <r>
      <rPr>
        <b/>
        <sz val="10"/>
        <rFont val="Calibri"/>
        <family val="2"/>
        <scheme val="minor"/>
      </rPr>
      <t>Inventario Documental - FUID.</t>
    </r>
    <r>
      <rPr>
        <sz val="10"/>
        <rFont val="Calibri"/>
        <family val="2"/>
        <scheme val="minor"/>
      </rPr>
      <t xml:space="preserve"> 
INVIMA no cuenta con la totalidad de inventarios documentales conforme a la norma.  </t>
    </r>
  </si>
  <si>
    <r>
      <rPr>
        <b/>
        <sz val="10"/>
        <rFont val="Calibri"/>
        <family val="2"/>
        <scheme val="minor"/>
      </rPr>
      <t>Unidad de Correspondencia.</t>
    </r>
    <r>
      <rPr>
        <sz val="10"/>
        <rFont val="Calibri"/>
        <family val="2"/>
        <scheme val="minor"/>
      </rPr>
      <t xml:space="preserve"> 
INVIMA no cuenta con los procedimientos de conformidad  con la norma para la adecuada gestión de las comunicaciones oficiales. </t>
    </r>
  </si>
  <si>
    <r>
      <rPr>
        <b/>
        <sz val="10"/>
        <color theme="1"/>
        <rFont val="Calibri"/>
        <family val="2"/>
        <scheme val="minor"/>
      </rPr>
      <t>Conformación de los Archivos Públicos</t>
    </r>
    <r>
      <rPr>
        <sz val="10"/>
        <color theme="1"/>
        <rFont val="Calibri"/>
        <family val="2"/>
        <scheme val="minor"/>
      </rPr>
      <t>. 
INVIMA no ha elaborado las  Tablas de Valoración Documental (TVD)</t>
    </r>
  </si>
  <si>
    <r>
      <rPr>
        <b/>
        <sz val="10"/>
        <color theme="1"/>
        <rFont val="Calibri"/>
        <family val="2"/>
        <scheme val="minor"/>
      </rPr>
      <t>Organización de Archivos de Gestión</t>
    </r>
    <r>
      <rPr>
        <sz val="10"/>
        <color theme="1"/>
        <rFont val="Calibri"/>
        <family val="2"/>
        <scheme val="minor"/>
      </rPr>
      <t xml:space="preserve">.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</si>
  <si>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r>
      <rPr>
        <b/>
        <sz val="10"/>
        <color theme="1"/>
        <rFont val="Calibri"/>
        <family val="2"/>
        <scheme val="minor"/>
      </rPr>
      <t xml:space="preserve">Sistema Integrado de Conservación- SIC. </t>
    </r>
    <r>
      <rPr>
        <sz val="10"/>
        <color theme="1"/>
        <rFont val="Calibri"/>
        <family val="2"/>
        <scheme val="minor"/>
      </rPr>
      <t xml:space="preserve">
INVIMA no cuenta con aprobación del correspondiente Sistema Integrado de Conservación  para la preservación de los documentos de archivo desde su producción hasta su disposición final. </t>
    </r>
  </si>
  <si>
    <t>ACCIÓN NO. 2</t>
  </si>
  <si>
    <t xml:space="preserve">NORMA RELACIONADA </t>
  </si>
  <si>
    <r>
      <rPr>
        <b/>
        <sz val="10"/>
        <rFont val="Calibri"/>
        <family val="2"/>
        <scheme val="minor"/>
      </rPr>
      <t>ACTUALIZAR E IMPLEMENTAR LAS TABLAS DE RETENCIÓN DOCUMENTAL-TRD</t>
    </r>
    <r>
      <rPr>
        <sz val="10"/>
        <rFont val="Calibri"/>
        <family val="2"/>
        <scheme val="minor"/>
      </rPr>
      <t xml:space="preserve">,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t>
    </r>
  </si>
  <si>
    <r>
      <rPr>
        <b/>
        <sz val="10"/>
        <rFont val="Calibri"/>
        <family val="2"/>
        <scheme val="minor"/>
      </rPr>
      <t>AJUSTAR Y ACTUALIZAR EL PROGRAMA DE GESTIÓN DOCUMENTAL</t>
    </r>
    <r>
      <rPr>
        <sz val="10"/>
        <rFont val="Calibri"/>
        <family val="2"/>
        <scheme val="minor"/>
      </rPr>
      <t>, como instrumento que formula y documenta a corto, mediano y largo plazo el desarrollo sistemático de los procesos archivísticos desde su origen hasta su destino final, en cumplimiento del a</t>
    </r>
  </si>
  <si>
    <r>
      <rPr>
        <b/>
        <sz val="10"/>
        <rFont val="Calibri"/>
        <family val="2"/>
        <scheme val="minor"/>
      </rPr>
      <t>ELABORAR EL PLAN INSTITUCIONAL DE ARCHIVOS</t>
    </r>
    <r>
      <rPr>
        <sz val="10"/>
        <rFont val="Calibri"/>
        <family val="2"/>
        <scheme val="minor"/>
      </rPr>
      <t>, como instrumento de planeación y seguimiento que permite articular el plan estratégico de la Institución con la función archivística de acuerdo con las necesidades, debilidades, riesgos y oportunidades.</t>
    </r>
  </si>
  <si>
    <r>
      <rPr>
        <b/>
        <sz val="10"/>
        <rFont val="Calibri"/>
        <family val="2"/>
        <scheme val="minor"/>
      </rPr>
      <t>ELABORAR INVENTARIOS DE LOS DOCUMENTOS DE LOS ARCHIVOS DE GESTIÓN Y CENTRAL</t>
    </r>
    <r>
      <rPr>
        <sz val="10"/>
        <rFont val="Calibri"/>
        <family val="2"/>
        <scheme val="minor"/>
      </rPr>
      <t xml:space="preserve">, de manera que se asegure  el control de los documentos en sus diferentes fases, 
</t>
    </r>
  </si>
  <si>
    <r>
      <rPr>
        <b/>
        <sz val="10"/>
        <rFont val="Calibri"/>
        <family val="2"/>
        <scheme val="minor"/>
      </rPr>
      <t>ESTABLECER LOS LINEAMIENTOS Y PROCEDIMIENTOS PARA LA GESTIÓN Y TRAMITE DE LAS COMUNICACIONES OFICIALES DE MANERA CENTRALIZADA Y NORMALIZADA</t>
    </r>
    <r>
      <rPr>
        <sz val="10"/>
        <rFont val="Calibri"/>
        <family val="2"/>
        <scheme val="minor"/>
      </rPr>
      <t xml:space="preserve">, contribuyendo al programa de gestión documental, para la producción, recepción,
distribución, seguimiento, conservación y consulta de los documentos, en cumplimiento del 
</t>
    </r>
  </si>
  <si>
    <t xml:space="preserve">Acuerdo 038 de 2002 del Archivo General de la Nación. </t>
  </si>
  <si>
    <t xml:space="preserve">Acuerdo 042 de 2002 del Archivo General de la Nación. </t>
  </si>
  <si>
    <t xml:space="preserve">Acuerdo 060 de 2001 del Archivo General de la Nación. </t>
  </si>
  <si>
    <t xml:space="preserve">Acuerdo 08 de 2014 del Archivo General de la Nación. </t>
  </si>
  <si>
    <r>
      <rPr>
        <b/>
        <sz val="10"/>
        <rFont val="Calibri"/>
        <family val="2"/>
        <scheme val="minor"/>
      </rPr>
      <t xml:space="preserve">ELABORAR Y APLICAR LAS TABLAS DE VALORACIÓN DOCUMENTAL </t>
    </r>
    <r>
      <rPr>
        <sz val="10"/>
        <rFont val="Calibri"/>
        <family val="2"/>
        <scheme val="minor"/>
      </rPr>
      <t xml:space="preserve">en cumplimiento del </t>
    </r>
  </si>
  <si>
    <t>Acuerdo 004 de 2013 del Archivo General de la Nación.</t>
  </si>
  <si>
    <r>
      <rPr>
        <b/>
        <sz val="10"/>
        <rFont val="Calibri"/>
        <family val="2"/>
        <scheme val="minor"/>
      </rPr>
      <t>REALIZAR CAPACITACIONES Y SEGUIMIENTOS EN ORGANIZACIÓN DOCUMENTAL  A LOS ARCHIVOS DE GESTIÓN</t>
    </r>
    <r>
      <rPr>
        <sz val="10"/>
        <rFont val="Calibri"/>
        <family val="2"/>
        <scheme val="minor"/>
      </rPr>
      <t xml:space="preserve">, para verificar que se este cumpliendo con las pautas establecidas en los </t>
    </r>
  </si>
  <si>
    <t>Circular 005 de 2011 del Archivo General de la Nación. - AGN</t>
  </si>
  <si>
    <r>
      <rPr>
        <b/>
        <sz val="10"/>
        <rFont val="Calibri"/>
        <family val="2"/>
        <scheme val="minor"/>
      </rPr>
      <t>AJUSTAR Y APROBAR SISTEMA INTEGRADO DE CONSERVACIÓN DEL INVIMA</t>
    </r>
    <r>
      <rPr>
        <sz val="10"/>
        <rFont val="Calibri"/>
        <family val="2"/>
        <scheme val="minor"/>
      </rPr>
      <t>,  que incluya adecuaciones a las instalaciones físicas de espacio, inmobiliario y elementos acordes a los soportes documentales, cronograma de limpieza, condiciones medio ambientales de humedad, luz y temperatura, fumigación, desratización y desinfección en cumplimiento de los</t>
    </r>
  </si>
  <si>
    <t>Por medio del cual se expide el Decreto Único Reglamentario del Sector Cultura.</t>
  </si>
  <si>
    <t>Por el cual se reglamentan parcialmente los Decretos 2578 y 2609 de 2012 y se modifica el procedimiento para la elaboración, presentación, evaluación, aprobación e implementación de las Tablas de Retención Documental y las Tablas de Valoración Documental.</t>
  </si>
  <si>
    <t>Acuerdo 004 de 2013 del AGN</t>
  </si>
  <si>
    <t xml:space="preserve">Artículo 24 de la Ley 594 de 2000."Obligatoriedad de las tablas de retención. Será obligatorio para las entidades del Estado elaborar y adoptar las respectivas tablas de retención documental. Ver Acuerdo Archivo General de la Nación 39 de 2002."
 </t>
  </si>
  <si>
    <t>Artículo 21 de la Ley General de Archivos 594 de 2000, Programas de gestión documental. Las entidades públicas deberán elaborar programas de gestión de documentos, pudiendo contemplar el uso de nuevas tecnologías y soportes, en cuya aplicación deberán observarse los principios y procesos archivísticos.</t>
  </si>
  <si>
    <t>“Por el cual se autoriza el procedimiento de microfilm en los archivos y se conduce valor probatorio a las copias fotostáticas de los documentos microfilmados.”</t>
  </si>
  <si>
    <t>Por el cual se desarrolla el artículo del Capítulo 7 “Conservación de Documentos” del Reglamento General de Archivos sobre “condiciones de edificios y locales destinados a archivos”.</t>
  </si>
  <si>
    <t xml:space="preserve">Acuerdo 050 de 2000  del Archivo General de la Nación. </t>
  </si>
  <si>
    <t xml:space="preserve">Acuerdo 049 de 2000. del Archivo General de la Nación. </t>
  </si>
  <si>
    <t>Acuerdo 06 de 2014 del Archivo General de la Nación.</t>
  </si>
  <si>
    <t>"Por medio del cual se desarrollan los artículos 46, 47 y 48 del Título XI "Conservación de Documentos" de la Ley 594 de 2000"</t>
  </si>
  <si>
    <t>Por el cual se establecen los criterios para la organización de los archivos de gestión en las entidades públicas y las privadas que cumplen funciones públicas, se regula el Inventario Único  Documental y se desarrollan los artículo 21, 22, 23 y 26 de la Ley General de Archivos 594 de 2000.</t>
  </si>
  <si>
    <t>“Por el cual se establecen los criterios básicos para la clasificación, ordenación y descripción de los archivos en las entidades públicas y privadas que cumplen funciones públicas y se dictan otras disposiciones”.</t>
  </si>
  <si>
    <t>Por medio del cual se establecen criterios básicos para la creación, conformación, organización control y consulta de los expedientes de archivo y se dictan otras disposiciones.</t>
  </si>
  <si>
    <t xml:space="preserve"> </t>
  </si>
  <si>
    <t xml:space="preserve"> "Por medio de la cual se dicta la Ley General de Archivos y se dictan otras disposiciones." Reglamentada parcialmente por los Decretos Nacionales 4124 de 2004, 1100 de 2014.
</t>
  </si>
  <si>
    <t xml:space="preserve">  "Por medio de la cual se dicta la Ley General de Archivos y se dictan otras disposiciones." Reglamentada parcialmente por los Decretos Nacionales 4124 de 2004, 1100 de 2014.</t>
  </si>
  <si>
    <t xml:space="preserve"> "Por medio de la cual se dicta la Ley General de Archivos y se dictan otras disposiciones." Reglamentada parcialmente por los Decretos Nacionales 4124 de 2004, 1100 de 2014.</t>
  </si>
  <si>
    <t>Por medio de la cual se crea la Ley de Transparencia y del Derecho de Acceso a la Información Pública Nacional y se dictan otras disposiciones.</t>
  </si>
  <si>
    <t>Artículo 15 de la Ley 1712 de 2014. PROGRAMA DE GESTIÓN DOCUMENTAL. Dentro de los seis (6) meses siguientes a la entrada en vigencia de la presente ley, los sujetos obligados deberán adoptar un Programa de Gestión Documental en el cual se establezcan los procedimientos y lineamientos necesarios para la producción, distribución, organización, consulta y conservación de los documentos públicos. Este Programa deberá integrarse con las funciones administrativas del sujeto obligado. Deberán observarse los lineamientos y recomendaciones que el Archivo General de la Nación y demás entidades competentes expidan en la materia.</t>
  </si>
  <si>
    <t xml:space="preserve"> Reglamento General de Archivos.</t>
  </si>
  <si>
    <t xml:space="preserve"> “Por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</si>
  <si>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por el cual se reglamenta parcialmente la Ley 1712 de 2014 y se dictan otras disposiciones.</t>
  </si>
  <si>
    <t>Capitulo IV del Decreto 103 de 2015 GESTIÓN DE LA INFORMACIÓN CLASIFICADA Y RESERVADA</t>
  </si>
  <si>
    <t xml:space="preserve"> Por medio de la cual se crea la Ley de Transparencia y del Derecho de Acceso a la Información Pública Nacional y se dictan otras disposiciones.</t>
  </si>
  <si>
    <t>Acuerdo 05 de 2013 del Archivo General de la Nación.</t>
  </si>
  <si>
    <t>Acuerdo 02 de 2014 del Archivo General de la Nación.</t>
  </si>
  <si>
    <t>Artículo 22 del Decreto 2578 de 2012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t>
  </si>
  <si>
    <t xml:space="preserve"> Por el cual se reglamenta el Sistema Nacional de Archivos, se establece la Red Nacional de Archivos, se deroga el Decreto número 4124 de 2004 y se dictan otras disposiciones relativas a la administración de los archivos del Estado</t>
  </si>
  <si>
    <t>Artículos 59 al 65 del Acuerdo 007 de 1994 "Reglamento General de Archivo. CAPÍTULO VII. CONSERVACIÓN DE DOCUMENTOS</t>
  </si>
  <si>
    <t>Decreto 2527 de 1950.</t>
  </si>
  <si>
    <t>Por el cual se establecen pautas para la administración de las comunicaciones oficiales en las entidades públicas y las privadas que cumplen funciones públicas.</t>
  </si>
  <si>
    <t>Por el cual se reglamenta el Sistema Nacional de Archivos, se establece la Red Nacional de Archivos, se deroga el Decreto número 4124 de 2004 y se dictan otras disposiciones relativas a la administración de los archivos del Estado</t>
  </si>
  <si>
    <t>Artículos  2.8.2.5.5 al 2.8.2.5.15 del Decreto 1080 de 2015. 
CAPÍTULO V GESTIÓN DE DOCUMENTOS.
Gestión de Documentos</t>
  </si>
  <si>
    <t>Artículo 26 de la Ley 594 de 2000. INVENTARIO DOCUMENTAL. Es obligación de las entidades de la Administración Pública elaborar inventarios de los documentos que produzcan en ejercicio de sus funciones, de manera que se asegure el control de los documentos en sus diferentes fases.</t>
  </si>
  <si>
    <t>Artículo 13 de la Ley 1712 de 2014. REGISTROS DE ACTIVOS DE INFORMACIÓN. Todo sujeto obligado deberá crear y mantener actualizado el Registro de Activos de Información haciendo un listado de:
a) Todas las categorías de información publicada por el sujeto obligado;
b) Todo registro publicado;
c) Todo registro disponible para ser solicitado por el público.
El Ministerio Público podrá establecer estándares en relación a los Registros Activos de Información.
Todo sujeto obligado deberá asegurarse de que sus Registros de Activos de Información cumplan con los estándares establecidos por el Ministerio Público y con aquellos dictados por el Archivo General de la Nación, en relación a la constitución de las Tablas de Retención Documental (TRD) y los inventarios documentales.</t>
  </si>
  <si>
    <t xml:space="preserve"> DIA actualizado_V4</t>
  </si>
  <si>
    <t>INSTITUTO NACIONAL PARA LA VIGILANCIA DE MEDICAMENTOS Y ALIMIENTOS - INVIMA</t>
  </si>
  <si>
    <t>DECRETO 1080 DE 2015 (ÚNICO REGLAMENTARIO DEL SECTOR CULTURA)</t>
  </si>
  <si>
    <t>TÍTULO II (PATRIMONIO ARCHIVÍSTICO)</t>
  </si>
  <si>
    <t>GESTIÓN DOCUMENTAL</t>
  </si>
  <si>
    <t>PRINCIPIOS DEL PROCESO</t>
  </si>
  <si>
    <t>COMPONENTES DE LA POLÍTICA</t>
  </si>
  <si>
    <t xml:space="preserve">ETAPAS </t>
  </si>
  <si>
    <t>INSTRUMENTOS ARCHIVÍSTICOS
(2.8.2.8.5.8)</t>
  </si>
  <si>
    <t>PROCESOS</t>
  </si>
  <si>
    <t>ELEMENTOS DEL PROGRAMA</t>
  </si>
  <si>
    <t>Programas específicos (1)</t>
  </si>
  <si>
    <t xml:space="preserve">EL SISTEMA </t>
  </si>
  <si>
    <t xml:space="preserve">CARACTERÍSTICAS DE LOS SISTEMAS </t>
  </si>
  <si>
    <t>CARACTERISTICAS DEL. DOC. ELECTRÓNICO DE ARCHIVO</t>
  </si>
  <si>
    <t xml:space="preserve">METADATOS MÍNIMOS </t>
  </si>
  <si>
    <t>a</t>
  </si>
  <si>
    <t>Planeación</t>
  </si>
  <si>
    <t>Marco conceptual claro</t>
  </si>
  <si>
    <t>Creación</t>
  </si>
  <si>
    <t>CCD</t>
  </si>
  <si>
    <t>Caratula</t>
  </si>
  <si>
    <t>a. Normalización de formas y formularios electrónicos</t>
  </si>
  <si>
    <t>Organizar doc. Fisicos y electrónicos</t>
  </si>
  <si>
    <t>Conformidad</t>
  </si>
  <si>
    <t>Contenido estable</t>
  </si>
  <si>
    <t xml:space="preserve">Contenido </t>
  </si>
  <si>
    <t>b</t>
  </si>
  <si>
    <t>Eficiencia</t>
  </si>
  <si>
    <t>Conjunto de estandares</t>
  </si>
  <si>
    <t>Mantenimiento</t>
  </si>
  <si>
    <t>TRD</t>
  </si>
  <si>
    <t>Producción</t>
  </si>
  <si>
    <t>Cuerpo o Contenido</t>
  </si>
  <si>
    <t>b. Documentos vitales o esenciales</t>
  </si>
  <si>
    <t>Establecer plazos de conservación</t>
  </si>
  <si>
    <t>Interoperatividad</t>
  </si>
  <si>
    <t>Forma documental fija</t>
  </si>
  <si>
    <t>Estructura</t>
  </si>
  <si>
    <t>c</t>
  </si>
  <si>
    <t>Economía</t>
  </si>
  <si>
    <t>Metodología general para el PGD</t>
  </si>
  <si>
    <t>Difusión</t>
  </si>
  <si>
    <t>PGD</t>
  </si>
  <si>
    <t>Gestión y trámite</t>
  </si>
  <si>
    <t xml:space="preserve">Aspectos generales </t>
  </si>
  <si>
    <t>c. de documentos electrónicos</t>
  </si>
  <si>
    <t>Ejecutar procesos de eliminación parcial</t>
  </si>
  <si>
    <t>Seguridad</t>
  </si>
  <si>
    <t>Vinculo archivístico</t>
  </si>
  <si>
    <t>Contexto</t>
  </si>
  <si>
    <t>d</t>
  </si>
  <si>
    <t>Control y Seguimiento</t>
  </si>
  <si>
    <t>Programa de gestión de información y documentos</t>
  </si>
  <si>
    <t>Administración</t>
  </si>
  <si>
    <t>PINAR</t>
  </si>
  <si>
    <t>Organización</t>
  </si>
  <si>
    <t>Lineamientos para los procesos de gestión documental</t>
  </si>
  <si>
    <t>d. Archivos decentralizados</t>
  </si>
  <si>
    <t>Garantizar la autenticidad de los doc. de archivo y metadatos</t>
  </si>
  <si>
    <t>Metadescripción</t>
  </si>
  <si>
    <t>Equivalencia funcional</t>
  </si>
  <si>
    <t>e</t>
  </si>
  <si>
    <t>Oportunidad</t>
  </si>
  <si>
    <t>Inventario Documental</t>
  </si>
  <si>
    <t xml:space="preserve">Transferencia </t>
  </si>
  <si>
    <t>Fases de implementación del PGD</t>
  </si>
  <si>
    <t>e. Reprografía</t>
  </si>
  <si>
    <t>Mantener la integridad de los documentos</t>
  </si>
  <si>
    <t>Adición de contenidos</t>
  </si>
  <si>
    <t>f</t>
  </si>
  <si>
    <t>Transferencia</t>
  </si>
  <si>
    <t>Modelo requisitos para GD electrónicos</t>
  </si>
  <si>
    <t>Disposición de documentos</t>
  </si>
  <si>
    <t>f. Documentos especiales</t>
  </si>
  <si>
    <t>Permitir y facilitar el acceso y disponibilidad de los documentos.</t>
  </si>
  <si>
    <t>Diseño y funcionamiento</t>
  </si>
  <si>
    <t>g</t>
  </si>
  <si>
    <t>Disponibilidad</t>
  </si>
  <si>
    <t>Los bancos terminológicos de tipos, series y subseries</t>
  </si>
  <si>
    <t>Preservación a largo plazo</t>
  </si>
  <si>
    <t>g. Plan institucional de capacitación.</t>
  </si>
  <si>
    <t>Preservar los documentos y sus agrupaciones documentales</t>
  </si>
  <si>
    <t>Gestión Distribuida</t>
  </si>
  <si>
    <t>h</t>
  </si>
  <si>
    <t>Agrupación</t>
  </si>
  <si>
    <t>Los mapas de procesos, flujos documentales y descripción de las funciones</t>
  </si>
  <si>
    <t>Valoración</t>
  </si>
  <si>
    <t>Armonización NTCGP 1000:2009</t>
  </si>
  <si>
    <t>h. Auditoría y control</t>
  </si>
  <si>
    <t>Disponibilidad y Acceso</t>
  </si>
  <si>
    <t>i</t>
  </si>
  <si>
    <t>Vinculo Archivístico</t>
  </si>
  <si>
    <t>Anexos</t>
  </si>
  <si>
    <t>Neutralidad Tecnológica</t>
  </si>
  <si>
    <t>j</t>
  </si>
  <si>
    <t>Protección del Medio Ambiente</t>
  </si>
  <si>
    <t>k</t>
  </si>
  <si>
    <t>Autoevaluación</t>
  </si>
  <si>
    <t>l</t>
  </si>
  <si>
    <t>Coordinación y acceso</t>
  </si>
  <si>
    <t>m</t>
  </si>
  <si>
    <t>Cultura archivistica</t>
  </si>
  <si>
    <t>n</t>
  </si>
  <si>
    <t>Modernización</t>
  </si>
  <si>
    <t>o</t>
  </si>
  <si>
    <t>p</t>
  </si>
  <si>
    <t>Orientación al ciudadano</t>
  </si>
  <si>
    <t>q</t>
  </si>
  <si>
    <t>r</t>
  </si>
  <si>
    <t>Protección de la Información y los datos</t>
  </si>
  <si>
    <t>Decreto 2609 de 2012</t>
  </si>
  <si>
    <t>Art. 5</t>
  </si>
  <si>
    <t>Art. 6</t>
  </si>
  <si>
    <t>Art. 7</t>
  </si>
  <si>
    <t>Art. 8</t>
  </si>
  <si>
    <t>Art. 9</t>
  </si>
  <si>
    <t>Art. 13</t>
  </si>
  <si>
    <t>Artículo 16</t>
  </si>
  <si>
    <t>Artículo 17</t>
  </si>
  <si>
    <t>Artículo 23</t>
  </si>
  <si>
    <t>Artículo 30</t>
  </si>
  <si>
    <t>Servicio de Bodegaje</t>
  </si>
  <si>
    <t>Decreto 1515 de 2013 (Título V)</t>
  </si>
  <si>
    <t>Decreto 2758 de 2013</t>
  </si>
  <si>
    <t xml:space="preserve">Comité Interno de Archivo </t>
  </si>
  <si>
    <t>Decreto 2578 de 2012 (art. 14 y 15)</t>
  </si>
  <si>
    <t>Elaborado por : O.Serrato</t>
  </si>
  <si>
    <t>La cooperación, articulación y coordinación entre Tecnológias, Gestión documental, Planeación y Productores.</t>
  </si>
  <si>
    <t>PLAN DE MEJORAMIENTO ARCHIVISTICO - PMA. NOVIEMBRE 2019 - ENERO 2021</t>
  </si>
  <si>
    <t>N/A</t>
  </si>
  <si>
    <t>Mediante rad. Entrante 20201022769 del 06 de febrero del 2020 se recibe concepto técnico de evaluación de TRD con ajustes para PreComité y posterior sustentacion ante el Comité Evaluador de Documentos (pendientes de fecha)</t>
  </si>
  <si>
    <t>Se procedio a la actualización del Diagnóstico Integral de Archivos - DIA V4 de enero de 2020</t>
  </si>
  <si>
    <t>El procedimiento citado y sus instructivos se encuentra en revisión técnica y de contenidos por parte del Grupo de Gestión Documental y Correspondencia.</t>
  </si>
  <si>
    <t>Actividad se desarrollo mediante el Proyecto Levantamiento de inventario, administración y custodia del Archivo Central del INVIMA.</t>
  </si>
  <si>
    <t>Se realizo el FUID de 2598 cajas X-200 del Archivo Central con corte a diciembre de 2019.
Actividad se desarrollo mediante el Proyecto Levantamiento de inventario, administración y custodia del Archivo Central del INVIMA.</t>
  </si>
  <si>
    <t>INFORME SEGUIMIENTO REALIZADO EN EL MES DE FEBRERO DE 2020,  CORRESPONDIENTE AL  PERIODO DE NOVIEMBRE 2019 A FEBRERO 2020 OFICINA DE CONTROL INTERNO INVIMA</t>
  </si>
  <si>
    <t>AVANCE DEL OBJETIVO</t>
  </si>
  <si>
    <t xml:space="preserve">S:\G_GST_DCM_CRR\G_GST_DCM_CRR\ARCHIVO DE GESTION\1 GD_C. ORGANIZA_2019\17 PLANES_PROGR_ARCHIVOS\PMA_2017_evidencias\HALLAZGO 1 TRD
S:\G_GST_DCM_CRR\G_GST_DCM_CRR\ARCHIVO DE GESTION\1 GD_C. ORGANIZA_2019\17 PLANES_PROGR_ARCHIVOS\PMA_Seguim_ 2019_2021\HALLAZGO_2.1 TRD
</t>
  </si>
  <si>
    <t>S:\G_GST_DCM_CRR\G_GST_DCM_CRR\ARCHIVO DE GESTION\1 GD_C. ORGANIZA_2019\17 PLANES_PROGR_ARCHIVOS\PMA_2017_evidencias\HALLAZGO 1 TRD\Meta 2 TRD\Ajustes Consolidado AGN -2019.zip\AGN -2019</t>
  </si>
  <si>
    <t>S:\G_GST_DCM_CRR\G_GST_DCM_CRR\ARCHIVO DE GESTION\1 GD_C. ORGANIZA_2019\17 PLANES_PROGR_ARCHIVOS\PMA_2017_evidencias\HALLAZGO 1 TRD\Meta 3 Aprobación Cómite  TRD\Actas de aprobación de  TRD por Cómite</t>
  </si>
  <si>
    <t>S:\G_GST_DCM_CRR\G_GST_DCM_CRR\ARCHIVO DE GESTION\1 GD_C. ORGANIZA_2019\17 PLANES_PROGR_ARCHIVOS\PMA_2017_evidencias\HALLAZGO 1 TRD\Meta 4 Remitir TRD AGN</t>
  </si>
  <si>
    <t>S:\G_GST_DCM_CRR\G_GST_DCM_CRR\ARCHIVO DE GESTION\1 GD_C. ORGANIZA_2019\17 PLANES_PROGR_ARCHIVOS\PMA_Seguim_ 2019_2021\HALLAZGO_2.1 TRD\Meta_4_Remitir_Mesas_TRD_AGN</t>
  </si>
  <si>
    <t>Pendiente</t>
  </si>
  <si>
    <t>2.2</t>
  </si>
  <si>
    <t>S:\G_GST_DCM_CRR\G_GST_DCM_CRR\ARCHIVO DE GESTION\1 GD_C. ORGANIZA_2019\17 PLANES_PROGR_ARCHIVOS\PMA_Seguim_ 2019_2021\HALLAZGO_3_PINAR\Meta_1_Diagnostico</t>
  </si>
  <si>
    <t xml:space="preserve">Existe un preliminar del Diagnóstico integral de Archivos, el que será revisado en las reuniones que se realicen como insumo para articulación del PINAR, PGD y PETI. </t>
  </si>
  <si>
    <t>Pagina web</t>
  </si>
  <si>
    <t>S:\G_GST_DCM_CRR\G_GST_DCM_CRR\ARCHIVO DE GESTION\1 GD_C. ORGANIZA_2019\17 PLANES_PROGR_ARCHIVOS\PMA_Seguim_ 2019_2021\HALLAZGO_4__FUID\Meta 1 y 2 _FUID</t>
  </si>
  <si>
    <t>Actualizar el procedimiento para la organización documental (ej. Adecuada, utilización y diligenciamiento del Formato Único de Inventario Documental - FUID en todos los archivos de gestión y central)</t>
  </si>
  <si>
    <t>El resultado del 2% corresponde a documentacion que reposa en el archivo central y que tiene valores secundarios y son objeto del Poyecto de Levantamiento de Inventaios, organización, administración y custodia del archivo central institucional.</t>
  </si>
  <si>
    <t>S:\G_GST_DCM_CRR\G_GST_DCM_CRR\ARCHIVO DE GESTION\1 GD_C. ORGANIZA_2019\17 PLANES_PROGR_ARCHIVOS\PMA_2017_evidencias\HALLAZGO 5 -UNIDAD DE CORRESPONDENCIA\Meta 1. Procedimiento Gestión y Tramite</t>
  </si>
  <si>
    <t xml:space="preserve">S:\G_GST_DCM_CRR\G_GST_DCM_CRR\ARCHIVO DE GESTION\1 GD_C. ORGANIZA_2019\17 PLANES_PROGR_ARCHIVOS\PMA_2017_evidencias\HALLAZGO 5 -UNIDAD DE CORRESPONDENCIA\Meta 1. Procedimiento Gestión y Tramite
S:\G_GST_DCM_CRR\G_GST_DCM_CRR\ARCHIVO DE GESTION\1 GD_C. ORGANIZA_2019\17 PLANES_PROGR_ARCHIVOS\PMA_Seguim_ 2019_2021\HALLAZGO_7_ORGANIZACION_ARCHIVOS\Meta_3_Seg_Organización\Proc_Org_Doc_2020
</t>
  </si>
  <si>
    <t>S:\G_GST_DCM_CRR\G_GST_DCM_CRR\ARCHIVO DE GESTION\1 GD_C. ORGANIZA_2019\17 PLANES_PROGR_ARCHIVOS\PMA_Seguim_ 2019_2021\HALLAZGO_6_TVD\Meta_5_TVD_Historia</t>
  </si>
  <si>
    <t>Contrato suscrito</t>
  </si>
  <si>
    <t>Formatos Únicos de Inventarios Documentales - FUID diligenciados.</t>
  </si>
  <si>
    <t>S:\G_GST_DCM_CRR\G_GST_DCM_CRR\ARCHIVO DE GESTION\1 GD_C. ORGANIZA_2019\17 PLANES_PROGR_ARCHIVOS\PMA_Seguim_ 2019_2021\HALLAZGO_7_ORGANIZACION_ARCHIVOS\Meta_3_Seg_Organización\Proc_Org_Doc_2020</t>
  </si>
  <si>
    <t>Se elaboró el informe sobre la Memoria Histórica (Diciembre 2019)</t>
  </si>
  <si>
    <t>INFORME SEGUIMIENTO REALIZADO EN EL MES DE JUNIO 2020, CORRESPONDIENTE AL  PERIODO DE MARZO A MAYO 2020 OFICINA DE CONTROL INTERNO INVIMA</t>
  </si>
  <si>
    <t>Mediante Rad. entrante 20201022769 del 06 de febrero del 2020 se recibe concepto técnico de evaluación de TRD con ajustes para PreComité y posterior sustentación ante el Comité Evaluador de Documentos (pendientes de fecha). Una vez convalidadas por parte del AGN, algunas de las dependencias se tendrán que ajustar nuevamente de acuerdo a los ajustes documentales identificados después de la remisión que se hizo al AGN. Se espera respuesta positiva del AGN antes del 30 de abril de 2020.</t>
  </si>
  <si>
    <t>Secretaria General
Grupo de Gestión Documental y Correspondencia.</t>
  </si>
  <si>
    <t>Comité de Gestión y Desarrollo Administrativo.
Grupo de Gestión Documental y Correspondencia.</t>
  </si>
  <si>
    <t>Secretaria General 
Grupo de Gestión Documental y Correspondencia.</t>
  </si>
  <si>
    <t>Oficina de Planeación.
Grupo de Gestión Documental y Correspondencia.</t>
  </si>
  <si>
    <t>INFORME SEGUIMIENTO REALIZADO EN EL MES DE SEPTIEMBRE DE 2020,  CORRESPONDIENTE AL PERIODO DE JUNIO A AGOSTO DE 2020 OFICINA DE CONTROL INTERNO INVIMA</t>
  </si>
  <si>
    <t>INFORME SEGUIMIENTO REALIZADO EN EL MES DE ENERO  DE 2021,  CORRESPONDIENTE AL PERIODO DE SEPTIEMBRE A ENERO DE 2021 OFICINA DE CONTROL INTERNO INVIMA</t>
  </si>
  <si>
    <t>Concepto técnico o informe.
Registro de Convalidación AGN</t>
  </si>
  <si>
    <t xml:space="preserve">Artículo 22 del Decreto 2578 de 2012.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 </t>
  </si>
  <si>
    <t xml:space="preserve">Articulos 2.8.2.2.2 y 2.8.7.2.6 del Decreto 1080 de 2015
ARTÍCULO    2.8.2.2.2.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 (Decreto 2578 de 2012, Artículo 22)
ARTÍCULO    2.8.7.2.6. APLICACIÓN DE TABLAS DE RETENCIÓN Y VALORACIÓN DOCUMENTAL. El Comité de Desarrollo Administrativo en las entidades del orden nacional y el Comité Interno de Archivo en las entidades del orden territorial, de acuerdo con sus tablas de retención documental o tablas de valoración documental, determinarán aquellos documentos que habiendo cumplido su tiempo de conservación, podrán ser eliminados, previa elaboración de un listado de ellos, el cual será sometido a consideración y aprobación del Comité Evaluador de Documentos del Archivo General de la Nación.
PARÁGRAFO    1º. Para los documentos cuyo plazo de retención no esté registrado en tablas de retención documental o tablas de valoración documental se deberá adelantar un proceso de valoración antes de efectuar la transferencia al AGN o a los Archivos Generales Territoriales, para lo cual se debe establecer el volumen documental, estado de conservación y periodo al que corresponde (fechas extremas). PARÁGRAFO    2º. Como resultado de la valoración documental se presentará al Comité Evaluador de Documentos del Archivo General de la Nación, las solicitudes de eliminación acompañadas del respectivo inventario y justificación, para que dicha instancia dictamine sobre la eliminación. PARÁGRAFO    3º. Los listados de eliminación y las actas harán parte integral de los archivos entregados durante el proceso de liquidación, supresión, fusión o privatización y serán conservados permanentemente.  (Decreto 29 de 2015, Artículo 10) </t>
  </si>
  <si>
    <t xml:space="preserve">Artículos  25,26 , 34 y 37 de la Ley 594 de 2000, 
ARTÍCULO 25. DE LOS DOCUMENTOS CONTABLES, NOTARIALES Y OTROS. El Ministerio de la Cultura, a través del Archivo General de la Nación y el del sector correspondiente, de conformidad con las normas aplicables, reglamentarán lo relacionado con los tiempos de retención documental, organización y conservación de las historias clínicas, historias laborales, documentos contables y documentos notariales. Así mismo, se reglamentará lo atinente a los documentos producidos por las entidades privadas que presten servicios públicos.
ARTÍCULO 26. INVENTARIO DOCUMENTAL. Es obligación de las entidades de la Administración Pública elaborar inventarios de los documentos que produzcan en ejercicio de sus funciones, de manera que se asegure el control de los documentos en sus diferentes fases.
ARTÍCULO 34. NORMALIZACIÓN. En desarrollo de lo dispuesto en el artículo 8o. de la Constitución Política, el Archivo General de la Nación fijará los criterios y normas técnicas y jurídicas para hacer efectiva la creación, organización, transferencia, conservación y servicios de los archivos públicos, teniendo en cuenta lo establecido en esta ley y sus disposiciones.
ARTÍCULO 37. Asistencia a los archivos privados. El Estado estimulará la organización, conservación y consulta de los archivos históricos privados de interés económico, social, técnico, científico y cultural. En consecuencia, el Archivo General de la Nación brindará especial protección y asistencia a los archivos de las instituciones y centros de investigación y enseñanza científica y técnica, empresariales y del mundo del trabajo, de las iglesias, las asociaciones y los partidos políticos, así como a los archivos familiares y de personalidades destacadas en el campo del arte, la ciencia, la literatura y la política.
</t>
  </si>
  <si>
    <t>Artículos 45 al 49 de la Ley General de Archivos 594 de 2000.
 ARTÍCULO 46. CONSERVACIÓN DE DOCUMENTOS. Los archivos de la Administración Pública deberán implementar un sistema integrado de conservación en cada una de las fases del ciclo vital de los documentos.
ARTÍCULO 47. CALIDAD DE SOPORTES. Los documentos de archivo, sean originales o copias, deberán elaborarse en soportes de comprobada durabilidad y calidad, de acuerdo con las normas nacionales o internacionales que para el efecto sean acogidas por el Archivo General de la Nación.
PARÁGRAFO. Los documentos de archivo de conservación permanente podrán ser copiados en nuevos soportes. En tal caso, deberá preverse un programa de transferencia de información para garantizar la preservación y conservación de la misma.
ARTÍCULO 48. CONSERVACIÓN DE DOCUMENTOS EN NUEVOS SOPORTES. El Archivo General de la Nación dará pautas y normas técnicas generales sobre conservación de archivos, incluyendo lo relativo a los documentos en nuevos soportes.
ARTÍCULO 49. REPRODUCCIÓN DE DOCUMENTOS. El parágrafo del artículo 2o. de la Ley 80 de 1989 quedará así: “En ningún caso los documentos de carácter histórico podrán ser destruidos, aunque hayan sido reproducidos por cualquier medio”.</t>
  </si>
  <si>
    <t>Secretaria General 
Grupo de Gestión Documental y Correspondencia.
Todas las dependencias.</t>
  </si>
  <si>
    <t>Pendientes</t>
  </si>
  <si>
    <t>Descripción de avances Grupo</t>
  </si>
  <si>
    <t>Secretaria General
Grupo de Contratación</t>
  </si>
  <si>
    <t>Secretaria General
Contratista</t>
  </si>
  <si>
    <t>Oficina Asesora de Planeación.
Grupo de Gestión Documental y Correspondencia.</t>
  </si>
  <si>
    <r>
      <rPr>
        <b/>
        <sz val="14"/>
        <rFont val="Calibri"/>
        <family val="2"/>
        <scheme val="minor"/>
      </rPr>
      <t xml:space="preserve">PROGRAMA DE GESTIÓN DOCUMENTAL - PGD. </t>
    </r>
    <r>
      <rPr>
        <sz val="14"/>
        <rFont val="Calibri"/>
        <family val="2"/>
        <scheme val="minor"/>
      </rPr>
      <t xml:space="preserve">
INVIMA debe ajustar y actualizar el Programa de Gestión Documental. </t>
    </r>
  </si>
  <si>
    <r>
      <rPr>
        <b/>
        <sz val="14"/>
        <rFont val="Calibri"/>
        <family val="2"/>
        <scheme val="minor"/>
      </rPr>
      <t>PLAN INSTITUCIONAL DE ARCHIVOS DE LA ENTIDAD- PINAR.</t>
    </r>
    <r>
      <rPr>
        <sz val="14"/>
        <rFont val="Calibri"/>
        <family val="2"/>
        <scheme val="minor"/>
      </rPr>
      <t xml:space="preserve"> 
INVIMA no cuenta con un Plan Institucional de Archivos de la Entidad, según lo establecido.</t>
    </r>
  </si>
  <si>
    <r>
      <rPr>
        <b/>
        <sz val="14"/>
        <rFont val="Calibri"/>
        <family val="2"/>
        <scheme val="minor"/>
      </rPr>
      <t>INVENTARIO DOCUMENTAL - FUID.</t>
    </r>
    <r>
      <rPr>
        <sz val="14"/>
        <rFont val="Calibri"/>
        <family val="2"/>
        <scheme val="minor"/>
      </rPr>
      <t xml:space="preserve"> 
INVIMA no cuenta con la totalidad de inventarios documentales conforme a la norma.  </t>
    </r>
  </si>
  <si>
    <r>
      <rPr>
        <b/>
        <sz val="14"/>
        <rFont val="Calibri"/>
        <family val="2"/>
        <scheme val="minor"/>
      </rPr>
      <t>UNIDAD DE CORRESPONDENCIA.</t>
    </r>
    <r>
      <rPr>
        <sz val="14"/>
        <rFont val="Calibri"/>
        <family val="2"/>
        <scheme val="minor"/>
      </rPr>
      <t xml:space="preserve"> 
INVIMA no cuenta con los procedimientos de conformidad  con la norma para la adecuada gestión de las comunicaciones oficiales. </t>
    </r>
  </si>
  <si>
    <r>
      <rPr>
        <b/>
        <sz val="14"/>
        <color theme="1"/>
        <rFont val="Calibri"/>
        <family val="2"/>
        <scheme val="minor"/>
      </rPr>
      <t xml:space="preserve">CONFORMACIÓN DE LOS ARCHIVOS PÚBLICOS. </t>
    </r>
    <r>
      <rPr>
        <sz val="14"/>
        <color theme="1"/>
        <rFont val="Calibri"/>
        <family val="2"/>
        <scheme val="minor"/>
      </rPr>
      <t xml:space="preserve">
INVIMA no ha elaborado las  Tablas de Valoración Documental (TVD)</t>
    </r>
  </si>
  <si>
    <r>
      <rPr>
        <b/>
        <sz val="14"/>
        <color theme="1"/>
        <rFont val="Calibri"/>
        <family val="2"/>
        <scheme val="minor"/>
      </rPr>
      <t xml:space="preserve">ORGANIZACIÓN DE ARCHIVOS DE GESTIÓN. </t>
    </r>
    <r>
      <rPr>
        <sz val="14"/>
        <color theme="1"/>
        <rFont val="Calibri"/>
        <family val="2"/>
        <scheme val="minor"/>
      </rPr>
      <t xml:space="preserve">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</si>
  <si>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t>EVIDENCIAS 2019 - 2020</t>
  </si>
  <si>
    <t>Tabla de Retención Documental - TRD
Cuadro de Clasificación Documental - CCD</t>
  </si>
  <si>
    <t>Tabla de Retención Documental - TRD.
Cuadro de Clasificación Documental - CCD
Tablas de Valoración Documental - TVD.</t>
  </si>
  <si>
    <t xml:space="preserve">PROGRAMA DE GESTIÓN DOCUMENTAL - PGD
a. Normalización de formas y formularios electrónicos.
b. Documentos vitales o esenciales.
c. de documentos electrónicos.
d. Archivos decentralizados.
e. Reprografía.
f. Documentos especiales.
g. Plan institucional de capacitación.
h. Auditoría y control.
</t>
  </si>
  <si>
    <t xml:space="preserve">PROGRAMA DE GESTIÓN DOCUMENTAL - PGD
Programas específicos:
a. Normalización de formas y formularios electrónicos.
b. Documentos vitales o esenciales.
c. de documentos electrónicos.
d. Archivos decentralizados.
e. Reprografía.
f. Documentos especiales.
g. Plan institucional de </t>
  </si>
  <si>
    <t>a) El Cuadro de Clasificación Documental (CCD).
b) La Tabla de Retención Documental (TRD).
c) El Programa de Gestión Documental (PGD).
d) Plan Institucional de Archivos de la Entidad (PINAR).
e) El Inventario Documental.
f) Un modelo de requisitos para la gestión de documentos electrónicos.
g) Los bancos terminológicos de tipos, series y sub-series documentales.
h) Los mapas de procesos, flujos documentales y la descripción de las funciones de las unidades administrativas de la entidad.
i) Tablas de Control de Acceso para el establecimiento de categorías adecuadas de derechos y restricciones de acceso y seguridad aplicables a los documentos.</t>
  </si>
  <si>
    <t xml:space="preserve">Artículo 2.8.2.5.8 del Decreto 1080 de 2015. INSTRUMENTOS ARCHIVÍSTICOS PARA LA GESTIÓN DOCUMENTAL. La gestión documental en las entidades públicas se desarrollará a partir de los siguientes instrumentos archivísticos.
</t>
  </si>
  <si>
    <t>Inventario documental (FUID)</t>
  </si>
  <si>
    <r>
      <t xml:space="preserve"> Por el cual se desarrolla el artículo 15 (Responsabilidad Especial y Obligaciones ce los Servidores Públicos), de la Ley 594 de 2000.
</t>
    </r>
    <r>
      <rPr>
        <b/>
        <sz val="10"/>
        <color theme="1"/>
        <rFont val="Calibri"/>
        <family val="2"/>
        <scheme val="minor"/>
      </rPr>
      <t xml:space="preserve">Numeral 5 del artículo 34 de la Ley 734 de 2002 </t>
    </r>
    <r>
      <rPr>
        <sz val="10"/>
        <color theme="1"/>
        <rFont val="Calibri"/>
        <family val="2"/>
        <scheme val="minor"/>
      </rPr>
      <t xml:space="preserve"> “Custodiar y cuidar la documentación e información que por razón de su empleo, cargo o función conserve bajo su cuidado o a la cual tenga acceso, e impedir o evitar la sustracción, destrucción, ocultamiento o utilización indebidos”;
Numeral 13 del artículo 34 de la Ley 734 de 2002 establece como prohibición a todo servidor público la de: “Ocasionar daño o dar lugar a la pérdida de bienes, elementos, expedientes o documentos que hayan llegado a su poder por razón de sus funciones”;
Articulo 38 de la Ley 1952 de 2019, Deberes. Numeral 6. Custodiar y cuidar la documentación e información que por razón de su empleo, cargo o función conserve bajo su cuidado o a la cual tenga acceso, e impedir o evitar la sustracción, destrucción, ocultamiento o utilización. indebidos.  Articulo 39 de la Ley 1952 de 2019. Prohibiciones. Numeral 12. Ocasionar daño o dar lugar a la pérdida de bienes, elementos, expedientes o documentos que hayan llegado a su poder por razón de sus funciones y Numeral 18. Dar lugar al acceso o exhibir expedientes, documentos o archivos a personas no autorizadas. </t>
    </r>
  </si>
  <si>
    <t>"Por el cual se desarrolla el artículo 59 del capítulo 7 -conservación de documentos, del Reglamento General de Archivos sobre conservación preventiva, conservación
y restauración documental"</t>
  </si>
  <si>
    <t xml:space="preserve">Acuerdo 048  de 2000 del Archivo General de la Nación. </t>
  </si>
  <si>
    <t>Sistema Integrado de Conservación -SIC</t>
  </si>
  <si>
    <t>Por el cual se desarrolla del artículo 64 del título VII “Conservación de Documentos”, del Reglamento General de Archivos sobre “Prevención de deterioro de los documentos de archivo y situaciones de riesgo”.</t>
  </si>
  <si>
    <t>Artículo 2.8.7.2.6 del Decreto 1080 de 2015. APLICACIÓN DE TABLAS DE RETENCIÓN Y VALORACIÓN DOCUMENTAL.. El Comité de Desarrollo Administrativo en las entidades del orden nacional y el Comité Interno de Archivo en las entidades del orden territorial, de acuerdo con sus tablas de retención documental o tablas de valoración documental, determinarán aquellos documentos que habiendo cumplido su tiempo de conservación, podrán ser eliminados, previa elaboración de un listado de ellos, el cual será sometido a consideración y aprobación del Comité Evaluador de Documentos del Archivo General de la Nación.
PARÁGRAFO    1º. Para los documentos cuyo plazo de retención no esté registrado en tablas de retención documental o tablas de valoración documental se deberá adelantar un proceso de valoración antes de efectuar la transferencia al AGN o a los Archivos Generales Territoriales, para lo cual se debe establecer el volumen documental, estado de conservación y periodo al que corresponde (fechas extremas).  PARÁGRAFO    2º. Como resultado de la valoración documental se presentará al Comité Evaluador de Documentos del Archivo General de la Nación, las solicitudes de eliminación acompañadas del respectivo inventario y justificación, para que dicha instancia dictamine sobre la eliminación. PARÁGRAFO    3º. Los listados de eliminación y las actas harán parte integral de los archivos entregados durante el proceso de liquidación, supresión, fusión o privatización y serán conservados permanentemente. (Decreto 29 de 2015, Artículo 10)</t>
  </si>
  <si>
    <t>Instrumentos de Gestión de la Información Pública - IGIP:
Registro de activos de información.
Información Clasificada y Reservada. 
Esquema de publicación.</t>
  </si>
  <si>
    <t>INSTRUMENTOS 
ARCHIVÍSTICOS RELACIONADOS</t>
  </si>
  <si>
    <t>fecha de verificación 21 de febrero de 2020 PMA ajustado SG.</t>
  </si>
  <si>
    <t xml:space="preserve">Sistema Integrado de Conservación -SIC
</t>
  </si>
  <si>
    <r>
      <t xml:space="preserve">Sistema Integrado de Conservación -SIC:
</t>
    </r>
    <r>
      <rPr>
        <b/>
        <sz val="10"/>
        <color theme="1"/>
        <rFont val="Calibri"/>
        <family val="2"/>
        <scheme val="minor"/>
      </rPr>
      <t xml:space="preserve">Plan de conservación documental:
</t>
    </r>
    <r>
      <rPr>
        <sz val="10"/>
        <color theme="1"/>
        <rFont val="Calibri"/>
        <family val="2"/>
        <scheme val="minor"/>
      </rPr>
      <t xml:space="preserve">- Programa de Capacitación y Sensibilización.
- Programa de Inspección y Mantenimiento de Sistemas de Almacenamiento e instalaciones físicas.
- Programa de saneamiento ambiental: Limpieza, desinfección, desratización y desinsectación.
- Programa de monitoreo y control de condiciones ambientales.
- Programa de Prevención de emergencias y atención de desastres.
- Programa de Almacenamiento y realmacenamiento. </t>
    </r>
    <r>
      <rPr>
        <b/>
        <sz val="10"/>
        <color theme="1"/>
        <rFont val="Calibri"/>
        <family val="2"/>
        <scheme val="minor"/>
      </rPr>
      <t xml:space="preserve">
Plan de Conservación Digital a Largo Plazo:
</t>
    </r>
    <r>
      <rPr>
        <sz val="10"/>
        <color theme="1"/>
        <rFont val="Calibri"/>
        <family val="2"/>
        <scheme val="minor"/>
      </rPr>
      <t>Estrategias de preservación digital.</t>
    </r>
  </si>
  <si>
    <t>Se solicitaron las vigencias futuras para el proyecto de levantamiento de inventarios, organización, administración y custodia del archivo central institucional. En este momento lo tiene la Oficina Asesora de Planeación.</t>
  </si>
  <si>
    <t xml:space="preserve">No se ha verificado el funcionamiento del aplicativo de correspondencia y PQRSD, adquirido por el Instituto en el mes de diciembre de 2019, debido a que hasta el mes de febrero y/omarzo se empezó su capacitación, para posterior implementación. </t>
  </si>
  <si>
    <t>Está pendiente el desarrollo del proyecto 1 de Archivo Central, para la identificación de la información necesaria para la elaboración de las tablas de valoración documental TVD</t>
  </si>
  <si>
    <r>
      <rPr>
        <b/>
        <sz val="14"/>
        <color theme="1"/>
        <rFont val="Calibri"/>
        <family val="2"/>
        <scheme val="minor"/>
      </rPr>
      <t>SISTEMA INTEGRADO DE CONSERVACIÓN - SIC</t>
    </r>
    <r>
      <rPr>
        <sz val="14"/>
        <color theme="1"/>
        <rFont val="Calibri"/>
        <family val="2"/>
        <scheme val="minor"/>
      </rPr>
      <t xml:space="preserve">
INVIMA no cuenta con aprobación del correspondiente Sistema Integrado de Conservación  para la preservación de los documentos de archivo desde su producción hasta su disposición final. </t>
    </r>
  </si>
  <si>
    <r>
      <t xml:space="preserve">Se evidencia abierta la acción correctiva ID64 originada de un hallazgo de auditoria externa de la Contraloria General de la República, detectada el 23/11/2016, con fecha de cierre inicial  para el 31/12/2019. En la plataforma interna del instituto "INTEGRA"  se visualiza fecha de cierre 31/12/2020, presentándose diferencia con respecto a la fecha de finalización fijada en  este plan de mejoramiento que se presenta.
Dentro del plan de acción de la acción correctiva ID 64 se evidencia como última actividad cumplida es: </t>
    </r>
    <r>
      <rPr>
        <i/>
        <sz val="10"/>
        <rFont val="Arial"/>
        <family val="2"/>
      </rPr>
      <t xml:space="preserve"> "Enviar las Tablas de Retención Documental al Archivo General de acuerdo con la normatividad vigente</t>
    </r>
    <r>
      <rPr>
        <sz val="10"/>
        <rFont val="Arial"/>
        <family val="2"/>
      </rPr>
      <t>" y la siguiente pendiente por cumplir es la de:</t>
    </r>
    <r>
      <rPr>
        <i/>
        <sz val="10"/>
        <rFont val="Arial"/>
        <family val="2"/>
      </rPr>
      <t xml:space="preserve"> "Adoptar Tablas de Retención Documental mediante acto administrativo expedido por el representante legal de la entidad"</t>
    </r>
    <r>
      <rPr>
        <sz val="10"/>
        <rFont val="Arial"/>
        <family val="2"/>
      </rPr>
      <t xml:space="preserve">
Se sugiere unificar fecha de cierre en el aplicativo "INTEGRA", con este Plan de Mejoramiento, también es importante subir a la plataforma "INTEGRA" este plan de Mejoramiento que se presenta al Archivo General de la Nación, con fin de que quede centralizada la información relacionada con todas acciones de mejora que se adelanen sobre la gestión documental.</t>
    </r>
  </si>
  <si>
    <t>Evidencias: 
Acta del Comité de Desarrollo Administrativo 015 de 2015, 012 de 2016 
Actas del Comité de Gestión de Desarrollo Administrativo o del Comité Institucional de Gestión y Desempeño 003 de 2017, 004 de 2017, 007 de 2017, 008 de 2017, 011 de 2017, 012 de 2017 y la 001 de 2018, 004 de 2018, 006 de 2018.</t>
  </si>
  <si>
    <t>El decreto que reglamentó la reestructuración del Instituto es el Decreto 2078 de 2012 "Por el cual se establece la estructura del Instituto Nacional de Vigilancia de Medicamentos y Alimentos (Invima), y se establecen las funciones de sus dependencias. 
El grupo de Talento Humano remitió la normatividad referente a la reestructuración.</t>
  </si>
  <si>
    <t>La actualización fue un prerequsito para la posterior aprobación.</t>
  </si>
  <si>
    <t>Se remitieron las tablas de retención documental al AGN y a la fecha esta pendiente la aprobación por parte del Precomité Evaluador y Comité Directivo del AGN</t>
  </si>
  <si>
    <t>Se está elaborando el borrador del Plan Institucional de Capacitación (Sensibilización) para el 24 de febrero.</t>
  </si>
  <si>
    <r>
      <t xml:space="preserve">La actualización del PGD requiere como prerequistito la actualización del PINAR articulado con el PETI y el Plan Estratégico Institucional, para lo cual se tiene programa reunion para el cinco (5) de marzo de 2020 a las 8 a.m., con las dependencias involucradas. 
La acción correctiva GAD-GDO -2017-AC001 de auditoria externa, de la Contraloria General  de la República:  </t>
    </r>
    <r>
      <rPr>
        <i/>
        <sz val="8"/>
        <rFont val="Arial"/>
        <family val="2"/>
      </rPr>
      <t xml:space="preserve"> </t>
    </r>
    <r>
      <rPr>
        <i/>
        <sz val="9"/>
        <rFont val="Arial"/>
        <family val="2"/>
      </rPr>
      <t xml:space="preserve">"El Programa  de Gestión Documental - PGD  se debe ajustar y actualizar; como instrumento que formula y documenta a corto, mediano y largo plazo el desarrollo sistemático de los procesos archivísticos desde su origen hasta su destino final, en cumplimiento del artículo 21 de la Ley General de Archivos 594 de 2000, el artículo 15 de la Ley 1712 de 2014, el capitulo IV del Decreto 103 de 2015 y los artículos  2.8.2.5.5 al 2.8.2.5.15 del Decreto Único Reglamentario  1080 de 2015", esta accion correctiva </t>
    </r>
    <r>
      <rPr>
        <sz val="9"/>
        <rFont val="Arial"/>
        <family val="2"/>
      </rPr>
      <t xml:space="preserve">se encuentra cerrada como eficaz. La aprobación del PGD consta en el Acta del Comité Institucional de Desarrollo Administrativo No. 011 de fecha Noviembre 21 de 2017. Actualmente está pendiente de nueva actualización.
</t>
    </r>
  </si>
  <si>
    <t xml:space="preserve">La aprobación se realizara una vez  se actualice el PGD. Se encuentra dentro del termino fijado para su ejecución.  </t>
  </si>
  <si>
    <t xml:space="preserve">La adopción del PGD se realizara por acto administrativo una vez sea aprobada. Esta tarea se encuentra dentro del termino fijado para su ejecución.  </t>
  </si>
  <si>
    <t xml:space="preserve">La publicación se realizara cuando se tenga el acto administrativo de adprción del PGD. Esta tarea se encuentra dentro del termino fijado para su ejecución.  </t>
  </si>
  <si>
    <t xml:space="preserve">Esta tarea se encuentra dentro del termino fijado para su ejecución.  </t>
  </si>
  <si>
    <t xml:space="preserve">Una vez  aprobada y publicada la modificación de PGD, se realizara el respectivo seguimiento. Esta tarea se encuentra dentro del termino fijado para su ejecución.  </t>
  </si>
  <si>
    <t xml:space="preserve">
Se sugiere subir los informes que se tengan relacionados con la gestión documental en la intranet, en el link https://paginaweb.invima.gov.co/circular-n%C2%B0-1000-033-19-cambios-en-los-tr%C3%A1mites-de-modificaci%C3%B3n-de-alimentos-y-bebidas/280-intranet/secretaria-general-administracion-documental/2520-informes.html</t>
  </si>
  <si>
    <t xml:space="preserve">Una vez se actualice el Plan Institucional de archivos se procedera con su aprobación. La tarea se encuentra dentro del termino fijado para su ejecución.  </t>
  </si>
  <si>
    <t xml:space="preserve">Una vez se apruebe el Plan Institucional de archivos se publlicara en la pagina web. La tarea se encuentra dentro del termino fijado para su ejecución.  </t>
  </si>
  <si>
    <t xml:space="preserve">Una vez  aprobado y publicado en la página web, se realizara el respectivo seguimiento al Instucional de Archivos. Esta tarea se encuentra dentro del termino fijado para su ejecución.  </t>
  </si>
  <si>
    <t>El procedimiento e instructivos asociados se encuentran en revisión por parte del Grupo de Gestión Documental y Correspondencia.
Se sugiere elaborar un Plan de Acción para lograr actualizar el inventario documental institucional y adjuntos internos (Formatos: Unico de inventario documental, - FUID, Rótulo de carpeta, Hoja de control de documentos, testigo de referencia cruzada, acta de eliminación documental, rótulo moviliario de archivo, Procedimiento de preservación a largo plazo, Instructivo para eliminación de documentos en el archivo de gestión y central, Instructivo de prestamo de documentos y formato de acta),  donde se determinen las necesidades de información por procesos y/o dependencias, contando con el compromiso de las demás áreas.</t>
  </si>
  <si>
    <t>No aplica</t>
  </si>
  <si>
    <t xml:space="preserve">Se expedira circular con lineamientos archivisticos una vez se tengan los documentos  de gestión de archivo actualizados. 
La tares se encuentra dentro del termino fijado para su ejecución.  </t>
  </si>
  <si>
    <r>
      <t xml:space="preserve">En el año 2017 se abrio la acción correctuva  GAD-GDO-2017-AC003 por hallazgo de auditoria externa (Contraloria General de la República)  </t>
    </r>
    <r>
      <rPr>
        <i/>
        <sz val="9"/>
        <color theme="1"/>
        <rFont val="Arial"/>
        <family val="2"/>
      </rPr>
      <t xml:space="preserve">"Unidad de Correspondencia - El INVIMA no cuenta con los procedimientos de conformidad con la norma para la adecuada  gestión de las comunicaciones oficiales." </t>
    </r>
    <r>
      <rPr>
        <sz val="9"/>
        <color theme="1"/>
        <rFont val="Arial"/>
        <family val="2"/>
      </rPr>
      <t xml:space="preserve">esta acción se cerro como eficaz el 14/02/2018 en la cual se actualizó el procedimiento de Gestión y Tramite.
</t>
    </r>
    <r>
      <rPr>
        <sz val="10"/>
        <color theme="1"/>
        <rFont val="Arial"/>
        <family val="2"/>
      </rPr>
      <t xml:space="preserve">
El documento GAD-GDO-PR004 Procedimiento Gestión  y  trámite se encuentra en versión 3 vigencia: 03/07/2019.
A febrero de 2020 el procedimiento procedimiento de gestión y trámite se encuentra en revisión, aclarando situaciones operativas para un mejora manejo de la información, se espera tenerlos aprobados y publicados el 30 de marzo de 2020.</t>
    </r>
  </si>
  <si>
    <t xml:space="preserve">La tarea se encuentra dentro del termino fijado para su ejecución.  </t>
  </si>
  <si>
    <t xml:space="preserve">El documento GAD-GDO-PR004 Procedimiento Gestión  y  trámite se encuentra en versión 3 vigencia: 03/07/2019.
A febrero de 2020 el procedimiento procedimiento de gestión y trámite se encuentra en revisión, aclarando situaciones operativas para un mejora manejo de la información, se espera tenerlos aprobados y publicados el 30 de marzo de 2020.
La tarea se encuentra dentro del termino fijado para su ejecución.  </t>
  </si>
  <si>
    <t>Se contrató al Historiador  para la realizacion del informe sobre Memoria Historica (octubre - diciembre 2019)</t>
  </si>
  <si>
    <t>Se retoma la observación hecha por la Oficina de Control Interno en la  tarea 4.1
El procedimiento e instructivos asociados se encuentran en revisión por parte del Grupo de Gestión Documental y Correspondencia.
Se sugiere elaborar un Plan de Acción para lograr actualizar el inventario documental institucional y adjuntos internos (Formatos: Unico de inventario documental, - FUID, Rótulo de carpeta, Hoja de control de documentos, testigo de referencia cruzada, acta de eliminación documental, rótulo moviliario de archivo, Procedimiento de preservación a largo plazo, Instructivo para eliminación de documentos en el archivo de gestión y central, Instructivo de prestamo de documentos y formato de acta),  donde se determinen las necesidades de información por procesos y/o dependencias, contando con el compromiso de las demás áreas.
Es importante contar con un cronograma para la ejecución de las capacitaciones a partir de la fecha de finalización de la tarea de controlar los consecutivos de numeración de los actos administrativos  para evitar faltantes en el mismo en el procedimiento de gestión y tramite, y de lograr actualizar e implementar los procedimientos requeridos para la  adecuada organización documental institucional,.</t>
  </si>
  <si>
    <t>Se esta elaborando el borrador del Plan Institucional de Capacitación (Sensibilización) para el 24 de febrero, en el que deberá estar incluida la capacitación en organización documental a los archivos de gestión.</t>
  </si>
  <si>
    <t>En la presente vigencia se presentará la versión actualizada del Sistema Integrado de Conservación (SIC) de acuerdo a los requerientos identificados. 
La tarea se encuentra dentro del termino fijado para su ejecución.</t>
  </si>
  <si>
    <t xml:space="preserve">La tarea se encuentra dentro del termino fijado para su ejecución. </t>
  </si>
  <si>
    <r>
      <t>La actualización del PGD requiere como prerequistito el PINAR actualizado, articulado con el PETI y el Plan Estratégico Institucional, para lo cual se programarán reuniones previas a la elaboración con las dependencias involucradas. El PÍNAR continua en la versón 1, del año 2017, debido a que tuvo una modificación de forma, mas no de fondo, ya que se cambió el formato el dia 13 de diciembre de 2019, por requerimiento de la Oficina de Planeación. Se tiene programada la primera reunión el 5 de marzo de 2020, con la Secretaría General,  la Oficina de Planeación, la Oficina de Tecnologías de la Información y la Oficina de Control Interno, con el fin de revisar la integración entre Plan Estratégico, PETI y PINAR. 
Adicionalmente el Grupo de Gestión Documental remitió el marco normativo relacionado con nuevas tecnologías SGDEA, el mes de noviembre 2019.</t>
    </r>
    <r>
      <rPr>
        <sz val="10"/>
        <color rgb="FF7030A0"/>
        <rFont val="Arial"/>
        <family val="2"/>
      </rPr>
      <t xml:space="preserve">
</t>
    </r>
    <r>
      <rPr>
        <sz val="10"/>
        <rFont val="Arial"/>
        <family val="2"/>
      </rPr>
      <t xml:space="preserve">
Se tiene un PINAR que no se ha implementado, por lo que se va a revisar y ajustar en la presente vigencia.</t>
    </r>
  </si>
  <si>
    <t>-</t>
  </si>
  <si>
    <t>La entidad cuenta con el Informe de Memoria Historica a diciembre de 2019.</t>
  </si>
  <si>
    <t>Se suscribe contrato para la elaboración dela  Memoria Historica de la Entidad.</t>
  </si>
  <si>
    <t xml:space="preserve">Cumplido 100% </t>
  </si>
  <si>
    <t xml:space="preserve"> INFORME No. 1. DE SEGUIMIENTO Y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</si>
</sst>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b/>
      <sz val="11"/>
      <name val="Arial"/>
      <family val="2"/>
    </font>
    <font>
      <b/>
      <sz val="11"/>
      <color indexed="30"/>
      <name val="Arial"/>
      <family val="2"/>
    </font>
    <font>
      <sz val="10"/>
      <name val="Arial"/>
      <family val="2"/>
    </font>
    <font>
      <b/>
      <sz val="10"/>
      <name val="Arial"/>
      <family val="2"/>
    </font>
    <font>
      <sz val="10"/>
      <color theme="1"/>
      <name val="Arial"/>
      <family val="2"/>
    </font>
    <font>
      <b/>
      <sz val="12"/>
      <color indexed="8"/>
      <name val="Arial"/>
      <family val="2"/>
    </font>
    <font>
      <sz val="11"/>
      <name val="Arial"/>
      <family val="2"/>
    </font>
    <font>
      <u/>
      <sz val="11"/>
      <color theme="10"/>
      <name val="Calibri"/>
      <family val="2"/>
      <scheme val="minor"/>
    </font>
    <font>
      <u/>
      <sz val="11"/>
      <name val="Calibri"/>
      <family val="2"/>
      <scheme val="minor"/>
    </font>
    <font>
      <b/>
      <sz val="12"/>
      <color theme="1"/>
      <name val="Arial"/>
      <family val="2"/>
    </font>
    <font>
      <b/>
      <sz val="14"/>
      <name val="Arial"/>
      <family val="2"/>
    </font>
    <font>
      <sz val="10"/>
      <color theme="1"/>
      <name val="Calibri"/>
      <family val="2"/>
      <scheme val="minor"/>
    </font>
    <font>
      <b/>
      <sz val="14"/>
      <name val="Calibri"/>
      <family val="2"/>
      <scheme val="minor"/>
    </font>
    <font>
      <b/>
      <sz val="10"/>
      <name val="Calibri"/>
      <family val="2"/>
      <scheme val="minor"/>
    </font>
    <font>
      <b/>
      <sz val="10"/>
      <color theme="1"/>
      <name val="Calibri"/>
      <family val="2"/>
      <scheme val="minor"/>
    </font>
    <font>
      <b/>
      <sz val="14"/>
      <color theme="1"/>
      <name val="Calibri"/>
      <family val="2"/>
      <scheme val="minor"/>
    </font>
    <font>
      <sz val="14"/>
      <color rgb="FFFF0000"/>
      <name val="Calibri"/>
      <family val="2"/>
      <scheme val="minor"/>
    </font>
    <font>
      <sz val="12"/>
      <name val="Arial"/>
      <family val="2"/>
    </font>
    <font>
      <sz val="12"/>
      <color theme="1"/>
      <name val="Arial"/>
      <family val="2"/>
    </font>
    <font>
      <sz val="12"/>
      <color theme="1"/>
      <name val="Calibri"/>
      <family val="2"/>
      <scheme val="minor"/>
    </font>
    <font>
      <sz val="12"/>
      <color rgb="FFFF0000"/>
      <name val="Calibri"/>
      <family val="2"/>
      <scheme val="minor"/>
    </font>
    <font>
      <sz val="12"/>
      <name val="Calibri"/>
      <family val="2"/>
      <scheme val="minor"/>
    </font>
    <font>
      <b/>
      <sz val="12"/>
      <name val="Calibri"/>
      <family val="2"/>
      <scheme val="minor"/>
    </font>
    <font>
      <b/>
      <sz val="14"/>
      <color indexed="8"/>
      <name val="Arial"/>
      <family val="2"/>
    </font>
    <font>
      <sz val="14"/>
      <name val="Arial"/>
      <family val="2"/>
    </font>
    <font>
      <sz val="14"/>
      <color theme="1"/>
      <name val="Calibri"/>
      <family val="2"/>
      <scheme val="minor"/>
    </font>
    <font>
      <sz val="16"/>
      <color theme="1"/>
      <name val="Calibri"/>
      <family val="2"/>
      <scheme val="minor"/>
    </font>
    <font>
      <sz val="14"/>
      <name val="Calibri"/>
      <family val="2"/>
      <scheme val="minor"/>
    </font>
    <font>
      <b/>
      <sz val="11"/>
      <color theme="1"/>
      <name val="Calibri"/>
      <family val="2"/>
      <scheme val="minor"/>
    </font>
    <font>
      <b/>
      <sz val="12"/>
      <name val="Arial"/>
      <family val="2"/>
    </font>
    <font>
      <b/>
      <sz val="12"/>
      <color theme="1"/>
      <name val="Calibri"/>
      <family val="2"/>
      <scheme val="minor"/>
    </font>
    <font>
      <b/>
      <sz val="10"/>
      <color indexed="8"/>
      <name val="Arial"/>
      <family val="2"/>
    </font>
    <font>
      <b/>
      <sz val="9"/>
      <name val="Arial"/>
      <family val="2"/>
    </font>
    <font>
      <b/>
      <sz val="10"/>
      <color theme="1"/>
      <name val="Arial"/>
      <family val="2"/>
    </font>
    <font>
      <b/>
      <sz val="10"/>
      <color rgb="FFFF0000"/>
      <name val="Calibri"/>
      <family val="2"/>
      <scheme val="minor"/>
    </font>
    <font>
      <sz val="9"/>
      <color indexed="81"/>
      <name val="Tahoma"/>
      <family val="2"/>
    </font>
    <font>
      <b/>
      <sz val="9"/>
      <color indexed="81"/>
      <name val="Tahoma"/>
      <family val="2"/>
    </font>
    <font>
      <b/>
      <sz val="11"/>
      <color rgb="FFFF0000"/>
      <name val="Arial"/>
      <family val="2"/>
    </font>
    <font>
      <b/>
      <sz val="8"/>
      <name val="Calibri"/>
      <family val="2"/>
      <scheme val="minor"/>
    </font>
    <font>
      <sz val="10"/>
      <name val="Calibri"/>
      <family val="2"/>
      <scheme val="minor"/>
    </font>
    <font>
      <b/>
      <sz val="14"/>
      <color rgb="FFFF0000"/>
      <name val="Calibri"/>
      <family val="2"/>
      <scheme val="minor"/>
    </font>
    <font>
      <b/>
      <sz val="12"/>
      <color rgb="FFFF0000"/>
      <name val="Arial"/>
      <family val="2"/>
    </font>
    <font>
      <b/>
      <i/>
      <sz val="12"/>
      <color theme="1"/>
      <name val="Calibri"/>
      <family val="2"/>
      <scheme val="minor"/>
    </font>
    <font>
      <sz val="11"/>
      <color rgb="FFFF0000"/>
      <name val="Calibri"/>
      <family val="2"/>
      <scheme val="minor"/>
    </font>
    <font>
      <b/>
      <sz val="20"/>
      <name val="Calibri"/>
      <family val="2"/>
      <scheme val="minor"/>
    </font>
    <font>
      <b/>
      <sz val="11"/>
      <name val="Calibri"/>
      <family val="2"/>
      <scheme val="minor"/>
    </font>
    <font>
      <sz val="20"/>
      <color theme="1"/>
      <name val="Calibri"/>
      <family val="2"/>
      <scheme val="minor"/>
    </font>
    <font>
      <b/>
      <sz val="11"/>
      <color indexed="8"/>
      <name val="Arial"/>
      <family val="2"/>
    </font>
    <font>
      <sz val="11"/>
      <color theme="1"/>
      <name val="Arial"/>
      <family val="2"/>
    </font>
    <font>
      <i/>
      <sz val="10"/>
      <name val="Arial"/>
      <family val="2"/>
    </font>
    <font>
      <i/>
      <sz val="8"/>
      <name val="Arial"/>
      <family val="2"/>
    </font>
    <font>
      <i/>
      <sz val="9"/>
      <name val="Arial"/>
      <family val="2"/>
    </font>
    <font>
      <sz val="9"/>
      <name val="Arial"/>
      <family val="2"/>
    </font>
    <font>
      <sz val="9"/>
      <name val="Calibri"/>
      <family val="2"/>
      <scheme val="minor"/>
    </font>
    <font>
      <sz val="10"/>
      <color rgb="FF7030A0"/>
      <name val="Arial"/>
      <family val="2"/>
    </font>
    <font>
      <i/>
      <sz val="9"/>
      <color theme="1"/>
      <name val="Arial"/>
      <family val="2"/>
    </font>
    <font>
      <sz val="9"/>
      <color theme="1"/>
      <name val="Arial"/>
      <family val="2"/>
    </font>
  </fonts>
  <fills count="1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bgColor indexed="64"/>
      </patternFill>
    </fill>
    <fill>
      <patternFill patternType="solid">
        <fgColor theme="4" tint="0.79998168889431442"/>
        <bgColor indexed="64"/>
      </patternFill>
    </fill>
    <fill>
      <patternFill patternType="solid">
        <fgColor theme="5" tint="0.79998168889431442"/>
        <bgColor indexed="64"/>
      </patternFill>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s>
  <cellStyleXfs count="4">
    <xf numFmtId="0" fontId="0" fillId="0" borderId="0"/>
    <xf numFmtId="0" fontId="8" fillId="0" borderId="0" applyNumberFormat="0" applyFill="0" applyBorder="0" applyAlignment="0" applyProtection="0"/>
    <xf numFmtId="0" fontId="20" fillId="0" borderId="0"/>
    <xf numFmtId="0" fontId="3" fillId="0" borderId="0"/>
  </cellStyleXfs>
  <cellXfs count="322">
    <xf numFmtId="0" fontId="0" fillId="0" borderId="0" xfId="0"/>
    <xf numFmtId="0" fontId="5" fillId="0" borderId="0" xfId="0" applyFont="1" applyFill="1" applyBorder="1" applyAlignment="1">
      <alignment horizontal="center" vertical="center" wrapText="1"/>
    </xf>
    <xf numFmtId="0" fontId="4" fillId="0" borderId="0" xfId="0" applyFont="1" applyAlignment="1">
      <alignment horizontal="justify" vertical="center" wrapText="1"/>
    </xf>
    <xf numFmtId="9" fontId="4" fillId="0" borderId="0" xfId="0" applyNumberFormat="1" applyFont="1" applyAlignment="1">
      <alignment horizontal="center" vertical="center" wrapText="1"/>
    </xf>
    <xf numFmtId="0" fontId="7" fillId="0" borderId="3" xfId="0" applyFont="1" applyBorder="1" applyAlignment="1">
      <alignment vertical="center"/>
    </xf>
    <xf numFmtId="0" fontId="7" fillId="0" borderId="2" xfId="0" applyFont="1" applyBorder="1" applyAlignment="1">
      <alignment vertical="center"/>
    </xf>
    <xf numFmtId="0" fontId="7" fillId="0" borderId="6" xfId="0" applyFont="1" applyBorder="1" applyAlignment="1">
      <alignment horizontal="left" vertical="center"/>
    </xf>
    <xf numFmtId="0" fontId="0" fillId="5" borderId="0" xfId="0" applyFill="1"/>
    <xf numFmtId="0" fontId="0" fillId="2" borderId="0" xfId="0" applyFill="1"/>
    <xf numFmtId="0" fontId="6" fillId="0" borderId="0" xfId="0" applyFont="1" applyFill="1" applyBorder="1" applyAlignment="1">
      <alignment horizontal="center" vertical="center" wrapText="1"/>
    </xf>
    <xf numFmtId="0" fontId="0" fillId="0" borderId="0" xfId="0" applyFill="1"/>
    <xf numFmtId="0" fontId="3" fillId="3" borderId="4" xfId="0" applyFont="1" applyFill="1" applyBorder="1" applyAlignment="1">
      <alignment horizontal="center" vertical="center" wrapText="1"/>
    </xf>
    <xf numFmtId="0" fontId="3" fillId="3" borderId="4" xfId="0" applyFont="1" applyFill="1" applyBorder="1" applyAlignment="1">
      <alignment horizontal="justify" vertical="center" wrapText="1"/>
    </xf>
    <xf numFmtId="9" fontId="3" fillId="3"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4" xfId="0" applyFont="1" applyFill="1" applyBorder="1" applyAlignment="1">
      <alignment horizontal="justify" vertical="top" wrapText="1"/>
    </xf>
    <xf numFmtId="0" fontId="3" fillId="7" borderId="4" xfId="0" applyFont="1" applyFill="1" applyBorder="1" applyAlignment="1">
      <alignment horizontal="justify" vertical="center" wrapText="1"/>
    </xf>
    <xf numFmtId="9" fontId="3" fillId="7" borderId="4" xfId="0" applyNumberFormat="1" applyFont="1" applyFill="1" applyBorder="1" applyAlignment="1">
      <alignment horizontal="center" vertical="center" wrapText="1"/>
    </xf>
    <xf numFmtId="0" fontId="3" fillId="7" borderId="4" xfId="0" applyFont="1" applyFill="1" applyBorder="1" applyAlignment="1">
      <alignment horizontal="left" vertical="center" wrapText="1"/>
    </xf>
    <xf numFmtId="14" fontId="3" fillId="3" borderId="4" xfId="0" applyNumberFormat="1" applyFont="1" applyFill="1" applyBorder="1" applyAlignment="1">
      <alignment horizontal="center" vertical="center" wrapText="1"/>
    </xf>
    <xf numFmtId="0" fontId="9" fillId="7" borderId="4" xfId="1" applyFont="1" applyFill="1" applyBorder="1" applyAlignment="1">
      <alignment horizontal="center" vertical="center" wrapText="1"/>
    </xf>
    <xf numFmtId="9" fontId="3" fillId="7" borderId="4" xfId="0" applyNumberFormat="1" applyFont="1" applyFill="1" applyBorder="1" applyAlignment="1">
      <alignment horizontal="justify" vertical="center" wrapText="1"/>
    </xf>
    <xf numFmtId="9" fontId="9" fillId="7" borderId="4" xfId="1" applyNumberFormat="1" applyFont="1" applyFill="1" applyBorder="1" applyAlignment="1">
      <alignment horizontal="center" vertical="center" wrapText="1"/>
    </xf>
    <xf numFmtId="0" fontId="0" fillId="0" borderId="0" xfId="0" applyAlignment="1">
      <alignment horizontal="center"/>
    </xf>
    <xf numFmtId="0" fontId="0" fillId="0" borderId="4" xfId="0" applyBorder="1"/>
    <xf numFmtId="0" fontId="0" fillId="0" borderId="0" xfId="0" applyFill="1" applyAlignment="1">
      <alignment horizontal="center"/>
    </xf>
    <xf numFmtId="0" fontId="0" fillId="0" borderId="0" xfId="0" applyAlignment="1">
      <alignment wrapText="1"/>
    </xf>
    <xf numFmtId="0" fontId="0" fillId="0" borderId="0" xfId="0" applyFill="1" applyAlignment="1">
      <alignment wrapText="1"/>
    </xf>
    <xf numFmtId="0" fontId="3" fillId="10" borderId="4" xfId="0" applyFont="1" applyFill="1" applyBorder="1" applyAlignment="1">
      <alignment horizontal="center" vertical="center" wrapText="1"/>
    </xf>
    <xf numFmtId="0" fontId="3" fillId="10" borderId="4" xfId="0" applyFont="1" applyFill="1" applyBorder="1" applyAlignment="1">
      <alignment vertical="center" wrapText="1"/>
    </xf>
    <xf numFmtId="0" fontId="3" fillId="10" borderId="4" xfId="0" applyFont="1" applyFill="1" applyBorder="1" applyAlignment="1">
      <alignment horizontal="center" vertical="center"/>
    </xf>
    <xf numFmtId="0" fontId="3" fillId="10" borderId="4" xfId="0" applyFont="1" applyFill="1" applyBorder="1" applyAlignment="1">
      <alignment horizontal="justify" vertical="center" wrapText="1"/>
    </xf>
    <xf numFmtId="0" fontId="8" fillId="10" borderId="4" xfId="1" applyFill="1" applyBorder="1" applyAlignment="1">
      <alignment horizontal="center" vertical="center" wrapText="1"/>
    </xf>
    <xf numFmtId="0" fontId="9" fillId="10" borderId="4" xfId="1" applyFont="1" applyFill="1" applyBorder="1" applyAlignment="1">
      <alignment horizontal="center" vertical="center" wrapText="1"/>
    </xf>
    <xf numFmtId="9" fontId="3" fillId="10" borderId="4" xfId="0" applyNumberFormat="1" applyFont="1" applyFill="1" applyBorder="1" applyAlignment="1">
      <alignment horizontal="center" vertical="center" wrapText="1"/>
    </xf>
    <xf numFmtId="9" fontId="3" fillId="10" borderId="4" xfId="0" applyNumberFormat="1" applyFont="1" applyFill="1" applyBorder="1" applyAlignment="1">
      <alignment horizontal="justify" vertical="center" wrapText="1"/>
    </xf>
    <xf numFmtId="9" fontId="3" fillId="10" borderId="4" xfId="0" applyNumberFormat="1" applyFont="1" applyFill="1" applyBorder="1" applyAlignment="1">
      <alignment vertical="center" wrapText="1"/>
    </xf>
    <xf numFmtId="9" fontId="3" fillId="10" borderId="4" xfId="0" applyNumberFormat="1" applyFont="1" applyFill="1" applyBorder="1" applyAlignment="1">
      <alignment horizontal="center" vertical="center"/>
    </xf>
    <xf numFmtId="9" fontId="8" fillId="10" borderId="4" xfId="1" applyNumberFormat="1" applyFill="1" applyBorder="1" applyAlignment="1">
      <alignment horizontal="center" vertical="center" wrapText="1"/>
    </xf>
    <xf numFmtId="0" fontId="12" fillId="0" borderId="0" xfId="0" applyFont="1"/>
    <xf numFmtId="9" fontId="9" fillId="10" borderId="4" xfId="1" applyNumberFormat="1" applyFont="1" applyFill="1" applyBorder="1" applyAlignment="1">
      <alignment horizontal="center" vertical="center" wrapText="1"/>
    </xf>
    <xf numFmtId="0" fontId="20" fillId="0" borderId="0" xfId="0" applyFont="1"/>
    <xf numFmtId="0" fontId="20" fillId="2" borderId="4" xfId="0" applyFont="1" applyFill="1" applyBorder="1" applyAlignment="1">
      <alignment horizontal="justify" vertical="center" wrapText="1"/>
    </xf>
    <xf numFmtId="0" fontId="24" fillId="0" borderId="0"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6" fillId="0" borderId="0" xfId="0" applyFont="1"/>
    <xf numFmtId="9" fontId="28" fillId="2" borderId="4" xfId="0" applyNumberFormat="1" applyFont="1" applyFill="1" applyBorder="1" applyAlignment="1">
      <alignment horizontal="center" vertical="center" wrapText="1"/>
    </xf>
    <xf numFmtId="9" fontId="26" fillId="2" borderId="4" xfId="0" applyNumberFormat="1"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5" fillId="0" borderId="0" xfId="0" applyFont="1" applyFill="1" applyBorder="1" applyAlignment="1">
      <alignment horizontal="justify" vertical="top" wrapText="1"/>
    </xf>
    <xf numFmtId="0" fontId="11" fillId="0" borderId="0" xfId="0" applyFont="1" applyAlignment="1">
      <alignment horizontal="right" vertical="center" wrapText="1"/>
    </xf>
    <xf numFmtId="0" fontId="17" fillId="0" borderId="0" xfId="0" applyFont="1"/>
    <xf numFmtId="0" fontId="18" fillId="0" borderId="3" xfId="0" applyFont="1" applyBorder="1" applyAlignment="1">
      <alignment vertical="center"/>
    </xf>
    <xf numFmtId="0" fontId="18" fillId="0" borderId="0" xfId="0" applyFont="1" applyFill="1" applyBorder="1" applyAlignment="1">
      <alignment horizontal="justify" vertical="top" wrapText="1"/>
    </xf>
    <xf numFmtId="0" fontId="19" fillId="0" borderId="0" xfId="0" applyFont="1" applyAlignment="1">
      <alignment horizontal="right" vertical="center" wrapText="1"/>
    </xf>
    <xf numFmtId="0" fontId="21" fillId="0" borderId="0" xfId="0" applyFont="1"/>
    <xf numFmtId="0" fontId="27" fillId="0" borderId="0" xfId="0" applyFont="1" applyAlignment="1">
      <alignment horizontal="right" vertical="center" wrapText="1"/>
    </xf>
    <xf numFmtId="0" fontId="22" fillId="2" borderId="4" xfId="0" applyFont="1" applyFill="1" applyBorder="1" applyAlignment="1">
      <alignment horizontal="justify" vertical="center" wrapText="1"/>
    </xf>
    <xf numFmtId="9" fontId="18" fillId="0" borderId="0" xfId="0" applyNumberFormat="1" applyFont="1" applyAlignment="1">
      <alignment horizontal="justify" vertical="center" wrapText="1"/>
    </xf>
    <xf numFmtId="9" fontId="30" fillId="0" borderId="0" xfId="0" applyNumberFormat="1" applyFont="1" applyAlignment="1">
      <alignment horizontal="justify" vertical="center" wrapText="1"/>
    </xf>
    <xf numFmtId="0" fontId="30" fillId="0" borderId="0" xfId="0" applyFont="1" applyAlignment="1">
      <alignment horizontal="justify" vertical="center" wrapText="1"/>
    </xf>
    <xf numFmtId="14" fontId="22" fillId="2" borderId="4" xfId="0" applyNumberFormat="1" applyFont="1" applyFill="1" applyBorder="1" applyAlignment="1">
      <alignment horizontal="center" vertical="center" wrapText="1"/>
    </xf>
    <xf numFmtId="14" fontId="31" fillId="2" borderId="4" xfId="0" applyNumberFormat="1" applyFont="1" applyFill="1" applyBorder="1" applyAlignment="1">
      <alignment horizontal="center" vertical="center" wrapText="1"/>
    </xf>
    <xf numFmtId="14" fontId="18" fillId="0" borderId="0" xfId="0" applyNumberFormat="1" applyFont="1" applyFill="1" applyBorder="1" applyAlignment="1">
      <alignment horizontal="justify" vertical="top" wrapText="1"/>
    </xf>
    <xf numFmtId="0" fontId="19" fillId="0" borderId="0" xfId="0" applyFont="1" applyAlignment="1">
      <alignment horizontal="justify" vertical="center" wrapText="1"/>
    </xf>
    <xf numFmtId="0" fontId="1" fillId="0" borderId="2" xfId="0" applyFont="1" applyBorder="1" applyAlignment="1">
      <alignment vertical="center"/>
    </xf>
    <xf numFmtId="1" fontId="13" fillId="0" borderId="4" xfId="0" applyNumberFormat="1" applyFont="1" applyFill="1" applyBorder="1" applyAlignment="1">
      <alignment horizontal="center" vertical="center" wrapText="1"/>
    </xf>
    <xf numFmtId="1" fontId="13" fillId="2" borderId="4" xfId="0" applyNumberFormat="1" applyFont="1" applyFill="1" applyBorder="1" applyAlignment="1">
      <alignment horizontal="center" vertical="center" wrapText="1"/>
    </xf>
    <xf numFmtId="0" fontId="29" fillId="0" borderId="0" xfId="0" applyFont="1"/>
    <xf numFmtId="9" fontId="28" fillId="2" borderId="4" xfId="0" applyNumberFormat="1" applyFont="1" applyFill="1" applyBorder="1" applyAlignment="1">
      <alignment horizontal="center" vertical="center"/>
    </xf>
    <xf numFmtId="0" fontId="32" fillId="4" borderId="13"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2" fillId="2" borderId="6" xfId="0" applyFont="1" applyFill="1" applyBorder="1" applyAlignment="1">
      <alignment horizontal="center" vertical="center"/>
    </xf>
    <xf numFmtId="0" fontId="1" fillId="2" borderId="6" xfId="0" applyFont="1" applyFill="1" applyBorder="1" applyAlignment="1">
      <alignment horizontal="left" vertical="center"/>
    </xf>
    <xf numFmtId="0" fontId="1" fillId="2" borderId="4" xfId="0" applyFont="1" applyFill="1" applyBorder="1" applyAlignment="1">
      <alignment horizontal="left"/>
    </xf>
    <xf numFmtId="0" fontId="1" fillId="2" borderId="1" xfId="0" applyFont="1" applyFill="1" applyBorder="1" applyAlignment="1">
      <alignment horizontal="left"/>
    </xf>
    <xf numFmtId="0" fontId="30" fillId="0" borderId="3" xfId="0" applyFont="1" applyBorder="1" applyAlignment="1">
      <alignment vertical="center"/>
    </xf>
    <xf numFmtId="0" fontId="30" fillId="0" borderId="6" xfId="0" applyFont="1" applyBorder="1" applyAlignment="1">
      <alignment horizontal="left" vertical="center"/>
    </xf>
    <xf numFmtId="14" fontId="30" fillId="0" borderId="0" xfId="0" applyNumberFormat="1" applyFont="1" applyFill="1" applyBorder="1" applyAlignment="1">
      <alignment horizontal="justify" vertical="top" wrapText="1"/>
    </xf>
    <xf numFmtId="0" fontId="10" fillId="0" borderId="0" xfId="0" applyFont="1" applyAlignment="1">
      <alignment horizontal="justify" vertical="center" wrapText="1"/>
    </xf>
    <xf numFmtId="0" fontId="31" fillId="0" borderId="0" xfId="0" applyFont="1"/>
    <xf numFmtId="0" fontId="33" fillId="0" borderId="0" xfId="0" applyFont="1" applyAlignment="1">
      <alignment horizontal="justify" vertical="center" wrapText="1"/>
    </xf>
    <xf numFmtId="0" fontId="4" fillId="0" borderId="3" xfId="0" applyFont="1" applyBorder="1" applyAlignment="1">
      <alignment vertical="center"/>
    </xf>
    <xf numFmtId="0" fontId="15" fillId="4" borderId="4"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15" fillId="0" borderId="0" xfId="0" applyFont="1"/>
    <xf numFmtId="0" fontId="35" fillId="0" borderId="0" xfId="0" applyFont="1"/>
    <xf numFmtId="14" fontId="23" fillId="2" borderId="4"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9" fontId="23" fillId="0" borderId="4" xfId="0" applyNumberFormat="1" applyFont="1" applyFill="1" applyBorder="1" applyAlignment="1">
      <alignment horizontal="center" vertical="center" wrapText="1"/>
    </xf>
    <xf numFmtId="0" fontId="39" fillId="0" borderId="0" xfId="0" applyFont="1" applyAlignment="1">
      <alignment horizontal="right" vertical="center" wrapText="1"/>
    </xf>
    <xf numFmtId="9" fontId="13" fillId="2" borderId="4"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0" fontId="1" fillId="0" borderId="6" xfId="0" applyFont="1" applyBorder="1" applyAlignment="1">
      <alignment horizontal="left" vertical="center"/>
    </xf>
    <xf numFmtId="0" fontId="6" fillId="4" borderId="13" xfId="0" applyFont="1" applyFill="1" applyBorder="1" applyAlignment="1">
      <alignment horizontal="center" vertical="center" wrapText="1"/>
    </xf>
    <xf numFmtId="0" fontId="4" fillId="0" borderId="0" xfId="0" applyFont="1" applyAlignment="1">
      <alignment horizontal="right" vertical="center" wrapText="1"/>
    </xf>
    <xf numFmtId="0" fontId="15" fillId="9"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14" fontId="7" fillId="0" borderId="1" xfId="0" applyNumberFormat="1" applyFont="1" applyBorder="1" applyAlignment="1">
      <alignment horizontal="left" vertical="center"/>
    </xf>
    <xf numFmtId="0" fontId="6" fillId="4" borderId="13" xfId="0" applyFont="1" applyFill="1" applyBorder="1" applyAlignment="1">
      <alignment horizontal="center" vertical="center" wrapText="1"/>
    </xf>
    <xf numFmtId="0" fontId="0" fillId="0" borderId="0" xfId="0" applyAlignment="1">
      <alignment vertical="center"/>
    </xf>
    <xf numFmtId="0" fontId="3" fillId="0" borderId="0" xfId="3"/>
    <xf numFmtId="0" fontId="19" fillId="6" borderId="32" xfId="2" applyFont="1" applyFill="1" applyBorder="1" applyAlignment="1">
      <alignment vertical="center"/>
    </xf>
    <xf numFmtId="0" fontId="10" fillId="6" borderId="33" xfId="2" applyFont="1" applyFill="1" applyBorder="1" applyAlignment="1">
      <alignment horizontal="justify" vertical="center"/>
    </xf>
    <xf numFmtId="0" fontId="10" fillId="6" borderId="33" xfId="2" applyFont="1" applyFill="1" applyBorder="1" applyAlignment="1">
      <alignment horizontal="center" vertical="center"/>
    </xf>
    <xf numFmtId="0" fontId="10" fillId="6" borderId="33" xfId="2" applyFont="1" applyFill="1" applyBorder="1" applyAlignment="1">
      <alignment horizontal="center" vertical="center" wrapText="1"/>
    </xf>
    <xf numFmtId="0" fontId="10" fillId="6" borderId="34" xfId="2" applyFont="1" applyFill="1" applyBorder="1" applyAlignment="1">
      <alignment horizontal="justify" vertical="center"/>
    </xf>
    <xf numFmtId="0" fontId="10" fillId="2" borderId="8" xfId="2" applyFont="1" applyFill="1" applyBorder="1" applyAlignment="1">
      <alignment horizontal="center" vertical="center"/>
    </xf>
    <xf numFmtId="0" fontId="19" fillId="2" borderId="8" xfId="2" applyFont="1" applyFill="1" applyBorder="1" applyAlignment="1">
      <alignment vertical="center"/>
    </xf>
    <xf numFmtId="0" fontId="19" fillId="2" borderId="8" xfId="2" applyFont="1" applyFill="1" applyBorder="1" applyAlignment="1">
      <alignment horizontal="justify" vertical="center"/>
    </xf>
    <xf numFmtId="0" fontId="19" fillId="2" borderId="8" xfId="2" applyFont="1" applyFill="1" applyBorder="1" applyAlignment="1">
      <alignment horizontal="left" vertical="center"/>
    </xf>
    <xf numFmtId="0" fontId="10" fillId="2" borderId="4" xfId="2" applyFont="1" applyFill="1" applyBorder="1" applyAlignment="1">
      <alignment horizontal="center" vertical="center"/>
    </xf>
    <xf numFmtId="0" fontId="19" fillId="2" borderId="4" xfId="2" applyFont="1" applyFill="1" applyBorder="1" applyAlignment="1">
      <alignment vertical="center"/>
    </xf>
    <xf numFmtId="0" fontId="19" fillId="2" borderId="4" xfId="2" applyFont="1" applyFill="1" applyBorder="1" applyAlignment="1">
      <alignment horizontal="justify" vertical="center"/>
    </xf>
    <xf numFmtId="0" fontId="19" fillId="2" borderId="4" xfId="2" applyFont="1" applyFill="1" applyBorder="1" applyAlignment="1">
      <alignment horizontal="left" vertical="center"/>
    </xf>
    <xf numFmtId="0" fontId="42" fillId="2" borderId="4" xfId="2" applyFont="1" applyFill="1" applyBorder="1" applyAlignment="1">
      <alignment vertical="center"/>
    </xf>
    <xf numFmtId="0" fontId="10" fillId="2" borderId="15" xfId="2" applyFont="1" applyFill="1" applyBorder="1" applyAlignment="1">
      <alignment horizontal="center" vertical="center"/>
    </xf>
    <xf numFmtId="0" fontId="19" fillId="2" borderId="15" xfId="2" applyFont="1" applyFill="1" applyBorder="1" applyAlignment="1">
      <alignment horizontal="justify" vertical="center"/>
    </xf>
    <xf numFmtId="0" fontId="19" fillId="2" borderId="15" xfId="2" applyFont="1" applyFill="1" applyBorder="1" applyAlignment="1">
      <alignment horizontal="left" vertical="center"/>
    </xf>
    <xf numFmtId="0" fontId="19" fillId="2" borderId="15" xfId="2" applyFont="1" applyFill="1" applyBorder="1" applyAlignment="1">
      <alignment vertical="center"/>
    </xf>
    <xf numFmtId="0" fontId="20" fillId="0" borderId="0" xfId="2"/>
    <xf numFmtId="0" fontId="20" fillId="0" borderId="0" xfId="2" applyAlignment="1">
      <alignment horizontal="left"/>
    </xf>
    <xf numFmtId="0" fontId="31" fillId="0" borderId="0" xfId="2" applyFont="1"/>
    <xf numFmtId="0" fontId="20" fillId="0" borderId="0" xfId="2" applyFont="1"/>
    <xf numFmtId="0" fontId="43" fillId="0" borderId="0" xfId="3" applyFont="1" applyAlignment="1">
      <alignment horizontal="left"/>
    </xf>
    <xf numFmtId="0" fontId="42" fillId="5" borderId="33" xfId="2" applyFont="1" applyFill="1" applyBorder="1" applyAlignment="1">
      <alignment horizontal="center" vertical="center"/>
    </xf>
    <xf numFmtId="0" fontId="15" fillId="12" borderId="32" xfId="2" applyFont="1" applyFill="1" applyBorder="1" applyAlignment="1">
      <alignment horizontal="justify" vertical="center"/>
    </xf>
    <xf numFmtId="0" fontId="15" fillId="12" borderId="33" xfId="2" applyFont="1" applyFill="1" applyBorder="1" applyAlignment="1">
      <alignment horizontal="center" vertical="center"/>
    </xf>
    <xf numFmtId="0" fontId="15" fillId="12" borderId="34" xfId="2" applyFont="1" applyFill="1" applyBorder="1" applyAlignment="1">
      <alignment horizontal="center" vertical="center"/>
    </xf>
    <xf numFmtId="9" fontId="17" fillId="2" borderId="4" xfId="0" applyNumberFormat="1"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40" fillId="0" borderId="4" xfId="0" applyFont="1" applyFill="1" applyBorder="1" applyAlignment="1">
      <alignment horizontal="justify" vertical="center" wrapText="1"/>
    </xf>
    <xf numFmtId="0" fontId="40" fillId="0" borderId="4" xfId="0" applyFont="1" applyBorder="1" applyAlignment="1">
      <alignment horizontal="justify" vertical="center" wrapText="1"/>
    </xf>
    <xf numFmtId="0" fontId="3" fillId="10" borderId="15" xfId="0" applyFont="1" applyFill="1" applyBorder="1" applyAlignment="1">
      <alignment horizontal="center" vertical="center" wrapText="1"/>
    </xf>
    <xf numFmtId="0" fontId="3" fillId="10" borderId="15" xfId="0" applyFont="1" applyFill="1" applyBorder="1" applyAlignment="1">
      <alignment vertical="center" wrapText="1"/>
    </xf>
    <xf numFmtId="0" fontId="3" fillId="10" borderId="8" xfId="0" applyFont="1" applyFill="1" applyBorder="1" applyAlignment="1">
      <alignment horizontal="center" vertical="center" wrapText="1"/>
    </xf>
    <xf numFmtId="0" fontId="3" fillId="10" borderId="8" xfId="0" applyFont="1" applyFill="1" applyBorder="1" applyAlignment="1">
      <alignment vertical="center" wrapText="1"/>
    </xf>
    <xf numFmtId="0" fontId="3" fillId="10" borderId="10" xfId="0" applyFont="1" applyFill="1" applyBorder="1" applyAlignment="1">
      <alignment horizontal="center" vertical="center" wrapText="1"/>
    </xf>
    <xf numFmtId="0" fontId="3" fillId="10" borderId="10" xfId="0" applyFont="1" applyFill="1" applyBorder="1" applyAlignment="1">
      <alignment vertical="center" wrapText="1"/>
    </xf>
    <xf numFmtId="0" fontId="3" fillId="10" borderId="23" xfId="0" applyFont="1" applyFill="1" applyBorder="1" applyAlignment="1">
      <alignment horizontal="center" vertical="center" wrapText="1"/>
    </xf>
    <xf numFmtId="0" fontId="3" fillId="10" borderId="23" xfId="0" applyFont="1" applyFill="1" applyBorder="1" applyAlignment="1">
      <alignment vertical="center" wrapText="1"/>
    </xf>
    <xf numFmtId="0" fontId="45" fillId="0" borderId="19"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2" xfId="0" applyFont="1" applyFill="1" applyBorder="1" applyAlignment="1">
      <alignment horizontal="justify" vertical="center" wrapText="1"/>
    </xf>
    <xf numFmtId="0" fontId="47" fillId="0" borderId="0" xfId="0" applyFont="1"/>
    <xf numFmtId="0" fontId="1" fillId="0" borderId="1" xfId="0" applyFont="1" applyBorder="1" applyAlignment="1">
      <alignment vertical="center"/>
    </xf>
    <xf numFmtId="0" fontId="48" fillId="4" borderId="13"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4" borderId="4" xfId="0" applyFont="1" applyFill="1" applyBorder="1" applyAlignment="1">
      <alignment horizontal="center" vertical="center" wrapText="1"/>
    </xf>
    <xf numFmtId="0" fontId="1" fillId="0" borderId="0" xfId="0" applyFont="1" applyFill="1" applyBorder="1" applyAlignment="1">
      <alignment horizontal="center" vertical="center" textRotation="90" wrapText="1"/>
    </xf>
    <xf numFmtId="0" fontId="0" fillId="0" borderId="0" xfId="0" applyFont="1" applyAlignment="1">
      <alignment horizontal="right" vertical="center" wrapText="1"/>
    </xf>
    <xf numFmtId="14" fontId="0" fillId="0" borderId="0" xfId="0" applyNumberFormat="1" applyFont="1" applyAlignment="1">
      <alignment horizontal="right" vertical="center" wrapText="1"/>
    </xf>
    <xf numFmtId="0" fontId="49" fillId="0" borderId="0" xfId="0" applyFont="1" applyAlignment="1">
      <alignment horizontal="right" vertical="center" wrapText="1"/>
    </xf>
    <xf numFmtId="0" fontId="0" fillId="0" borderId="0" xfId="0" applyFont="1"/>
    <xf numFmtId="0" fontId="44" fillId="0" borderId="0" xfId="0" applyFont="1"/>
    <xf numFmtId="0" fontId="9" fillId="10" borderId="8" xfId="1" applyFont="1" applyFill="1" applyBorder="1" applyAlignment="1">
      <alignment horizontal="center" vertical="center" wrapText="1"/>
    </xf>
    <xf numFmtId="0" fontId="3" fillId="10" borderId="2" xfId="0" applyFont="1" applyFill="1" applyBorder="1" applyAlignment="1">
      <alignment horizontal="center" vertical="center"/>
    </xf>
    <xf numFmtId="0" fontId="3" fillId="10" borderId="11" xfId="0" applyFont="1" applyFill="1" applyBorder="1" applyAlignment="1">
      <alignment vertical="center" wrapText="1"/>
    </xf>
    <xf numFmtId="0" fontId="3" fillId="10" borderId="20" xfId="0" applyFont="1" applyFill="1" applyBorder="1" applyAlignment="1">
      <alignment vertical="center" wrapText="1"/>
    </xf>
    <xf numFmtId="0" fontId="3" fillId="10" borderId="24" xfId="0" applyFont="1" applyFill="1" applyBorder="1" applyAlignment="1">
      <alignment vertical="center" wrapText="1"/>
    </xf>
    <xf numFmtId="9" fontId="3" fillId="10" borderId="2" xfId="0" applyNumberFormat="1" applyFont="1" applyFill="1" applyBorder="1" applyAlignment="1">
      <alignment horizontal="center" vertical="center" wrapText="1"/>
    </xf>
    <xf numFmtId="0" fontId="3" fillId="10" borderId="2" xfId="0" applyFont="1" applyFill="1" applyBorder="1" applyAlignment="1">
      <alignment vertical="center" wrapText="1"/>
    </xf>
    <xf numFmtId="0" fontId="3" fillId="10" borderId="7" xfId="0" applyFont="1" applyFill="1" applyBorder="1" applyAlignment="1">
      <alignment horizontal="center" vertical="center" wrapText="1"/>
    </xf>
    <xf numFmtId="0" fontId="3" fillId="10" borderId="36" xfId="0" applyFont="1" applyFill="1" applyBorder="1" applyAlignment="1">
      <alignment horizontal="center" vertical="center" wrapText="1"/>
    </xf>
    <xf numFmtId="0" fontId="9" fillId="10" borderId="2" xfId="1" applyFont="1" applyFill="1" applyBorder="1" applyAlignment="1">
      <alignment horizontal="center" vertical="center" wrapText="1"/>
    </xf>
    <xf numFmtId="0" fontId="3" fillId="10" borderId="37" xfId="0" applyFont="1" applyFill="1" applyBorder="1" applyAlignment="1">
      <alignment horizontal="center" vertical="center" wrapText="1"/>
    </xf>
    <xf numFmtId="0" fontId="3" fillId="10" borderId="18" xfId="0" applyFont="1" applyFill="1" applyBorder="1" applyAlignment="1">
      <alignment horizontal="center" vertical="center" wrapText="1"/>
    </xf>
    <xf numFmtId="9" fontId="3" fillId="10" borderId="2" xfId="0" applyNumberFormat="1" applyFont="1" applyFill="1" applyBorder="1" applyAlignment="1">
      <alignment horizontal="justify" vertical="center" wrapText="1"/>
    </xf>
    <xf numFmtId="0" fontId="22" fillId="3" borderId="4" xfId="0" applyFont="1" applyFill="1" applyBorder="1" applyAlignment="1">
      <alignment horizontal="justify" vertical="center" wrapText="1"/>
    </xf>
    <xf numFmtId="14" fontId="22" fillId="0" borderId="4" xfId="0" applyNumberFormat="1" applyFont="1" applyFill="1" applyBorder="1" applyAlignment="1">
      <alignment horizontal="center" vertical="center" wrapText="1"/>
    </xf>
    <xf numFmtId="14" fontId="23" fillId="0" borderId="4" xfId="0" applyNumberFormat="1" applyFont="1" applyFill="1" applyBorder="1" applyAlignment="1">
      <alignment horizontal="center" vertical="center" wrapText="1"/>
    </xf>
    <xf numFmtId="0" fontId="12" fillId="0" borderId="0" xfId="0" applyFont="1" applyAlignment="1">
      <alignment vertical="center"/>
    </xf>
    <xf numFmtId="0" fontId="12" fillId="0" borderId="4" xfId="0" applyFont="1" applyBorder="1" applyAlignment="1">
      <alignment horizontal="justify" vertical="top" wrapText="1"/>
    </xf>
    <xf numFmtId="0" fontId="12" fillId="0" borderId="4" xfId="0" applyFont="1" applyBorder="1" applyAlignment="1">
      <alignment horizontal="justify" vertical="top"/>
    </xf>
    <xf numFmtId="0" fontId="12" fillId="0" borderId="10" xfId="0" applyFont="1" applyBorder="1" applyAlignment="1">
      <alignment horizontal="justify" vertical="top" wrapText="1"/>
    </xf>
    <xf numFmtId="0" fontId="12" fillId="16" borderId="20" xfId="0" applyFont="1" applyFill="1" applyBorder="1" applyAlignment="1">
      <alignment vertical="center"/>
    </xf>
    <xf numFmtId="0" fontId="12" fillId="0" borderId="23" xfId="0" applyFont="1" applyBorder="1" applyAlignment="1">
      <alignment horizontal="justify" vertical="top" wrapText="1"/>
    </xf>
    <xf numFmtId="0" fontId="12" fillId="0" borderId="23" xfId="0" applyFont="1" applyBorder="1" applyAlignment="1">
      <alignment horizontal="justify" vertical="top"/>
    </xf>
    <xf numFmtId="0" fontId="12" fillId="16" borderId="24" xfId="0" applyFont="1" applyFill="1" applyBorder="1" applyAlignment="1">
      <alignment vertical="center"/>
    </xf>
    <xf numFmtId="0" fontId="12" fillId="0" borderId="4" xfId="0" applyFont="1" applyBorder="1" applyAlignment="1">
      <alignment horizontal="justify" wrapText="1"/>
    </xf>
    <xf numFmtId="0" fontId="23" fillId="4" borderId="4" xfId="0" applyFont="1" applyFill="1" applyBorder="1" applyAlignment="1">
      <alignment horizontal="center" vertical="center" textRotation="90" wrapText="1"/>
    </xf>
    <xf numFmtId="0" fontId="12" fillId="0" borderId="10" xfId="0" applyFont="1" applyBorder="1" applyAlignment="1">
      <alignment horizontal="justify" vertical="top"/>
    </xf>
    <xf numFmtId="0" fontId="12" fillId="16" borderId="11" xfId="0" applyFont="1" applyFill="1" applyBorder="1" applyAlignment="1">
      <alignment vertical="center" wrapText="1"/>
    </xf>
    <xf numFmtId="0" fontId="12" fillId="16" borderId="20" xfId="0" applyFont="1" applyFill="1" applyBorder="1" applyAlignment="1">
      <alignment vertical="center" wrapText="1"/>
    </xf>
    <xf numFmtId="0" fontId="12" fillId="16" borderId="20" xfId="0" applyFont="1" applyFill="1" applyBorder="1" applyAlignment="1">
      <alignment wrapText="1"/>
    </xf>
    <xf numFmtId="0" fontId="12" fillId="16" borderId="20" xfId="0" applyFont="1" applyFill="1" applyBorder="1"/>
    <xf numFmtId="0" fontId="12" fillId="5" borderId="4" xfId="0" applyFont="1" applyFill="1" applyBorder="1" applyAlignment="1">
      <alignment horizontal="justify" vertical="center" wrapText="1"/>
    </xf>
    <xf numFmtId="9" fontId="13" fillId="0" borderId="4" xfId="0" applyNumberFormat="1" applyFont="1" applyFill="1" applyBorder="1" applyAlignment="1">
      <alignment horizontal="center" vertical="center" wrapText="1"/>
    </xf>
    <xf numFmtId="9" fontId="28" fillId="0" borderId="4" xfId="0" applyNumberFormat="1" applyFont="1" applyFill="1" applyBorder="1" applyAlignment="1">
      <alignment horizontal="center" vertical="center" wrapText="1"/>
    </xf>
    <xf numFmtId="9" fontId="54" fillId="0" borderId="4" xfId="0" applyNumberFormat="1" applyFont="1" applyFill="1" applyBorder="1" applyAlignment="1">
      <alignment horizontal="center" vertical="center" wrapText="1"/>
    </xf>
    <xf numFmtId="0" fontId="22" fillId="2" borderId="4" xfId="0" applyFont="1" applyFill="1" applyBorder="1" applyAlignment="1">
      <alignment horizontal="justify" vertical="center"/>
    </xf>
    <xf numFmtId="14" fontId="7" fillId="3" borderId="4" xfId="0" applyNumberFormat="1" applyFont="1" applyFill="1" applyBorder="1" applyAlignment="1">
      <alignment horizontal="center" vertical="center" wrapText="1"/>
    </xf>
    <xf numFmtId="0" fontId="4" fillId="0" borderId="0" xfId="0" applyFont="1" applyBorder="1" applyAlignment="1">
      <alignment horizontal="right" vertical="center" wrapText="1"/>
    </xf>
    <xf numFmtId="0" fontId="4" fillId="0" borderId="0" xfId="0" applyFont="1" applyAlignment="1">
      <alignment horizontal="right" vertical="center" wrapText="1"/>
    </xf>
    <xf numFmtId="0" fontId="45" fillId="0" borderId="12" xfId="0" applyFont="1" applyFill="1" applyBorder="1" applyAlignment="1">
      <alignment horizontal="center" vertical="center" wrapText="1"/>
    </xf>
    <xf numFmtId="0" fontId="45" fillId="0" borderId="19" xfId="0" applyFont="1" applyFill="1" applyBorder="1" applyAlignment="1">
      <alignment horizontal="center" vertical="center" wrapText="1"/>
    </xf>
    <xf numFmtId="0" fontId="45" fillId="0" borderId="21" xfId="0" applyFont="1" applyFill="1" applyBorder="1" applyAlignment="1">
      <alignment horizontal="center" vertical="center" wrapText="1"/>
    </xf>
    <xf numFmtId="0" fontId="26" fillId="14" borderId="10" xfId="0" applyFont="1" applyFill="1" applyBorder="1" applyAlignment="1">
      <alignment horizontal="justify" vertical="center" wrapText="1"/>
    </xf>
    <xf numFmtId="0" fontId="26" fillId="14" borderId="4" xfId="0" applyFont="1" applyFill="1" applyBorder="1" applyAlignment="1">
      <alignment horizontal="justify" vertical="center" wrapText="1"/>
    </xf>
    <xf numFmtId="0" fontId="26" fillId="14" borderId="23" xfId="0" applyFont="1" applyFill="1" applyBorder="1" applyAlignment="1">
      <alignment horizontal="justify" vertical="center" wrapText="1"/>
    </xf>
    <xf numFmtId="0" fontId="46" fillId="4" borderId="10" xfId="0" applyFont="1" applyFill="1" applyBorder="1" applyAlignment="1">
      <alignment horizontal="center" vertical="center" textRotation="90" wrapText="1"/>
    </xf>
    <xf numFmtId="0" fontId="46" fillId="4" borderId="4" xfId="0" applyFont="1" applyFill="1" applyBorder="1" applyAlignment="1">
      <alignment horizontal="center" vertical="center" textRotation="90" wrapText="1"/>
    </xf>
    <xf numFmtId="0" fontId="46" fillId="4" borderId="23" xfId="0" applyFont="1" applyFill="1" applyBorder="1" applyAlignment="1">
      <alignment horizontal="center" vertical="center" textRotation="90" wrapText="1"/>
    </xf>
    <xf numFmtId="0" fontId="22" fillId="0" borderId="4" xfId="0" applyFont="1" applyFill="1" applyBorder="1" applyAlignment="1">
      <alignment horizontal="justify" vertical="center" wrapText="1"/>
    </xf>
    <xf numFmtId="0" fontId="45" fillId="0" borderId="14" xfId="0" applyFont="1" applyFill="1" applyBorder="1" applyAlignment="1">
      <alignment horizontal="center" vertical="center" wrapText="1"/>
    </xf>
    <xf numFmtId="0" fontId="26" fillId="14" borderId="8" xfId="0" applyFont="1" applyFill="1" applyBorder="1" applyAlignment="1">
      <alignment horizontal="justify" vertical="center" wrapText="1"/>
    </xf>
    <xf numFmtId="0" fontId="46" fillId="4" borderId="8" xfId="0" applyFont="1" applyFill="1" applyBorder="1" applyAlignment="1">
      <alignment horizontal="center" vertical="center" textRotation="90" wrapText="1"/>
    </xf>
    <xf numFmtId="0" fontId="22" fillId="0" borderId="4" xfId="0" applyFont="1" applyFill="1" applyBorder="1" applyAlignment="1">
      <alignment horizontal="justify" vertical="top" wrapText="1"/>
    </xf>
    <xf numFmtId="0" fontId="45" fillId="0" borderId="27" xfId="0" applyFont="1" applyFill="1" applyBorder="1" applyAlignment="1">
      <alignment horizontal="center" vertical="center" wrapText="1"/>
    </xf>
    <xf numFmtId="0" fontId="26" fillId="14" borderId="15" xfId="0" applyFont="1" applyFill="1" applyBorder="1" applyAlignment="1">
      <alignment horizontal="justify" vertical="center"/>
    </xf>
    <xf numFmtId="0" fontId="46" fillId="4" borderId="15" xfId="0" applyFont="1" applyFill="1" applyBorder="1" applyAlignment="1">
      <alignment horizontal="center" vertical="center" textRotation="90" wrapText="1"/>
    </xf>
    <xf numFmtId="0" fontId="28" fillId="0" borderId="16" xfId="0" applyFont="1" applyBorder="1" applyAlignment="1">
      <alignment horizontal="center" vertical="center" wrapText="1"/>
    </xf>
    <xf numFmtId="0" fontId="28" fillId="0" borderId="22" xfId="0" applyFont="1" applyBorder="1" applyAlignment="1">
      <alignment horizontal="center" vertical="center" wrapText="1"/>
    </xf>
    <xf numFmtId="0" fontId="46" fillId="4" borderId="16" xfId="0" applyFont="1" applyFill="1" applyBorder="1" applyAlignment="1">
      <alignment horizontal="center" vertical="center" textRotation="90" wrapText="1"/>
    </xf>
    <xf numFmtId="0" fontId="28" fillId="0" borderId="10" xfId="0" applyFont="1" applyBorder="1" applyAlignment="1">
      <alignment horizontal="justify" vertical="center" wrapText="1"/>
    </xf>
    <xf numFmtId="0" fontId="28" fillId="0" borderId="4" xfId="0" applyFont="1" applyBorder="1" applyAlignment="1">
      <alignment horizontal="justify" vertical="center" wrapText="1"/>
    </xf>
    <xf numFmtId="0" fontId="28" fillId="0" borderId="23" xfId="0" applyFont="1" applyBorder="1" applyAlignment="1">
      <alignment horizontal="justify" vertical="center" wrapText="1"/>
    </xf>
    <xf numFmtId="0" fontId="45" fillId="0" borderId="16" xfId="0" applyFont="1" applyFill="1" applyBorder="1" applyAlignment="1">
      <alignment horizontal="center" vertical="center" wrapText="1"/>
    </xf>
    <xf numFmtId="0" fontId="28" fillId="14" borderId="35" xfId="0" applyFont="1" applyFill="1" applyBorder="1" applyAlignment="1">
      <alignment horizontal="justify" vertical="center" wrapText="1"/>
    </xf>
    <xf numFmtId="0" fontId="28" fillId="14" borderId="1" xfId="0" applyFont="1" applyFill="1" applyBorder="1" applyAlignment="1">
      <alignment horizontal="justify" vertical="center" wrapText="1"/>
    </xf>
    <xf numFmtId="0" fontId="28" fillId="14" borderId="5" xfId="0" applyFont="1" applyFill="1" applyBorder="1" applyAlignment="1">
      <alignment horizontal="justify" vertical="center" wrapText="1"/>
    </xf>
    <xf numFmtId="0" fontId="46" fillId="4" borderId="12" xfId="0" applyFont="1" applyFill="1" applyBorder="1" applyAlignment="1">
      <alignment horizontal="center" vertical="center" textRotation="90" wrapText="1"/>
    </xf>
    <xf numFmtId="0" fontId="46" fillId="4" borderId="19" xfId="0" applyFont="1" applyFill="1" applyBorder="1" applyAlignment="1">
      <alignment horizontal="center" vertical="center" textRotation="90" wrapText="1"/>
    </xf>
    <xf numFmtId="0" fontId="46" fillId="4" borderId="21" xfId="0" applyFont="1" applyFill="1" applyBorder="1" applyAlignment="1">
      <alignment horizontal="center" vertical="center" textRotation="90" wrapText="1"/>
    </xf>
    <xf numFmtId="0" fontId="45" fillId="0" borderId="25" xfId="0" applyFont="1" applyFill="1" applyBorder="1" applyAlignment="1">
      <alignment horizontal="center" vertical="center" wrapText="1"/>
    </xf>
    <xf numFmtId="0" fontId="28" fillId="0" borderId="8" xfId="0" applyFont="1" applyBorder="1" applyAlignment="1">
      <alignment horizontal="justify" vertical="center" wrapText="1"/>
    </xf>
    <xf numFmtId="0" fontId="28" fillId="0" borderId="15" xfId="0" applyFont="1" applyBorder="1" applyAlignment="1">
      <alignment horizontal="justify" vertical="center" wrapText="1"/>
    </xf>
    <xf numFmtId="0" fontId="20" fillId="0" borderId="4" xfId="0" applyFont="1" applyBorder="1" applyAlignment="1">
      <alignment vertical="center"/>
    </xf>
    <xf numFmtId="0" fontId="14" fillId="7" borderId="4"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5" fillId="7" borderId="4" xfId="0" applyFont="1" applyFill="1" applyBorder="1" applyAlignment="1">
      <alignment horizontal="center" vertical="center"/>
    </xf>
    <xf numFmtId="0" fontId="15" fillId="7" borderId="15" xfId="0" applyFont="1" applyFill="1" applyBorder="1" applyAlignment="1">
      <alignment horizontal="center" vertical="center"/>
    </xf>
    <xf numFmtId="0" fontId="14" fillId="9" borderId="4" xfId="0" applyFont="1" applyFill="1" applyBorder="1" applyAlignment="1" applyProtection="1">
      <alignment horizontal="center" vertical="center" wrapText="1"/>
      <protection locked="0"/>
    </xf>
    <xf numFmtId="0" fontId="14" fillId="9" borderId="15" xfId="0" applyFont="1" applyFill="1" applyBorder="1" applyAlignment="1" applyProtection="1">
      <alignment horizontal="center" vertical="center" wrapText="1"/>
      <protection locked="0"/>
    </xf>
    <xf numFmtId="0" fontId="15" fillId="9" borderId="4" xfId="0" applyFont="1" applyFill="1" applyBorder="1" applyAlignment="1">
      <alignment horizontal="center" vertical="center"/>
    </xf>
    <xf numFmtId="0" fontId="15" fillId="9" borderId="15" xfId="0" applyFont="1" applyFill="1" applyBorder="1" applyAlignment="1">
      <alignment horizontal="center" vertical="center"/>
    </xf>
    <xf numFmtId="0" fontId="14" fillId="8" borderId="4" xfId="0" applyFont="1" applyFill="1" applyBorder="1" applyAlignment="1" applyProtection="1">
      <alignment horizontal="center" vertical="center" wrapText="1"/>
      <protection locked="0"/>
    </xf>
    <xf numFmtId="0" fontId="14" fillId="8" borderId="15" xfId="0" applyFont="1" applyFill="1" applyBorder="1" applyAlignment="1" applyProtection="1">
      <alignment horizontal="center" vertical="center" wrapText="1"/>
      <protection locked="0"/>
    </xf>
    <xf numFmtId="0" fontId="23" fillId="4" borderId="4" xfId="0" applyFont="1" applyFill="1" applyBorder="1" applyAlignment="1" applyProtection="1">
      <alignment horizontal="center" vertical="center" wrapText="1"/>
      <protection locked="0"/>
    </xf>
    <xf numFmtId="0" fontId="23" fillId="4" borderId="15" xfId="0" applyFont="1" applyFill="1" applyBorder="1" applyAlignment="1" applyProtection="1">
      <alignment horizontal="center" vertical="center" wrapText="1"/>
      <protection locked="0"/>
    </xf>
    <xf numFmtId="0" fontId="14" fillId="4" borderId="15" xfId="0" applyFont="1" applyFill="1" applyBorder="1" applyAlignment="1" applyProtection="1">
      <alignment horizontal="center" vertical="center" wrapText="1"/>
      <protection locked="0"/>
    </xf>
    <xf numFmtId="0" fontId="0" fillId="4" borderId="16" xfId="0" applyFill="1" applyBorder="1" applyAlignment="1">
      <alignment horizontal="center" vertical="center" wrapText="1"/>
    </xf>
    <xf numFmtId="0" fontId="14" fillId="9" borderId="4" xfId="0" applyFont="1" applyFill="1" applyBorder="1" applyAlignment="1">
      <alignment horizontal="center" vertical="center" wrapText="1"/>
    </xf>
    <xf numFmtId="0" fontId="14" fillId="9" borderId="15" xfId="0" applyFont="1" applyFill="1" applyBorder="1" applyAlignment="1">
      <alignment horizontal="center" vertical="center" wrapText="1"/>
    </xf>
    <xf numFmtId="0" fontId="14" fillId="7" borderId="4" xfId="0" applyFont="1" applyFill="1" applyBorder="1" applyAlignment="1" applyProtection="1">
      <alignment horizontal="center" vertical="center" wrapText="1"/>
      <protection locked="0"/>
    </xf>
    <xf numFmtId="0" fontId="14" fillId="7" borderId="15" xfId="0" applyFont="1" applyFill="1" applyBorder="1" applyAlignment="1" applyProtection="1">
      <alignment horizontal="center" vertical="center" wrapText="1"/>
      <protection locked="0"/>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4" fillId="6" borderId="15" xfId="0" applyFont="1" applyFill="1" applyBorder="1" applyAlignment="1" applyProtection="1">
      <alignment horizontal="center" vertical="center" wrapText="1"/>
      <protection locked="0"/>
    </xf>
    <xf numFmtId="0" fontId="14" fillId="6" borderId="8" xfId="0" applyFont="1" applyFill="1" applyBorder="1" applyAlignment="1" applyProtection="1">
      <alignment horizontal="center" vertical="center" wrapText="1"/>
      <protection locked="0"/>
    </xf>
    <xf numFmtId="0" fontId="14" fillId="6" borderId="15"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4" xfId="0" applyFont="1" applyFill="1" applyBorder="1" applyAlignment="1" applyProtection="1">
      <alignment horizontal="center" vertical="center" wrapText="1"/>
      <protection locked="0"/>
    </xf>
    <xf numFmtId="0" fontId="15" fillId="6" borderId="15" xfId="0" applyFont="1" applyFill="1" applyBorder="1" applyAlignment="1">
      <alignment horizontal="center" vertical="center"/>
    </xf>
    <xf numFmtId="0" fontId="15" fillId="6" borderId="8" xfId="0" applyFont="1" applyFill="1" applyBorder="1" applyAlignment="1">
      <alignment horizontal="center" vertical="center"/>
    </xf>
    <xf numFmtId="0" fontId="14" fillId="11" borderId="4" xfId="0" applyFont="1" applyFill="1" applyBorder="1" applyAlignment="1" applyProtection="1">
      <alignment horizontal="center" vertical="center" wrapText="1"/>
      <protection locked="0"/>
    </xf>
    <xf numFmtId="0" fontId="14" fillId="11" borderId="4" xfId="0" applyFont="1" applyFill="1" applyBorder="1" applyAlignment="1">
      <alignment horizontal="center" vertical="center" wrapText="1"/>
    </xf>
    <xf numFmtId="0" fontId="15" fillId="11" borderId="4" xfId="0" applyFont="1" applyFill="1" applyBorder="1" applyAlignment="1">
      <alignment horizontal="center" vertical="center"/>
    </xf>
    <xf numFmtId="0" fontId="10" fillId="7" borderId="4" xfId="0" applyFont="1" applyFill="1" applyBorder="1" applyAlignment="1">
      <alignment horizontal="center" vertical="center"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0" xfId="0" applyFont="1" applyBorder="1" applyAlignment="1">
      <alignment horizontal="center"/>
    </xf>
    <xf numFmtId="0" fontId="1" fillId="0" borderId="17" xfId="0" applyFont="1" applyBorder="1" applyAlignment="1">
      <alignment horizontal="center"/>
    </xf>
    <xf numFmtId="0" fontId="1" fillId="0" borderId="13" xfId="0" applyFont="1" applyBorder="1" applyAlignment="1">
      <alignment horizontal="center"/>
    </xf>
    <xf numFmtId="0" fontId="1" fillId="0" borderId="18" xfId="0" applyFont="1" applyBorder="1" applyAlignment="1">
      <alignment horizont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7" fillId="0" borderId="1" xfId="0" applyFont="1" applyBorder="1" applyAlignment="1">
      <alignment horizontal="left" vertical="center"/>
    </xf>
    <xf numFmtId="0" fontId="7" fillId="0" borderId="3" xfId="0" applyFont="1" applyBorder="1" applyAlignment="1">
      <alignment horizontal="left" vertical="center"/>
    </xf>
    <xf numFmtId="0" fontId="1" fillId="2" borderId="5" xfId="0" applyFont="1" applyFill="1" applyBorder="1" applyAlignment="1">
      <alignment horizontal="left" vertical="center"/>
    </xf>
    <xf numFmtId="0" fontId="38" fillId="2" borderId="6" xfId="0" applyFont="1" applyFill="1" applyBorder="1" applyAlignment="1">
      <alignment horizontal="left" vertical="center"/>
    </xf>
    <xf numFmtId="0" fontId="6" fillId="4" borderId="13"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14" fillId="4" borderId="4" xfId="0" applyFont="1" applyFill="1" applyBorder="1" applyAlignment="1" applyProtection="1">
      <alignment horizontal="center" vertical="center" wrapText="1"/>
      <protection locked="0"/>
    </xf>
    <xf numFmtId="0" fontId="13" fillId="4" borderId="4" xfId="0" applyFont="1" applyFill="1" applyBorder="1" applyAlignment="1" applyProtection="1">
      <alignment horizontal="center" vertical="center" wrapText="1"/>
      <protection locked="0"/>
    </xf>
    <xf numFmtId="0" fontId="13" fillId="4" borderId="15" xfId="0" applyFont="1" applyFill="1" applyBorder="1" applyAlignment="1" applyProtection="1">
      <alignment horizontal="center" vertical="center" wrapText="1"/>
      <protection locked="0"/>
    </xf>
    <xf numFmtId="0" fontId="46" fillId="4" borderId="4" xfId="0" applyFont="1" applyFill="1" applyBorder="1" applyAlignment="1" applyProtection="1">
      <alignment horizontal="center" vertical="center" textRotation="90" wrapText="1"/>
      <protection locked="0"/>
    </xf>
    <xf numFmtId="0" fontId="46" fillId="4" borderId="15" xfId="0" applyFont="1" applyFill="1" applyBorder="1" applyAlignment="1" applyProtection="1">
      <alignment horizontal="center" vertical="center" textRotation="90" wrapText="1"/>
      <protection locked="0"/>
    </xf>
    <xf numFmtId="0" fontId="35" fillId="16" borderId="11" xfId="0" applyFont="1" applyFill="1" applyBorder="1" applyAlignment="1">
      <alignment horizontal="center" vertical="center" wrapText="1"/>
    </xf>
    <xf numFmtId="0" fontId="35" fillId="16" borderId="26" xfId="0" applyFont="1" applyFill="1" applyBorder="1" applyAlignment="1">
      <alignment horizontal="center" vertical="center"/>
    </xf>
    <xf numFmtId="0" fontId="40" fillId="0" borderId="4" xfId="0" applyFont="1" applyBorder="1" applyAlignment="1">
      <alignment horizontal="justify" vertical="center" wrapText="1"/>
    </xf>
    <xf numFmtId="0" fontId="23" fillId="4" borderId="4" xfId="0" applyFont="1" applyFill="1" applyBorder="1" applyAlignment="1">
      <alignment horizontal="center" vertical="center" textRotation="90" wrapText="1"/>
    </xf>
    <xf numFmtId="0" fontId="40" fillId="0" borderId="4" xfId="0" applyFont="1" applyFill="1" applyBorder="1" applyAlignment="1">
      <alignment horizontal="justify" vertical="center" wrapText="1"/>
    </xf>
    <xf numFmtId="0" fontId="12" fillId="0" borderId="4" xfId="0" applyFont="1" applyBorder="1" applyAlignment="1">
      <alignment vertical="center"/>
    </xf>
    <xf numFmtId="0" fontId="23" fillId="15" borderId="12" xfId="0" applyFont="1" applyFill="1" applyBorder="1" applyAlignment="1" applyProtection="1">
      <alignment horizontal="center" vertical="center" wrapText="1"/>
      <protection locked="0"/>
    </xf>
    <xf numFmtId="0" fontId="23" fillId="15" borderId="27" xfId="0" applyFont="1" applyFill="1" applyBorder="1" applyAlignment="1" applyProtection="1">
      <alignment horizontal="center" vertical="center" wrapText="1"/>
      <protection locked="0"/>
    </xf>
    <xf numFmtId="0" fontId="23" fillId="15" borderId="10" xfId="0" applyFont="1" applyFill="1" applyBorder="1" applyAlignment="1" applyProtection="1">
      <alignment horizontal="center" vertical="center" wrapText="1"/>
      <protection locked="0"/>
    </xf>
    <xf numFmtId="0" fontId="23" fillId="15" borderId="15" xfId="0" applyFont="1" applyFill="1" applyBorder="1" applyAlignment="1" applyProtection="1">
      <alignment horizontal="center" vertical="center" wrapText="1"/>
      <protection locked="0"/>
    </xf>
    <xf numFmtId="0" fontId="23" fillId="15" borderId="10" xfId="0" applyFont="1" applyFill="1" applyBorder="1" applyAlignment="1" applyProtection="1">
      <alignment horizontal="center" vertical="center" textRotation="90" wrapText="1"/>
      <protection locked="0"/>
    </xf>
    <xf numFmtId="0" fontId="23" fillId="15" borderId="15" xfId="0" applyFont="1" applyFill="1" applyBorder="1" applyAlignment="1" applyProtection="1">
      <alignment horizontal="center" vertical="center" textRotation="90" wrapText="1"/>
      <protection locked="0"/>
    </xf>
    <xf numFmtId="0" fontId="23" fillId="15" borderId="30" xfId="0" applyFont="1" applyFill="1" applyBorder="1" applyAlignment="1" applyProtection="1">
      <alignment horizontal="center" vertical="center" wrapText="1"/>
      <protection locked="0"/>
    </xf>
    <xf numFmtId="0" fontId="23" fillId="15" borderId="5" xfId="0" applyFont="1" applyFill="1" applyBorder="1" applyAlignment="1" applyProtection="1">
      <alignment horizontal="center" vertical="center" wrapText="1"/>
      <protection locked="0"/>
    </xf>
    <xf numFmtId="0" fontId="40" fillId="0" borderId="10" xfId="0" applyFont="1" applyBorder="1" applyAlignment="1">
      <alignment horizontal="justify" vertical="center" wrapText="1"/>
    </xf>
    <xf numFmtId="0" fontId="23" fillId="4" borderId="10" xfId="0" applyFont="1" applyFill="1" applyBorder="1" applyAlignment="1">
      <alignment horizontal="center" vertical="center" textRotation="90" wrapText="1"/>
    </xf>
    <xf numFmtId="0" fontId="40" fillId="0" borderId="10" xfId="0" applyFont="1" applyFill="1" applyBorder="1" applyAlignment="1">
      <alignment horizontal="justify" vertical="center" wrapText="1"/>
    </xf>
    <xf numFmtId="0" fontId="31" fillId="0" borderId="0" xfId="0" applyFont="1" applyBorder="1" applyAlignment="1">
      <alignment horizontal="center" vertical="center"/>
    </xf>
    <xf numFmtId="0" fontId="12" fillId="0" borderId="4" xfId="0" applyFont="1" applyBorder="1" applyAlignment="1">
      <alignment horizontal="justify" vertical="center" wrapText="1"/>
    </xf>
    <xf numFmtId="0" fontId="12" fillId="0" borderId="23" xfId="0" applyFont="1" applyBorder="1" applyAlignment="1">
      <alignment horizontal="justify" vertical="center" wrapText="1"/>
    </xf>
    <xf numFmtId="0" fontId="23" fillId="4" borderId="23" xfId="0" applyFont="1" applyFill="1" applyBorder="1" applyAlignment="1">
      <alignment horizontal="center" vertical="center" textRotation="90" wrapText="1"/>
    </xf>
    <xf numFmtId="0" fontId="40" fillId="0" borderId="4" xfId="0" applyFont="1" applyFill="1" applyBorder="1" applyAlignment="1">
      <alignment horizontal="justify" vertical="top" wrapText="1"/>
    </xf>
    <xf numFmtId="0" fontId="40" fillId="0" borderId="23" xfId="0" applyFont="1" applyFill="1" applyBorder="1" applyAlignment="1">
      <alignment horizontal="justify" vertical="top" wrapText="1"/>
    </xf>
    <xf numFmtId="0" fontId="31" fillId="15" borderId="31" xfId="0" applyFont="1" applyFill="1" applyBorder="1" applyAlignment="1">
      <alignment horizontal="center" vertical="center"/>
    </xf>
    <xf numFmtId="0" fontId="31" fillId="15" borderId="28" xfId="0" applyFont="1" applyFill="1" applyBorder="1" applyAlignment="1">
      <alignment horizontal="center" vertical="center"/>
    </xf>
    <xf numFmtId="0" fontId="31" fillId="15" borderId="38" xfId="0" applyFont="1" applyFill="1" applyBorder="1" applyAlignment="1">
      <alignment horizontal="center" vertical="center"/>
    </xf>
    <xf numFmtId="0" fontId="31" fillId="15" borderId="0" xfId="0" applyFont="1" applyFill="1" applyBorder="1" applyAlignment="1">
      <alignment horizontal="center" vertical="center"/>
    </xf>
    <xf numFmtId="0" fontId="16" fillId="0" borderId="0" xfId="2" applyFont="1" applyAlignment="1">
      <alignment horizontal="center"/>
    </xf>
    <xf numFmtId="0" fontId="41" fillId="0" borderId="0" xfId="2" applyFont="1" applyAlignment="1">
      <alignment horizontal="center"/>
    </xf>
    <xf numFmtId="0" fontId="16" fillId="0" borderId="29" xfId="2" applyFont="1" applyBorder="1" applyAlignment="1">
      <alignment horizontal="center"/>
    </xf>
    <xf numFmtId="9" fontId="47" fillId="2" borderId="4" xfId="0" applyNumberFormat="1" applyFont="1" applyFill="1" applyBorder="1" applyAlignment="1">
      <alignment horizontal="center" vertical="center" wrapText="1"/>
    </xf>
    <xf numFmtId="0" fontId="47" fillId="0" borderId="4" xfId="0" applyFont="1" applyBorder="1" applyAlignment="1">
      <alignment horizontal="center" vertical="center" wrapText="1"/>
    </xf>
    <xf numFmtId="9" fontId="47" fillId="13" borderId="4" xfId="0" applyNumberFormat="1" applyFont="1" applyFill="1" applyBorder="1" applyAlignment="1">
      <alignment horizontal="center" vertical="center" wrapText="1"/>
    </xf>
    <xf numFmtId="0" fontId="47" fillId="13" borderId="4" xfId="0" applyFont="1" applyFill="1" applyBorder="1" applyAlignment="1">
      <alignment horizontal="center" vertical="center" wrapText="1"/>
    </xf>
  </cellXfs>
  <cellStyles count="4">
    <cellStyle name="Hipervínculo" xfId="1" builtinId="8"/>
    <cellStyle name="Normal" xfId="0" builtinId="0"/>
    <cellStyle name="Normal 11" xfId="3" xr:uid="{00000000-0005-0000-0000-000002000000}"/>
    <cellStyle name="Normal 2 11" xfId="2" xr:uid="{00000000-0005-0000-0000-000003000000}"/>
  </cellStyles>
  <dxfs count="0"/>
  <tableStyles count="0" defaultTableStyle="TableStyleMedium2" defaultPivotStyle="PivotStyleLight16"/>
  <colors>
    <mruColors>
      <color rgb="FFC50BA2"/>
      <color rgb="FFCCFFFF"/>
      <color rgb="FF00808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AV975"/>
  <sheetViews>
    <sheetView tabSelected="1" view="pageBreakPreview" topLeftCell="R31" zoomScale="64" zoomScaleNormal="70" zoomScaleSheetLayoutView="64" workbookViewId="0">
      <selection activeCell="AO12" sqref="AO12"/>
    </sheetView>
  </sheetViews>
  <sheetFormatPr baseColWidth="10" defaultRowHeight="18.75" x14ac:dyDescent="0.3"/>
  <cols>
    <col min="1" max="1" width="8" customWidth="1"/>
    <col min="2" max="2" width="30.28515625" style="45" customWidth="1"/>
    <col min="3" max="3" width="10.5703125" style="156" customWidth="1"/>
    <col min="4" max="4" width="30.28515625" style="41" customWidth="1"/>
    <col min="5" max="5" width="10.5703125" style="86" bestFit="1" customWidth="1"/>
    <col min="6" max="6" width="45.28515625" style="41" bestFit="1" customWidth="1"/>
    <col min="7" max="7" width="16.85546875" style="41" bestFit="1" customWidth="1"/>
    <col min="8" max="8" width="19.140625" style="81" bestFit="1" customWidth="1"/>
    <col min="9" max="9" width="14.140625" style="68" bestFit="1" customWidth="1"/>
    <col min="10" max="10" width="37.42578125" style="7" bestFit="1" customWidth="1"/>
    <col min="11" max="11" width="21.85546875" style="7" bestFit="1" customWidth="1"/>
    <col min="12" max="12" width="32.28515625" style="7" bestFit="1" customWidth="1"/>
    <col min="13" max="13" width="36.5703125" style="7" bestFit="1" customWidth="1"/>
    <col min="14" max="14" width="41.42578125" style="7" bestFit="1" customWidth="1"/>
    <col min="15" max="15" width="23.140625" style="7" bestFit="1" customWidth="1"/>
    <col min="16" max="16" width="17.5703125" style="7" customWidth="1"/>
    <col min="17" max="17" width="27.28515625" style="81" bestFit="1" customWidth="1"/>
    <col min="18" max="18" width="24.5703125" customWidth="1"/>
    <col min="19" max="19" width="22" customWidth="1"/>
    <col min="20" max="20" width="74" bestFit="1" customWidth="1"/>
    <col min="21" max="21" width="90.5703125" customWidth="1"/>
    <col min="22" max="22" width="22.85546875" customWidth="1"/>
    <col min="23" max="23" width="22" customWidth="1"/>
    <col min="24" max="24" width="23.85546875" customWidth="1"/>
    <col min="25" max="25" width="28.5703125" customWidth="1"/>
    <col min="26" max="26" width="24.140625" hidden="1" customWidth="1"/>
    <col min="27" max="27" width="20.140625" hidden="1" customWidth="1"/>
    <col min="28" max="28" width="24.42578125" hidden="1" customWidth="1"/>
    <col min="29" max="29" width="22.7109375" hidden="1" customWidth="1"/>
    <col min="30" max="30" width="22.85546875" hidden="1" customWidth="1"/>
    <col min="31" max="31" width="22" hidden="1" customWidth="1"/>
    <col min="32" max="32" width="23.85546875" hidden="1" customWidth="1"/>
    <col min="33" max="33" width="22" hidden="1" customWidth="1"/>
    <col min="34" max="34" width="80" hidden="1" customWidth="1"/>
    <col min="35" max="35" width="31.28515625" hidden="1" customWidth="1"/>
    <col min="36" max="36" width="33.85546875" hidden="1" customWidth="1"/>
    <col min="37" max="37" width="45.42578125" hidden="1" customWidth="1"/>
    <col min="38" max="38" width="19.42578125" style="26" hidden="1" customWidth="1"/>
    <col min="39" max="39" width="17.28515625" style="23" hidden="1" customWidth="1"/>
    <col min="40" max="40" width="28.140625" customWidth="1"/>
    <col min="41" max="41" width="33.140625" customWidth="1"/>
    <col min="42" max="42" width="26.140625" customWidth="1"/>
    <col min="43" max="43" width="80" hidden="1" customWidth="1"/>
    <col min="44" max="44" width="31.28515625" hidden="1" customWidth="1"/>
    <col min="45" max="45" width="33.85546875" hidden="1" customWidth="1"/>
    <col min="46" max="46" width="0.7109375" hidden="1" customWidth="1"/>
    <col min="47" max="47" width="19.42578125" style="26" hidden="1" customWidth="1"/>
    <col min="48" max="48" width="1.7109375" style="23" hidden="1" customWidth="1"/>
  </cols>
  <sheetData>
    <row r="1" spans="1:48" ht="15.75" x14ac:dyDescent="0.25">
      <c r="A1" s="265"/>
      <c r="B1" s="266"/>
      <c r="C1" s="148" t="s">
        <v>32</v>
      </c>
      <c r="D1" s="52"/>
      <c r="E1" s="83"/>
      <c r="F1" s="52"/>
      <c r="G1" s="52"/>
      <c r="H1" s="77"/>
      <c r="I1" s="65"/>
      <c r="J1" s="5"/>
      <c r="K1" s="5"/>
      <c r="L1" s="75" t="s">
        <v>0</v>
      </c>
      <c r="M1" s="76"/>
      <c r="N1" s="76"/>
      <c r="O1" s="76"/>
      <c r="P1" s="76"/>
      <c r="Q1" s="99" t="s">
        <v>33</v>
      </c>
    </row>
    <row r="2" spans="1:48" ht="15.75" x14ac:dyDescent="0.25">
      <c r="A2" s="267"/>
      <c r="B2" s="268"/>
      <c r="C2" s="148" t="s">
        <v>65</v>
      </c>
      <c r="D2" s="52"/>
      <c r="E2" s="83"/>
      <c r="F2" s="52"/>
      <c r="G2" s="52"/>
      <c r="H2" s="77"/>
      <c r="I2" s="65"/>
      <c r="J2" s="4"/>
      <c r="K2" s="4"/>
      <c r="L2" s="271" t="s">
        <v>91</v>
      </c>
      <c r="M2" s="272"/>
      <c r="N2" s="272"/>
      <c r="O2" s="272"/>
      <c r="P2" s="272"/>
      <c r="Q2" s="273"/>
    </row>
    <row r="3" spans="1:48" ht="15" x14ac:dyDescent="0.25">
      <c r="A3" s="267"/>
      <c r="B3" s="268"/>
      <c r="C3" s="271" t="s">
        <v>75</v>
      </c>
      <c r="D3" s="272"/>
      <c r="E3" s="272"/>
      <c r="F3" s="272"/>
      <c r="G3" s="272"/>
      <c r="H3" s="272"/>
      <c r="I3" s="273"/>
      <c r="J3" s="6"/>
      <c r="K3" s="6"/>
      <c r="L3" s="274" t="s">
        <v>119</v>
      </c>
      <c r="M3" s="275"/>
      <c r="N3" s="275"/>
      <c r="O3" s="275"/>
      <c r="P3" s="275"/>
      <c r="Q3" s="276"/>
    </row>
    <row r="4" spans="1:48" ht="15.75" x14ac:dyDescent="0.25">
      <c r="A4" s="267"/>
      <c r="B4" s="268"/>
      <c r="C4" s="277" t="s">
        <v>77</v>
      </c>
      <c r="D4" s="278"/>
      <c r="E4" s="278"/>
      <c r="F4" s="278"/>
      <c r="G4" s="278"/>
      <c r="H4" s="78"/>
      <c r="I4" s="94"/>
      <c r="J4" s="73"/>
      <c r="K4" s="73"/>
      <c r="L4" s="74"/>
      <c r="M4" s="74"/>
      <c r="N4" s="74"/>
      <c r="O4" s="74"/>
      <c r="P4" s="74"/>
      <c r="Q4" s="78"/>
    </row>
    <row r="5" spans="1:48" ht="15.75" thickBot="1" x14ac:dyDescent="0.3">
      <c r="A5" s="269"/>
      <c r="B5" s="270"/>
      <c r="C5" s="279" t="s">
        <v>388</v>
      </c>
      <c r="D5" s="280"/>
      <c r="E5" s="280"/>
      <c r="F5" s="280"/>
      <c r="G5" s="280"/>
      <c r="H5" s="280"/>
      <c r="I5" s="280"/>
      <c r="J5" s="280"/>
      <c r="K5" s="280"/>
      <c r="L5" s="280"/>
      <c r="M5" s="280"/>
      <c r="N5" s="280"/>
      <c r="O5" s="280"/>
      <c r="P5" s="280"/>
      <c r="Q5" s="280"/>
    </row>
    <row r="6" spans="1:48" ht="15.75" customHeight="1" x14ac:dyDescent="0.25">
      <c r="A6" s="281"/>
      <c r="B6" s="281"/>
      <c r="C6" s="282"/>
      <c r="D6" s="282"/>
      <c r="E6" s="282"/>
      <c r="F6" s="282"/>
      <c r="G6" s="282"/>
      <c r="H6" s="282"/>
      <c r="I6" s="282"/>
      <c r="J6" s="282"/>
      <c r="K6" s="282"/>
      <c r="L6" s="282"/>
      <c r="M6" s="282"/>
      <c r="N6" s="282"/>
      <c r="O6" s="282"/>
      <c r="P6" s="282"/>
      <c r="Q6" s="282"/>
    </row>
    <row r="7" spans="1:48" ht="18" x14ac:dyDescent="0.25">
      <c r="A7" s="95"/>
      <c r="B7" s="48"/>
      <c r="C7" s="149"/>
      <c r="D7" s="95"/>
      <c r="E7" s="70"/>
      <c r="F7" s="95"/>
      <c r="G7" s="95"/>
      <c r="H7" s="95"/>
      <c r="I7" s="95"/>
      <c r="J7" s="95"/>
      <c r="K7" s="100"/>
      <c r="L7" s="95"/>
      <c r="M7" s="95"/>
      <c r="N7" s="95"/>
      <c r="O7" s="95"/>
      <c r="P7" s="100"/>
      <c r="Q7" s="95"/>
    </row>
    <row r="8" spans="1:48" s="10" customFormat="1" ht="18" x14ac:dyDescent="0.25">
      <c r="A8" s="9"/>
      <c r="B8" s="43"/>
      <c r="C8" s="150"/>
      <c r="D8" s="9"/>
      <c r="E8" s="71"/>
      <c r="F8" s="9"/>
      <c r="G8" s="9"/>
      <c r="H8" s="9"/>
      <c r="I8" s="9"/>
      <c r="J8" s="9"/>
      <c r="K8" s="9"/>
      <c r="L8" s="9"/>
      <c r="M8" s="9"/>
      <c r="N8" s="9"/>
      <c r="O8" s="9"/>
      <c r="P8" s="9"/>
      <c r="Q8" s="9"/>
      <c r="AL8" s="27"/>
      <c r="AM8" s="25"/>
      <c r="AU8" s="27"/>
      <c r="AV8" s="25"/>
    </row>
    <row r="9" spans="1:48" ht="48.75" customHeight="1" x14ac:dyDescent="0.25">
      <c r="A9" s="93"/>
      <c r="B9" s="44"/>
      <c r="C9" s="151"/>
      <c r="D9" s="93"/>
      <c r="E9" s="72"/>
      <c r="F9" s="93"/>
      <c r="G9" s="93"/>
      <c r="H9" s="93"/>
      <c r="I9" s="93"/>
      <c r="J9" s="93">
        <v>1</v>
      </c>
      <c r="K9" s="98"/>
      <c r="L9" s="93">
        <v>2</v>
      </c>
      <c r="M9" s="93">
        <v>3</v>
      </c>
      <c r="N9" s="93">
        <v>4</v>
      </c>
      <c r="O9" s="93"/>
      <c r="P9" s="98"/>
      <c r="Q9" s="93"/>
      <c r="R9" s="249" t="s">
        <v>325</v>
      </c>
      <c r="S9" s="250"/>
      <c r="T9" s="250"/>
      <c r="U9" s="250"/>
      <c r="V9" s="250"/>
      <c r="W9" s="250"/>
      <c r="X9" s="250"/>
      <c r="Y9" s="251"/>
      <c r="Z9" s="264" t="s">
        <v>347</v>
      </c>
      <c r="AA9" s="264"/>
      <c r="AB9" s="264"/>
      <c r="AC9" s="264"/>
      <c r="AD9" s="264"/>
      <c r="AE9" s="264"/>
      <c r="AF9" s="264"/>
      <c r="AG9" s="264"/>
      <c r="AH9" s="252" t="s">
        <v>353</v>
      </c>
      <c r="AI9" s="252"/>
      <c r="AJ9" s="252"/>
      <c r="AK9" s="252"/>
      <c r="AL9" s="252"/>
      <c r="AM9" s="252"/>
      <c r="AN9" s="253" t="s">
        <v>38</v>
      </c>
      <c r="AO9" s="253"/>
      <c r="AP9" s="253"/>
      <c r="AQ9" s="252" t="s">
        <v>354</v>
      </c>
      <c r="AR9" s="252"/>
      <c r="AS9" s="252"/>
      <c r="AT9" s="252"/>
      <c r="AU9" s="252"/>
      <c r="AV9" s="252"/>
    </row>
    <row r="10" spans="1:48" s="39" customFormat="1" ht="39" customHeight="1" x14ac:dyDescent="0.2">
      <c r="A10" s="283" t="s">
        <v>1</v>
      </c>
      <c r="B10" s="284" t="s">
        <v>2</v>
      </c>
      <c r="C10" s="286" t="s">
        <v>3</v>
      </c>
      <c r="D10" s="241" t="s">
        <v>4</v>
      </c>
      <c r="E10" s="283" t="s">
        <v>47</v>
      </c>
      <c r="F10" s="241" t="s">
        <v>5</v>
      </c>
      <c r="G10" s="241" t="s">
        <v>6</v>
      </c>
      <c r="H10" s="241"/>
      <c r="I10" s="283" t="s">
        <v>7</v>
      </c>
      <c r="J10" s="241" t="s">
        <v>68</v>
      </c>
      <c r="K10" s="241" t="s">
        <v>362</v>
      </c>
      <c r="L10" s="241" t="s">
        <v>69</v>
      </c>
      <c r="M10" s="241" t="s">
        <v>70</v>
      </c>
      <c r="N10" s="241" t="s">
        <v>71</v>
      </c>
      <c r="O10" s="283" t="s">
        <v>100</v>
      </c>
      <c r="P10" s="243" t="s">
        <v>326</v>
      </c>
      <c r="Q10" s="241" t="s">
        <v>8</v>
      </c>
      <c r="R10" s="254" t="s">
        <v>9</v>
      </c>
      <c r="S10" s="254" t="s">
        <v>10</v>
      </c>
      <c r="T10" s="256" t="s">
        <v>372</v>
      </c>
      <c r="U10" s="258" t="s">
        <v>29</v>
      </c>
      <c r="V10" s="254" t="s">
        <v>427</v>
      </c>
      <c r="W10" s="256" t="s">
        <v>11</v>
      </c>
      <c r="X10" s="256" t="s">
        <v>12</v>
      </c>
      <c r="Y10" s="259" t="s">
        <v>30</v>
      </c>
      <c r="Z10" s="247" t="s">
        <v>9</v>
      </c>
      <c r="AA10" s="247" t="s">
        <v>10</v>
      </c>
      <c r="AB10" s="231" t="s">
        <v>13</v>
      </c>
      <c r="AC10" s="247" t="s">
        <v>29</v>
      </c>
      <c r="AD10" s="247" t="s">
        <v>31</v>
      </c>
      <c r="AE10" s="231" t="s">
        <v>11</v>
      </c>
      <c r="AF10" s="231" t="s">
        <v>12</v>
      </c>
      <c r="AG10" s="233" t="s">
        <v>30</v>
      </c>
      <c r="AH10" s="235" t="s">
        <v>9</v>
      </c>
      <c r="AI10" s="235" t="s">
        <v>10</v>
      </c>
      <c r="AJ10" s="245" t="s">
        <v>13</v>
      </c>
      <c r="AK10" s="235" t="s">
        <v>29</v>
      </c>
      <c r="AL10" s="235" t="s">
        <v>31</v>
      </c>
      <c r="AM10" s="237" t="s">
        <v>41</v>
      </c>
      <c r="AN10" s="239" t="s">
        <v>39</v>
      </c>
      <c r="AO10" s="239" t="s">
        <v>40</v>
      </c>
      <c r="AP10" s="239" t="s">
        <v>30</v>
      </c>
      <c r="AQ10" s="261" t="s">
        <v>9</v>
      </c>
      <c r="AR10" s="261" t="s">
        <v>10</v>
      </c>
      <c r="AS10" s="262" t="s">
        <v>13</v>
      </c>
      <c r="AT10" s="261" t="s">
        <v>29</v>
      </c>
      <c r="AU10" s="261" t="s">
        <v>31</v>
      </c>
      <c r="AV10" s="263" t="s">
        <v>41</v>
      </c>
    </row>
    <row r="11" spans="1:48" s="39" customFormat="1" ht="24.75" customHeight="1" thickBot="1" x14ac:dyDescent="0.25">
      <c r="A11" s="243"/>
      <c r="B11" s="285"/>
      <c r="C11" s="287"/>
      <c r="D11" s="242"/>
      <c r="E11" s="243"/>
      <c r="F11" s="242"/>
      <c r="G11" s="131" t="s">
        <v>14</v>
      </c>
      <c r="H11" s="131" t="s">
        <v>15</v>
      </c>
      <c r="I11" s="243"/>
      <c r="J11" s="242"/>
      <c r="K11" s="242"/>
      <c r="L11" s="242"/>
      <c r="M11" s="242"/>
      <c r="N11" s="242"/>
      <c r="O11" s="243"/>
      <c r="P11" s="244"/>
      <c r="Q11" s="242"/>
      <c r="R11" s="255"/>
      <c r="S11" s="255"/>
      <c r="T11" s="257"/>
      <c r="U11" s="254"/>
      <c r="V11" s="255"/>
      <c r="W11" s="257"/>
      <c r="X11" s="257"/>
      <c r="Y11" s="260"/>
      <c r="Z11" s="248"/>
      <c r="AA11" s="248"/>
      <c r="AB11" s="232"/>
      <c r="AC11" s="248"/>
      <c r="AD11" s="248"/>
      <c r="AE11" s="232"/>
      <c r="AF11" s="232"/>
      <c r="AG11" s="234"/>
      <c r="AH11" s="236"/>
      <c r="AI11" s="236"/>
      <c r="AJ11" s="246"/>
      <c r="AK11" s="236"/>
      <c r="AL11" s="236"/>
      <c r="AM11" s="238"/>
      <c r="AN11" s="240"/>
      <c r="AO11" s="240"/>
      <c r="AP11" s="240"/>
      <c r="AQ11" s="261"/>
      <c r="AR11" s="261"/>
      <c r="AS11" s="262"/>
      <c r="AT11" s="261"/>
      <c r="AU11" s="261"/>
      <c r="AV11" s="263"/>
    </row>
    <row r="12" spans="1:48" ht="146.25" customHeight="1" x14ac:dyDescent="0.25">
      <c r="A12" s="197" t="s">
        <v>42</v>
      </c>
      <c r="B12" s="217" t="s">
        <v>59</v>
      </c>
      <c r="C12" s="203" t="s">
        <v>16</v>
      </c>
      <c r="D12" s="206" t="s">
        <v>117</v>
      </c>
      <c r="E12" s="97">
        <v>1</v>
      </c>
      <c r="F12" s="57" t="s">
        <v>74</v>
      </c>
      <c r="G12" s="61">
        <v>43101</v>
      </c>
      <c r="H12" s="88">
        <v>43449</v>
      </c>
      <c r="I12" s="67">
        <f>(H12-G12)/7</f>
        <v>49.714285714285715</v>
      </c>
      <c r="J12" s="92">
        <v>1</v>
      </c>
      <c r="K12" s="46" t="s">
        <v>319</v>
      </c>
      <c r="L12" s="92">
        <v>0</v>
      </c>
      <c r="M12" s="46">
        <v>0</v>
      </c>
      <c r="N12" s="46">
        <v>0</v>
      </c>
      <c r="O12" s="191">
        <f>J12+L12+M12+N12</f>
        <v>1</v>
      </c>
      <c r="P12" s="318">
        <f>SUM(O12:O20)/9</f>
        <v>0.55555555555555558</v>
      </c>
      <c r="Q12" s="88"/>
      <c r="R12" s="11" t="s">
        <v>426</v>
      </c>
      <c r="S12" s="11" t="s">
        <v>349</v>
      </c>
      <c r="T12" s="11" t="s">
        <v>327</v>
      </c>
      <c r="U12" s="193" t="s">
        <v>397</v>
      </c>
      <c r="V12" s="194">
        <v>43889</v>
      </c>
      <c r="W12" s="11" t="s">
        <v>423</v>
      </c>
      <c r="X12" s="11" t="s">
        <v>423</v>
      </c>
      <c r="Y12" s="11" t="s">
        <v>423</v>
      </c>
      <c r="Z12" s="14"/>
      <c r="AA12" s="14"/>
      <c r="AB12" s="14"/>
      <c r="AC12" s="14"/>
      <c r="AD12" s="14"/>
      <c r="AE12" s="14"/>
      <c r="AF12" s="14"/>
      <c r="AG12" s="14"/>
      <c r="AH12" s="28"/>
      <c r="AI12" s="28"/>
      <c r="AJ12" s="28"/>
      <c r="AK12" s="29"/>
      <c r="AL12" s="29"/>
      <c r="AM12" s="30"/>
      <c r="AN12" s="24"/>
      <c r="AO12" s="24"/>
      <c r="AP12" s="24"/>
      <c r="AQ12" s="145"/>
      <c r="AR12" s="28"/>
      <c r="AS12" s="28"/>
      <c r="AT12" s="29"/>
      <c r="AU12" s="29"/>
      <c r="AV12" s="30"/>
    </row>
    <row r="13" spans="1:48" ht="88.5" customHeight="1" x14ac:dyDescent="0.25">
      <c r="A13" s="198"/>
      <c r="B13" s="218"/>
      <c r="C13" s="204"/>
      <c r="D13" s="206"/>
      <c r="E13" s="97">
        <v>2</v>
      </c>
      <c r="F13" s="42" t="s">
        <v>58</v>
      </c>
      <c r="G13" s="61">
        <v>43101</v>
      </c>
      <c r="H13" s="62">
        <v>43449</v>
      </c>
      <c r="I13" s="67">
        <f t="shared" ref="I13:I42" si="0">(H13-G13)/7</f>
        <v>49.714285714285715</v>
      </c>
      <c r="J13" s="92">
        <v>1</v>
      </c>
      <c r="K13" s="46" t="s">
        <v>319</v>
      </c>
      <c r="L13" s="46">
        <v>0</v>
      </c>
      <c r="M13" s="46">
        <v>0</v>
      </c>
      <c r="N13" s="46">
        <v>0</v>
      </c>
      <c r="O13" s="191">
        <f t="shared" ref="O13:O30" si="1">J13+L13+M13+N13</f>
        <v>1</v>
      </c>
      <c r="P13" s="319"/>
      <c r="Q13" s="88"/>
      <c r="R13" s="11" t="s">
        <v>426</v>
      </c>
      <c r="S13" s="11" t="s">
        <v>349</v>
      </c>
      <c r="T13" s="19" t="s">
        <v>328</v>
      </c>
      <c r="U13" s="193" t="s">
        <v>398</v>
      </c>
      <c r="V13" s="194">
        <v>43889</v>
      </c>
      <c r="W13" s="11" t="s">
        <v>423</v>
      </c>
      <c r="X13" s="11" t="s">
        <v>423</v>
      </c>
      <c r="Y13" s="11" t="s">
        <v>423</v>
      </c>
      <c r="Z13" s="16"/>
      <c r="AA13" s="14"/>
      <c r="AB13" s="14"/>
      <c r="AC13" s="18"/>
      <c r="AD13" s="14"/>
      <c r="AE13" s="15"/>
      <c r="AF13" s="15"/>
      <c r="AG13" s="15"/>
      <c r="AH13" s="31"/>
      <c r="AI13" s="28"/>
      <c r="AJ13" s="28"/>
      <c r="AK13" s="29"/>
      <c r="AL13" s="29"/>
      <c r="AM13" s="30"/>
      <c r="AN13" s="24"/>
      <c r="AO13" s="24"/>
      <c r="AP13" s="24"/>
      <c r="AQ13" s="146"/>
      <c r="AR13" s="28"/>
      <c r="AS13" s="28"/>
      <c r="AT13" s="29"/>
      <c r="AU13" s="29"/>
      <c r="AV13" s="30"/>
    </row>
    <row r="14" spans="1:48" ht="113.25" customHeight="1" x14ac:dyDescent="0.25">
      <c r="A14" s="198"/>
      <c r="B14" s="218"/>
      <c r="C14" s="204"/>
      <c r="D14" s="206"/>
      <c r="E14" s="97">
        <v>3</v>
      </c>
      <c r="F14" s="42" t="s">
        <v>37</v>
      </c>
      <c r="G14" s="61">
        <v>43101</v>
      </c>
      <c r="H14" s="62">
        <v>43449</v>
      </c>
      <c r="I14" s="67">
        <f t="shared" si="0"/>
        <v>49.714285714285715</v>
      </c>
      <c r="J14" s="92">
        <v>1</v>
      </c>
      <c r="K14" s="46" t="s">
        <v>319</v>
      </c>
      <c r="L14" s="47">
        <v>0</v>
      </c>
      <c r="M14" s="47">
        <v>0</v>
      </c>
      <c r="N14" s="46">
        <v>0</v>
      </c>
      <c r="O14" s="191">
        <f t="shared" si="1"/>
        <v>1</v>
      </c>
      <c r="P14" s="319"/>
      <c r="Q14" s="89"/>
      <c r="R14" s="11" t="s">
        <v>426</v>
      </c>
      <c r="S14" s="11" t="s">
        <v>350</v>
      </c>
      <c r="T14" s="11" t="s">
        <v>329</v>
      </c>
      <c r="U14" s="193" t="s">
        <v>396</v>
      </c>
      <c r="V14" s="194">
        <v>43889</v>
      </c>
      <c r="W14" s="11" t="s">
        <v>423</v>
      </c>
      <c r="X14" s="11" t="s">
        <v>423</v>
      </c>
      <c r="Y14" s="11" t="s">
        <v>423</v>
      </c>
      <c r="Z14" s="16"/>
      <c r="AA14" s="14"/>
      <c r="AB14" s="14"/>
      <c r="AC14" s="16"/>
      <c r="AD14" s="14"/>
      <c r="AE14" s="14"/>
      <c r="AF14" s="14"/>
      <c r="AG14" s="14"/>
      <c r="AH14" s="31"/>
      <c r="AI14" s="28"/>
      <c r="AJ14" s="28"/>
      <c r="AK14" s="29"/>
      <c r="AL14" s="29"/>
      <c r="AM14" s="30"/>
      <c r="AN14" s="24"/>
      <c r="AO14" s="24"/>
      <c r="AP14" s="24"/>
      <c r="AQ14" s="146"/>
      <c r="AR14" s="28"/>
      <c r="AS14" s="28"/>
      <c r="AT14" s="29"/>
      <c r="AU14" s="29"/>
      <c r="AV14" s="30"/>
    </row>
    <row r="15" spans="1:48" ht="78.75" customHeight="1" x14ac:dyDescent="0.25">
      <c r="A15" s="198"/>
      <c r="B15" s="218"/>
      <c r="C15" s="204"/>
      <c r="D15" s="206"/>
      <c r="E15" s="97">
        <v>4</v>
      </c>
      <c r="F15" s="42" t="s">
        <v>57</v>
      </c>
      <c r="G15" s="62">
        <v>43280</v>
      </c>
      <c r="H15" s="88">
        <v>43798</v>
      </c>
      <c r="I15" s="67">
        <f t="shared" si="0"/>
        <v>74</v>
      </c>
      <c r="J15" s="92">
        <v>1</v>
      </c>
      <c r="K15" s="46" t="s">
        <v>319</v>
      </c>
      <c r="L15" s="47">
        <v>0</v>
      </c>
      <c r="M15" s="47">
        <v>0</v>
      </c>
      <c r="N15" s="46">
        <v>0</v>
      </c>
      <c r="O15" s="191">
        <f t="shared" si="1"/>
        <v>1</v>
      </c>
      <c r="P15" s="319"/>
      <c r="Q15" s="89" t="s">
        <v>115</v>
      </c>
      <c r="R15" s="11" t="s">
        <v>426</v>
      </c>
      <c r="S15" s="11" t="s">
        <v>351</v>
      </c>
      <c r="T15" s="11" t="s">
        <v>330</v>
      </c>
      <c r="U15" s="193" t="s">
        <v>399</v>
      </c>
      <c r="V15" s="194">
        <v>43889</v>
      </c>
      <c r="W15" s="11" t="s">
        <v>423</v>
      </c>
      <c r="X15" s="11" t="s">
        <v>423</v>
      </c>
      <c r="Y15" s="11" t="s">
        <v>423</v>
      </c>
      <c r="Z15" s="16"/>
      <c r="AA15" s="14"/>
      <c r="AB15" s="14"/>
      <c r="AC15" s="14"/>
      <c r="AD15" s="14"/>
      <c r="AE15" s="14"/>
      <c r="AF15" s="14"/>
      <c r="AG15" s="14"/>
      <c r="AH15" s="31"/>
      <c r="AI15" s="28"/>
      <c r="AJ15" s="28"/>
      <c r="AK15" s="29"/>
      <c r="AL15" s="29"/>
      <c r="AM15" s="30"/>
      <c r="AN15" s="24"/>
      <c r="AO15" s="24"/>
      <c r="AP15" s="24"/>
      <c r="AQ15" s="146"/>
      <c r="AR15" s="28"/>
      <c r="AS15" s="28"/>
      <c r="AT15" s="29"/>
      <c r="AU15" s="29"/>
      <c r="AV15" s="30"/>
    </row>
    <row r="16" spans="1:48" ht="228.75" customHeight="1" x14ac:dyDescent="0.25">
      <c r="A16" s="198"/>
      <c r="B16" s="218"/>
      <c r="C16" s="204"/>
      <c r="D16" s="206"/>
      <c r="E16" s="97">
        <v>5</v>
      </c>
      <c r="F16" s="42" t="s">
        <v>79</v>
      </c>
      <c r="G16" s="88">
        <v>43800</v>
      </c>
      <c r="H16" s="88">
        <v>43951</v>
      </c>
      <c r="I16" s="67">
        <f t="shared" si="0"/>
        <v>21.571428571428573</v>
      </c>
      <c r="J16" s="92">
        <v>1</v>
      </c>
      <c r="K16" s="42" t="s">
        <v>320</v>
      </c>
      <c r="L16" s="47">
        <v>0</v>
      </c>
      <c r="M16" s="47">
        <v>0</v>
      </c>
      <c r="N16" s="46">
        <v>0</v>
      </c>
      <c r="O16" s="46">
        <f t="shared" si="1"/>
        <v>1</v>
      </c>
      <c r="P16" s="319"/>
      <c r="Q16" s="89" t="s">
        <v>355</v>
      </c>
      <c r="R16" s="12" t="s">
        <v>348</v>
      </c>
      <c r="S16" s="11" t="s">
        <v>351</v>
      </c>
      <c r="T16" s="11" t="s">
        <v>331</v>
      </c>
      <c r="U16" s="57" t="s">
        <v>395</v>
      </c>
      <c r="V16" s="194">
        <v>43889</v>
      </c>
      <c r="W16" s="11" t="s">
        <v>423</v>
      </c>
      <c r="X16" s="11" t="s">
        <v>423</v>
      </c>
      <c r="Y16" s="11" t="s">
        <v>423</v>
      </c>
      <c r="Z16" s="16"/>
      <c r="AA16" s="14"/>
      <c r="AB16" s="14"/>
      <c r="AC16" s="14"/>
      <c r="AD16" s="14"/>
      <c r="AE16" s="14"/>
      <c r="AF16" s="14"/>
      <c r="AG16" s="14"/>
      <c r="AH16" s="31"/>
      <c r="AI16" s="28"/>
      <c r="AJ16" s="28"/>
      <c r="AK16" s="29"/>
      <c r="AL16" s="29"/>
      <c r="AM16" s="30"/>
      <c r="AN16" s="24"/>
      <c r="AO16" s="24"/>
      <c r="AP16" s="24"/>
      <c r="AQ16" s="146"/>
      <c r="AR16" s="28"/>
      <c r="AS16" s="28"/>
      <c r="AT16" s="29"/>
      <c r="AU16" s="29"/>
      <c r="AV16" s="30"/>
    </row>
    <row r="17" spans="1:48" ht="91.5" customHeight="1" x14ac:dyDescent="0.25">
      <c r="A17" s="198"/>
      <c r="B17" s="218"/>
      <c r="C17" s="204"/>
      <c r="D17" s="206"/>
      <c r="E17" s="97">
        <v>6</v>
      </c>
      <c r="F17" s="42" t="s">
        <v>56</v>
      </c>
      <c r="G17" s="61">
        <v>43922</v>
      </c>
      <c r="H17" s="88">
        <v>44012</v>
      </c>
      <c r="I17" s="67">
        <f t="shared" si="0"/>
        <v>12.857142857142858</v>
      </c>
      <c r="J17" s="46">
        <v>0</v>
      </c>
      <c r="K17" s="130"/>
      <c r="L17" s="47">
        <v>0</v>
      </c>
      <c r="M17" s="47">
        <v>0</v>
      </c>
      <c r="N17" s="46">
        <v>0</v>
      </c>
      <c r="O17" s="46">
        <f t="shared" si="1"/>
        <v>0</v>
      </c>
      <c r="P17" s="319"/>
      <c r="Q17" s="89" t="s">
        <v>49</v>
      </c>
      <c r="R17" s="11" t="s">
        <v>332</v>
      </c>
      <c r="S17" s="11" t="s">
        <v>351</v>
      </c>
      <c r="T17" s="11" t="s">
        <v>412</v>
      </c>
      <c r="U17" s="193" t="s">
        <v>405</v>
      </c>
      <c r="V17" s="194">
        <v>43889</v>
      </c>
      <c r="W17" s="11" t="s">
        <v>423</v>
      </c>
      <c r="X17" s="11" t="s">
        <v>423</v>
      </c>
      <c r="Y17" s="11" t="s">
        <v>423</v>
      </c>
      <c r="Z17" s="16"/>
      <c r="AA17" s="14"/>
      <c r="AB17" s="14"/>
      <c r="AC17" s="14"/>
      <c r="AD17" s="14"/>
      <c r="AE17" s="14"/>
      <c r="AF17" s="14"/>
      <c r="AG17" s="14"/>
      <c r="AH17" s="31"/>
      <c r="AI17" s="28"/>
      <c r="AJ17" s="28"/>
      <c r="AK17" s="29"/>
      <c r="AL17" s="29"/>
      <c r="AM17" s="30"/>
      <c r="AN17" s="24"/>
      <c r="AO17" s="24"/>
      <c r="AP17" s="24"/>
      <c r="AQ17" s="146"/>
      <c r="AR17" s="28"/>
      <c r="AS17" s="28"/>
      <c r="AT17" s="29"/>
      <c r="AU17" s="29"/>
      <c r="AV17" s="30"/>
    </row>
    <row r="18" spans="1:48" ht="70.5" customHeight="1" x14ac:dyDescent="0.25">
      <c r="A18" s="198"/>
      <c r="B18" s="218"/>
      <c r="C18" s="204"/>
      <c r="D18" s="206"/>
      <c r="E18" s="97">
        <v>7</v>
      </c>
      <c r="F18" s="42" t="s">
        <v>105</v>
      </c>
      <c r="G18" s="61">
        <v>43922</v>
      </c>
      <c r="H18" s="88">
        <v>44012</v>
      </c>
      <c r="I18" s="67">
        <f t="shared" si="0"/>
        <v>12.857142857142858</v>
      </c>
      <c r="J18" s="46">
        <v>0</v>
      </c>
      <c r="K18" s="130"/>
      <c r="L18" s="47">
        <v>0</v>
      </c>
      <c r="M18" s="47">
        <v>0</v>
      </c>
      <c r="N18" s="46">
        <v>0</v>
      </c>
      <c r="O18" s="46">
        <f t="shared" si="1"/>
        <v>0</v>
      </c>
      <c r="P18" s="319"/>
      <c r="Q18" s="89" t="s">
        <v>72</v>
      </c>
      <c r="R18" s="11" t="s">
        <v>332</v>
      </c>
      <c r="S18" s="11" t="s">
        <v>352</v>
      </c>
      <c r="T18" s="11" t="s">
        <v>412</v>
      </c>
      <c r="U18" s="193" t="s">
        <v>405</v>
      </c>
      <c r="V18" s="194">
        <v>43889</v>
      </c>
      <c r="W18" s="11" t="s">
        <v>423</v>
      </c>
      <c r="X18" s="11" t="s">
        <v>423</v>
      </c>
      <c r="Y18" s="11" t="s">
        <v>423</v>
      </c>
      <c r="Z18" s="16"/>
      <c r="AA18" s="14"/>
      <c r="AB18" s="20"/>
      <c r="AC18" s="14"/>
      <c r="AD18" s="14"/>
      <c r="AE18" s="14"/>
      <c r="AF18" s="14"/>
      <c r="AG18" s="14"/>
      <c r="AH18" s="31"/>
      <c r="AI18" s="28"/>
      <c r="AJ18" s="32"/>
      <c r="AK18" s="29"/>
      <c r="AL18" s="29"/>
      <c r="AM18" s="30"/>
      <c r="AN18" s="24"/>
      <c r="AO18" s="24"/>
      <c r="AP18" s="24"/>
      <c r="AQ18" s="146"/>
      <c r="AR18" s="28"/>
      <c r="AS18" s="33"/>
      <c r="AT18" s="29"/>
      <c r="AU18" s="29"/>
      <c r="AV18" s="30"/>
    </row>
    <row r="19" spans="1:48" ht="91.5" customHeight="1" x14ac:dyDescent="0.25">
      <c r="A19" s="198"/>
      <c r="B19" s="218"/>
      <c r="C19" s="204"/>
      <c r="D19" s="206"/>
      <c r="E19" s="97">
        <v>8</v>
      </c>
      <c r="F19" s="42" t="s">
        <v>106</v>
      </c>
      <c r="G19" s="61">
        <v>43981</v>
      </c>
      <c r="H19" s="88">
        <v>44073</v>
      </c>
      <c r="I19" s="67">
        <f t="shared" si="0"/>
        <v>13.142857142857142</v>
      </c>
      <c r="J19" s="46">
        <v>0</v>
      </c>
      <c r="K19" s="130"/>
      <c r="L19" s="47">
        <v>0</v>
      </c>
      <c r="M19" s="47">
        <v>0</v>
      </c>
      <c r="N19" s="46">
        <v>0</v>
      </c>
      <c r="O19" s="46">
        <f t="shared" si="1"/>
        <v>0</v>
      </c>
      <c r="P19" s="319"/>
      <c r="Q19" s="89" t="s">
        <v>80</v>
      </c>
      <c r="R19" s="11" t="s">
        <v>332</v>
      </c>
      <c r="S19" s="11" t="s">
        <v>351</v>
      </c>
      <c r="T19" s="11" t="s">
        <v>412</v>
      </c>
      <c r="U19" s="193" t="s">
        <v>405</v>
      </c>
      <c r="V19" s="194">
        <v>43889</v>
      </c>
      <c r="W19" s="11" t="s">
        <v>423</v>
      </c>
      <c r="X19" s="11" t="s">
        <v>423</v>
      </c>
      <c r="Y19" s="11" t="s">
        <v>423</v>
      </c>
      <c r="Z19" s="16"/>
      <c r="AA19" s="14"/>
      <c r="AB19" s="14"/>
      <c r="AC19" s="14"/>
      <c r="AD19" s="14"/>
      <c r="AE19" s="14"/>
      <c r="AF19" s="14"/>
      <c r="AG19" s="14"/>
      <c r="AH19" s="31"/>
      <c r="AI19" s="28"/>
      <c r="AJ19" s="28"/>
      <c r="AK19" s="29"/>
      <c r="AL19" s="29"/>
      <c r="AM19" s="30"/>
      <c r="AN19" s="24"/>
      <c r="AO19" s="24"/>
      <c r="AP19" s="24"/>
      <c r="AQ19" s="146"/>
      <c r="AR19" s="28"/>
      <c r="AS19" s="28"/>
      <c r="AT19" s="29"/>
      <c r="AU19" s="29"/>
      <c r="AV19" s="30"/>
    </row>
    <row r="20" spans="1:48" ht="108.75" customHeight="1" thickBot="1" x14ac:dyDescent="0.3">
      <c r="A20" s="199"/>
      <c r="B20" s="219"/>
      <c r="C20" s="205"/>
      <c r="D20" s="206"/>
      <c r="E20" s="97">
        <v>9</v>
      </c>
      <c r="F20" s="42" t="s">
        <v>81</v>
      </c>
      <c r="G20" s="61">
        <v>43952</v>
      </c>
      <c r="H20" s="88">
        <v>44165</v>
      </c>
      <c r="I20" s="67">
        <f t="shared" si="0"/>
        <v>30.428571428571427</v>
      </c>
      <c r="J20" s="46">
        <v>0</v>
      </c>
      <c r="K20" s="130"/>
      <c r="L20" s="47">
        <v>0</v>
      </c>
      <c r="M20" s="47">
        <v>0</v>
      </c>
      <c r="N20" s="46">
        <v>0</v>
      </c>
      <c r="O20" s="46">
        <f t="shared" si="1"/>
        <v>0</v>
      </c>
      <c r="P20" s="319"/>
      <c r="Q20" s="89" t="s">
        <v>108</v>
      </c>
      <c r="R20" s="11" t="s">
        <v>332</v>
      </c>
      <c r="S20" s="11" t="s">
        <v>351</v>
      </c>
      <c r="T20" s="11" t="s">
        <v>412</v>
      </c>
      <c r="U20" s="193" t="s">
        <v>400</v>
      </c>
      <c r="V20" s="194">
        <v>43889</v>
      </c>
      <c r="W20" s="11" t="s">
        <v>423</v>
      </c>
      <c r="X20" s="11" t="s">
        <v>423</v>
      </c>
      <c r="Y20" s="11" t="s">
        <v>423</v>
      </c>
      <c r="Z20" s="16"/>
      <c r="AA20" s="14"/>
      <c r="AB20" s="14"/>
      <c r="AC20" s="14"/>
      <c r="AD20" s="14"/>
      <c r="AE20" s="14"/>
      <c r="AF20" s="14"/>
      <c r="AG20" s="14"/>
      <c r="AH20" s="31"/>
      <c r="AI20" s="28"/>
      <c r="AJ20" s="28"/>
      <c r="AK20" s="29"/>
      <c r="AL20" s="29"/>
      <c r="AM20" s="30"/>
      <c r="AN20" s="24"/>
      <c r="AO20" s="24"/>
      <c r="AP20" s="24"/>
      <c r="AQ20" s="146"/>
      <c r="AR20" s="28"/>
      <c r="AS20" s="28"/>
      <c r="AT20" s="29"/>
      <c r="AU20" s="29"/>
      <c r="AV20" s="30"/>
    </row>
    <row r="21" spans="1:48" ht="186" customHeight="1" x14ac:dyDescent="0.25">
      <c r="A21" s="227" t="s">
        <v>333</v>
      </c>
      <c r="B21" s="228" t="s">
        <v>366</v>
      </c>
      <c r="C21" s="209" t="s">
        <v>137</v>
      </c>
      <c r="D21" s="206" t="s">
        <v>118</v>
      </c>
      <c r="E21" s="133">
        <v>1</v>
      </c>
      <c r="F21" s="42" t="s">
        <v>98</v>
      </c>
      <c r="G21" s="61">
        <v>43891</v>
      </c>
      <c r="H21" s="88">
        <v>44074</v>
      </c>
      <c r="I21" s="66">
        <f t="shared" si="0"/>
        <v>26.142857142857142</v>
      </c>
      <c r="J21" s="46">
        <v>0</v>
      </c>
      <c r="K21" s="130"/>
      <c r="L21" s="47">
        <v>0</v>
      </c>
      <c r="M21" s="47">
        <v>0</v>
      </c>
      <c r="N21" s="47">
        <v>0</v>
      </c>
      <c r="O21" s="46">
        <f t="shared" si="1"/>
        <v>0</v>
      </c>
      <c r="P21" s="320">
        <f>SUM(O21:O25)/5</f>
        <v>0</v>
      </c>
      <c r="Q21" s="90" t="s">
        <v>109</v>
      </c>
      <c r="R21" s="11" t="s">
        <v>332</v>
      </c>
      <c r="S21" s="11" t="s">
        <v>350</v>
      </c>
      <c r="T21" s="11" t="s">
        <v>412</v>
      </c>
      <c r="U21" s="193" t="s">
        <v>401</v>
      </c>
      <c r="V21" s="194">
        <v>43889</v>
      </c>
      <c r="W21" s="11" t="s">
        <v>423</v>
      </c>
      <c r="X21" s="11" t="s">
        <v>423</v>
      </c>
      <c r="Y21" s="11" t="s">
        <v>423</v>
      </c>
      <c r="Z21" s="14"/>
      <c r="AA21" s="14"/>
      <c r="AB21" s="14"/>
      <c r="AC21" s="14"/>
      <c r="AD21" s="14"/>
      <c r="AE21" s="14"/>
      <c r="AF21" s="14"/>
      <c r="AG21" s="14"/>
      <c r="AH21" s="29"/>
      <c r="AI21" s="28"/>
      <c r="AJ21" s="28"/>
      <c r="AK21" s="29"/>
      <c r="AL21" s="29"/>
      <c r="AM21" s="30"/>
      <c r="AN21" s="24"/>
      <c r="AO21" s="24"/>
      <c r="AP21" s="24"/>
      <c r="AQ21" s="164"/>
      <c r="AR21" s="28"/>
      <c r="AS21" s="28"/>
      <c r="AT21" s="29"/>
      <c r="AU21" s="29"/>
      <c r="AV21" s="30"/>
    </row>
    <row r="22" spans="1:48" ht="65.25" customHeight="1" x14ac:dyDescent="0.25">
      <c r="A22" s="227"/>
      <c r="B22" s="218"/>
      <c r="C22" s="204"/>
      <c r="D22" s="230"/>
      <c r="E22" s="84">
        <v>2</v>
      </c>
      <c r="F22" s="42" t="s">
        <v>107</v>
      </c>
      <c r="G22" s="61">
        <v>43985</v>
      </c>
      <c r="H22" s="88">
        <v>44074</v>
      </c>
      <c r="I22" s="66">
        <f t="shared" si="0"/>
        <v>12.714285714285714</v>
      </c>
      <c r="J22" s="46">
        <v>0</v>
      </c>
      <c r="K22" s="130"/>
      <c r="L22" s="47">
        <v>0</v>
      </c>
      <c r="M22" s="47">
        <v>0</v>
      </c>
      <c r="N22" s="46">
        <v>0</v>
      </c>
      <c r="O22" s="46">
        <f t="shared" si="1"/>
        <v>0</v>
      </c>
      <c r="P22" s="321"/>
      <c r="Q22" s="90" t="s">
        <v>50</v>
      </c>
      <c r="R22" s="11" t="s">
        <v>332</v>
      </c>
      <c r="S22" s="11" t="s">
        <v>351</v>
      </c>
      <c r="T22" s="11" t="s">
        <v>412</v>
      </c>
      <c r="U22" s="193" t="s">
        <v>402</v>
      </c>
      <c r="V22" s="194">
        <v>43889</v>
      </c>
      <c r="W22" s="11" t="s">
        <v>423</v>
      </c>
      <c r="X22" s="11" t="s">
        <v>423</v>
      </c>
      <c r="Y22" s="11" t="s">
        <v>423</v>
      </c>
      <c r="Z22" s="14"/>
      <c r="AA22" s="14"/>
      <c r="AB22" s="14"/>
      <c r="AC22" s="14"/>
      <c r="AD22" s="14"/>
      <c r="AE22" s="14"/>
      <c r="AF22" s="14"/>
      <c r="AG22" s="14"/>
      <c r="AH22" s="29"/>
      <c r="AI22" s="28"/>
      <c r="AJ22" s="28"/>
      <c r="AK22" s="29"/>
      <c r="AL22" s="29"/>
      <c r="AM22" s="30"/>
      <c r="AN22" s="24"/>
      <c r="AO22" s="24"/>
      <c r="AP22" s="24"/>
      <c r="AQ22" s="164"/>
      <c r="AR22" s="28"/>
      <c r="AS22" s="28"/>
      <c r="AT22" s="29"/>
      <c r="AU22" s="29"/>
      <c r="AV22" s="30"/>
    </row>
    <row r="23" spans="1:48" ht="54" customHeight="1" x14ac:dyDescent="0.25">
      <c r="A23" s="227"/>
      <c r="B23" s="218"/>
      <c r="C23" s="204"/>
      <c r="D23" s="230"/>
      <c r="E23" s="84">
        <v>3</v>
      </c>
      <c r="F23" s="42" t="s">
        <v>83</v>
      </c>
      <c r="G23" s="61">
        <v>44046</v>
      </c>
      <c r="H23" s="88">
        <v>44074</v>
      </c>
      <c r="I23" s="66">
        <f t="shared" si="0"/>
        <v>4</v>
      </c>
      <c r="J23" s="46">
        <v>0</v>
      </c>
      <c r="K23" s="130"/>
      <c r="L23" s="47">
        <v>0</v>
      </c>
      <c r="M23" s="47">
        <v>0</v>
      </c>
      <c r="N23" s="46">
        <v>0</v>
      </c>
      <c r="O23" s="46">
        <f t="shared" si="1"/>
        <v>0</v>
      </c>
      <c r="P23" s="321"/>
      <c r="Q23" s="90" t="s">
        <v>49</v>
      </c>
      <c r="R23" s="11" t="s">
        <v>332</v>
      </c>
      <c r="S23" s="11" t="s">
        <v>351</v>
      </c>
      <c r="T23" s="11" t="s">
        <v>412</v>
      </c>
      <c r="U23" s="193" t="s">
        <v>403</v>
      </c>
      <c r="V23" s="194">
        <v>43889</v>
      </c>
      <c r="W23" s="11" t="s">
        <v>423</v>
      </c>
      <c r="X23" s="11" t="s">
        <v>423</v>
      </c>
      <c r="Y23" s="11" t="s">
        <v>423</v>
      </c>
      <c r="Z23" s="14"/>
      <c r="AA23" s="14"/>
      <c r="AB23" s="14"/>
      <c r="AC23" s="14"/>
      <c r="AD23" s="14"/>
      <c r="AE23" s="14"/>
      <c r="AF23" s="14"/>
      <c r="AG23" s="14"/>
      <c r="AH23" s="29"/>
      <c r="AI23" s="28"/>
      <c r="AJ23" s="28"/>
      <c r="AK23" s="29"/>
      <c r="AL23" s="29"/>
      <c r="AM23" s="30"/>
      <c r="AN23" s="24"/>
      <c r="AO23" s="24"/>
      <c r="AP23" s="24"/>
      <c r="AQ23" s="164"/>
      <c r="AR23" s="28"/>
      <c r="AS23" s="28"/>
      <c r="AT23" s="29"/>
      <c r="AU23" s="29"/>
      <c r="AV23" s="30"/>
    </row>
    <row r="24" spans="1:48" ht="63.75" customHeight="1" x14ac:dyDescent="0.25">
      <c r="A24" s="227"/>
      <c r="B24" s="218"/>
      <c r="C24" s="204"/>
      <c r="D24" s="230"/>
      <c r="E24" s="84">
        <v>4</v>
      </c>
      <c r="F24" s="42" t="s">
        <v>113</v>
      </c>
      <c r="G24" s="61">
        <v>44046</v>
      </c>
      <c r="H24" s="88">
        <v>44074</v>
      </c>
      <c r="I24" s="66">
        <f t="shared" si="0"/>
        <v>4</v>
      </c>
      <c r="J24" s="46">
        <v>0</v>
      </c>
      <c r="K24" s="130"/>
      <c r="L24" s="47">
        <v>0</v>
      </c>
      <c r="M24" s="47">
        <v>0</v>
      </c>
      <c r="N24" s="46">
        <v>0</v>
      </c>
      <c r="O24" s="46">
        <f t="shared" si="1"/>
        <v>0</v>
      </c>
      <c r="P24" s="321"/>
      <c r="Q24" s="89" t="s">
        <v>78</v>
      </c>
      <c r="R24" s="11" t="s">
        <v>332</v>
      </c>
      <c r="S24" s="11" t="s">
        <v>351</v>
      </c>
      <c r="T24" s="11" t="s">
        <v>412</v>
      </c>
      <c r="U24" s="193" t="s">
        <v>404</v>
      </c>
      <c r="V24" s="194">
        <v>43889</v>
      </c>
      <c r="W24" s="11" t="s">
        <v>423</v>
      </c>
      <c r="X24" s="11" t="s">
        <v>423</v>
      </c>
      <c r="Y24" s="11" t="s">
        <v>423</v>
      </c>
      <c r="Z24" s="14"/>
      <c r="AA24" s="14"/>
      <c r="AB24" s="20"/>
      <c r="AC24" s="14"/>
      <c r="AD24" s="14"/>
      <c r="AE24" s="14"/>
      <c r="AF24" s="14"/>
      <c r="AG24" s="14"/>
      <c r="AH24" s="29"/>
      <c r="AI24" s="28"/>
      <c r="AJ24" s="32"/>
      <c r="AK24" s="29"/>
      <c r="AL24" s="29"/>
      <c r="AM24" s="30"/>
      <c r="AN24" s="24"/>
      <c r="AO24" s="24"/>
      <c r="AP24" s="24"/>
      <c r="AQ24" s="164"/>
      <c r="AR24" s="28"/>
      <c r="AS24" s="33"/>
      <c r="AT24" s="29"/>
      <c r="AU24" s="29"/>
      <c r="AV24" s="30"/>
    </row>
    <row r="25" spans="1:48" ht="91.5" customHeight="1" thickBot="1" x14ac:dyDescent="0.3">
      <c r="A25" s="227"/>
      <c r="B25" s="229"/>
      <c r="C25" s="213"/>
      <c r="D25" s="230"/>
      <c r="E25" s="84">
        <v>5</v>
      </c>
      <c r="F25" s="42" t="s">
        <v>127</v>
      </c>
      <c r="G25" s="61">
        <v>44046</v>
      </c>
      <c r="H25" s="88">
        <v>44545</v>
      </c>
      <c r="I25" s="67">
        <f t="shared" si="0"/>
        <v>71.285714285714292</v>
      </c>
      <c r="J25" s="46">
        <v>0</v>
      </c>
      <c r="K25" s="130"/>
      <c r="L25" s="47">
        <v>0</v>
      </c>
      <c r="M25" s="47">
        <v>0</v>
      </c>
      <c r="N25" s="46">
        <v>0</v>
      </c>
      <c r="O25" s="46">
        <f t="shared" si="1"/>
        <v>0</v>
      </c>
      <c r="P25" s="321"/>
      <c r="Q25" s="90" t="s">
        <v>116</v>
      </c>
      <c r="R25" s="11" t="s">
        <v>332</v>
      </c>
      <c r="S25" s="11" t="s">
        <v>351</v>
      </c>
      <c r="T25" s="11" t="s">
        <v>412</v>
      </c>
      <c r="U25" s="193" t="s">
        <v>406</v>
      </c>
      <c r="V25" s="194">
        <v>43889</v>
      </c>
      <c r="W25" s="11" t="s">
        <v>423</v>
      </c>
      <c r="X25" s="11" t="s">
        <v>423</v>
      </c>
      <c r="Y25" s="11" t="s">
        <v>423</v>
      </c>
      <c r="Z25" s="14"/>
      <c r="AA25" s="14"/>
      <c r="AB25" s="14"/>
      <c r="AC25" s="14"/>
      <c r="AD25" s="14"/>
      <c r="AE25" s="14"/>
      <c r="AF25" s="14"/>
      <c r="AG25" s="14"/>
      <c r="AH25" s="28"/>
      <c r="AI25" s="28"/>
      <c r="AJ25" s="28"/>
      <c r="AK25" s="29"/>
      <c r="AL25" s="29"/>
      <c r="AM25" s="30"/>
      <c r="AN25" s="24"/>
      <c r="AO25" s="24"/>
      <c r="AP25" s="24"/>
      <c r="AQ25" s="165"/>
      <c r="AR25" s="136"/>
      <c r="AS25" s="136"/>
      <c r="AT25" s="137"/>
      <c r="AU25" s="137"/>
      <c r="AV25" s="30"/>
    </row>
    <row r="26" spans="1:48" ht="90.75" customHeight="1" x14ac:dyDescent="0.25">
      <c r="A26" s="197" t="s">
        <v>43</v>
      </c>
      <c r="B26" s="217" t="s">
        <v>367</v>
      </c>
      <c r="C26" s="203" t="s">
        <v>17</v>
      </c>
      <c r="D26" s="206" t="s">
        <v>120</v>
      </c>
      <c r="E26" s="132">
        <v>1</v>
      </c>
      <c r="F26" s="57" t="s">
        <v>126</v>
      </c>
      <c r="G26" s="61">
        <v>43863</v>
      </c>
      <c r="H26" s="88">
        <v>43981</v>
      </c>
      <c r="I26" s="67">
        <f t="shared" si="0"/>
        <v>16.857142857142858</v>
      </c>
      <c r="J26" s="92">
        <v>1</v>
      </c>
      <c r="K26" s="192" t="s">
        <v>321</v>
      </c>
      <c r="L26" s="46">
        <v>0</v>
      </c>
      <c r="M26" s="46">
        <v>0</v>
      </c>
      <c r="N26" s="46">
        <v>0</v>
      </c>
      <c r="O26" s="191">
        <f t="shared" si="1"/>
        <v>1</v>
      </c>
      <c r="P26" s="318">
        <f>(SUM(O26:O30))/5</f>
        <v>0.2</v>
      </c>
      <c r="Q26" s="89" t="s">
        <v>189</v>
      </c>
      <c r="R26" s="11" t="s">
        <v>335</v>
      </c>
      <c r="S26" s="11" t="s">
        <v>351</v>
      </c>
      <c r="T26" s="11" t="s">
        <v>334</v>
      </c>
      <c r="U26" s="193" t="s">
        <v>407</v>
      </c>
      <c r="V26" s="194">
        <v>43889</v>
      </c>
      <c r="W26" s="11" t="s">
        <v>423</v>
      </c>
      <c r="X26" s="11" t="s">
        <v>423</v>
      </c>
      <c r="Y26" s="11" t="s">
        <v>423</v>
      </c>
      <c r="Z26" s="14"/>
      <c r="AA26" s="14"/>
      <c r="AB26" s="14"/>
      <c r="AC26" s="14"/>
      <c r="AD26" s="14"/>
      <c r="AE26" s="14"/>
      <c r="AF26" s="14"/>
      <c r="AG26" s="14"/>
      <c r="AH26" s="28"/>
      <c r="AI26" s="28"/>
      <c r="AJ26" s="28"/>
      <c r="AK26" s="29"/>
      <c r="AL26" s="29"/>
      <c r="AM26" s="30"/>
      <c r="AN26" s="24"/>
      <c r="AO26" s="24"/>
      <c r="AP26" s="24"/>
      <c r="AQ26" s="166"/>
      <c r="AR26" s="140"/>
      <c r="AS26" s="140"/>
      <c r="AT26" s="141"/>
      <c r="AU26" s="160"/>
      <c r="AV26" s="159"/>
    </row>
    <row r="27" spans="1:48" ht="369.75" customHeight="1" x14ac:dyDescent="0.25">
      <c r="A27" s="198"/>
      <c r="B27" s="218"/>
      <c r="C27" s="204"/>
      <c r="D27" s="230"/>
      <c r="E27" s="97">
        <v>2</v>
      </c>
      <c r="F27" s="42" t="s">
        <v>45</v>
      </c>
      <c r="G27" s="61">
        <v>43891</v>
      </c>
      <c r="H27" s="88">
        <v>44012</v>
      </c>
      <c r="I27" s="66">
        <f t="shared" si="0"/>
        <v>17.285714285714285</v>
      </c>
      <c r="J27" s="46">
        <v>0</v>
      </c>
      <c r="K27" s="46"/>
      <c r="L27" s="46">
        <v>0</v>
      </c>
      <c r="M27" s="46">
        <v>0</v>
      </c>
      <c r="N27" s="69">
        <v>0</v>
      </c>
      <c r="O27" s="46">
        <f t="shared" si="1"/>
        <v>0</v>
      </c>
      <c r="P27" s="319"/>
      <c r="Q27" s="90" t="s">
        <v>51</v>
      </c>
      <c r="R27" s="11" t="s">
        <v>332</v>
      </c>
      <c r="S27" s="11" t="s">
        <v>351</v>
      </c>
      <c r="T27" s="11" t="s">
        <v>412</v>
      </c>
      <c r="U27" s="193" t="s">
        <v>422</v>
      </c>
      <c r="V27" s="194">
        <v>43889</v>
      </c>
      <c r="W27" s="11" t="s">
        <v>423</v>
      </c>
      <c r="X27" s="11" t="s">
        <v>423</v>
      </c>
      <c r="Y27" s="11" t="s">
        <v>423</v>
      </c>
      <c r="Z27" s="14"/>
      <c r="AA27" s="14"/>
      <c r="AB27" s="14"/>
      <c r="AC27" s="14"/>
      <c r="AD27" s="14"/>
      <c r="AE27" s="14"/>
      <c r="AF27" s="14"/>
      <c r="AG27" s="14"/>
      <c r="AH27" s="33"/>
      <c r="AI27" s="28"/>
      <c r="AJ27" s="32"/>
      <c r="AK27" s="29"/>
      <c r="AL27" s="29"/>
      <c r="AM27" s="30"/>
      <c r="AN27" s="24"/>
      <c r="AO27" s="24"/>
      <c r="AP27" s="24"/>
      <c r="AQ27" s="167"/>
      <c r="AR27" s="28"/>
      <c r="AS27" s="33"/>
      <c r="AT27" s="29"/>
      <c r="AU27" s="161"/>
      <c r="AV27" s="159"/>
    </row>
    <row r="28" spans="1:48" ht="80.25" customHeight="1" x14ac:dyDescent="0.25">
      <c r="A28" s="198"/>
      <c r="B28" s="218"/>
      <c r="C28" s="204"/>
      <c r="D28" s="230"/>
      <c r="E28" s="97">
        <v>3</v>
      </c>
      <c r="F28" s="42" t="s">
        <v>93</v>
      </c>
      <c r="G28" s="61">
        <v>44012</v>
      </c>
      <c r="H28" s="88">
        <v>44042</v>
      </c>
      <c r="I28" s="66">
        <f t="shared" si="0"/>
        <v>4.2857142857142856</v>
      </c>
      <c r="J28" s="46">
        <v>0</v>
      </c>
      <c r="K28" s="46"/>
      <c r="L28" s="46">
        <v>0</v>
      </c>
      <c r="M28" s="46">
        <v>0</v>
      </c>
      <c r="N28" s="69">
        <v>0</v>
      </c>
      <c r="O28" s="46">
        <f t="shared" si="1"/>
        <v>0</v>
      </c>
      <c r="P28" s="319"/>
      <c r="Q28" s="90" t="s">
        <v>50</v>
      </c>
      <c r="R28" s="11" t="s">
        <v>332</v>
      </c>
      <c r="S28" s="11" t="s">
        <v>350</v>
      </c>
      <c r="T28" s="11" t="s">
        <v>412</v>
      </c>
      <c r="U28" s="193" t="s">
        <v>408</v>
      </c>
      <c r="V28" s="194">
        <v>43889</v>
      </c>
      <c r="W28" s="11" t="s">
        <v>423</v>
      </c>
      <c r="X28" s="11" t="s">
        <v>423</v>
      </c>
      <c r="Y28" s="11" t="s">
        <v>423</v>
      </c>
      <c r="Z28" s="14"/>
      <c r="AA28" s="14"/>
      <c r="AB28" s="14"/>
      <c r="AC28" s="14"/>
      <c r="AD28" s="14"/>
      <c r="AE28" s="14"/>
      <c r="AF28" s="14"/>
      <c r="AG28" s="14"/>
      <c r="AH28" s="28"/>
      <c r="AI28" s="28"/>
      <c r="AJ28" s="28"/>
      <c r="AK28" s="29"/>
      <c r="AL28" s="29"/>
      <c r="AM28" s="30"/>
      <c r="AN28" s="24"/>
      <c r="AO28" s="24"/>
      <c r="AP28" s="24"/>
      <c r="AQ28" s="145"/>
      <c r="AR28" s="28"/>
      <c r="AS28" s="28"/>
      <c r="AT28" s="29"/>
      <c r="AU28" s="161"/>
      <c r="AV28" s="159"/>
    </row>
    <row r="29" spans="1:48" ht="63.75" customHeight="1" x14ac:dyDescent="0.25">
      <c r="A29" s="198"/>
      <c r="B29" s="218"/>
      <c r="C29" s="204"/>
      <c r="D29" s="230"/>
      <c r="E29" s="97">
        <v>4</v>
      </c>
      <c r="F29" s="42" t="s">
        <v>94</v>
      </c>
      <c r="G29" s="61">
        <v>44042</v>
      </c>
      <c r="H29" s="88">
        <v>44073</v>
      </c>
      <c r="I29" s="66">
        <f t="shared" si="0"/>
        <v>4.4285714285714288</v>
      </c>
      <c r="J29" s="46">
        <v>0</v>
      </c>
      <c r="K29" s="46"/>
      <c r="L29" s="46">
        <v>0</v>
      </c>
      <c r="M29" s="46">
        <v>0</v>
      </c>
      <c r="N29" s="69">
        <v>0</v>
      </c>
      <c r="O29" s="46">
        <f t="shared" si="1"/>
        <v>0</v>
      </c>
      <c r="P29" s="319"/>
      <c r="Q29" s="90" t="s">
        <v>336</v>
      </c>
      <c r="R29" s="11" t="s">
        <v>332</v>
      </c>
      <c r="S29" s="11" t="s">
        <v>365</v>
      </c>
      <c r="T29" s="11" t="s">
        <v>412</v>
      </c>
      <c r="U29" s="193" t="s">
        <v>409</v>
      </c>
      <c r="V29" s="194">
        <v>43889</v>
      </c>
      <c r="W29" s="11" t="s">
        <v>423</v>
      </c>
      <c r="X29" s="11" t="s">
        <v>423</v>
      </c>
      <c r="Y29" s="11" t="s">
        <v>423</v>
      </c>
      <c r="Z29" s="14"/>
      <c r="AA29" s="14"/>
      <c r="AB29" s="14"/>
      <c r="AC29" s="14"/>
      <c r="AD29" s="14"/>
      <c r="AE29" s="14"/>
      <c r="AF29" s="14"/>
      <c r="AG29" s="14"/>
      <c r="AH29" s="28"/>
      <c r="AI29" s="28"/>
      <c r="AJ29" s="28"/>
      <c r="AK29" s="29"/>
      <c r="AL29" s="29"/>
      <c r="AM29" s="30"/>
      <c r="AN29" s="24"/>
      <c r="AO29" s="24"/>
      <c r="AP29" s="24"/>
      <c r="AQ29" s="145"/>
      <c r="AR29" s="28"/>
      <c r="AS29" s="28"/>
      <c r="AT29" s="29"/>
      <c r="AU29" s="161"/>
      <c r="AV29" s="159"/>
    </row>
    <row r="30" spans="1:48" ht="63.75" customHeight="1" thickBot="1" x14ac:dyDescent="0.3">
      <c r="A30" s="199"/>
      <c r="B30" s="219"/>
      <c r="C30" s="205"/>
      <c r="D30" s="230"/>
      <c r="E30" s="97">
        <v>5</v>
      </c>
      <c r="F30" s="42" t="s">
        <v>128</v>
      </c>
      <c r="G30" s="61">
        <v>44073</v>
      </c>
      <c r="H30" s="88">
        <v>44195</v>
      </c>
      <c r="I30" s="66">
        <f t="shared" si="0"/>
        <v>17.428571428571427</v>
      </c>
      <c r="J30" s="46">
        <v>0</v>
      </c>
      <c r="K30" s="46"/>
      <c r="L30" s="46">
        <v>0</v>
      </c>
      <c r="M30" s="46">
        <v>0</v>
      </c>
      <c r="N30" s="69">
        <v>0</v>
      </c>
      <c r="O30" s="46">
        <f t="shared" si="1"/>
        <v>0</v>
      </c>
      <c r="P30" s="319"/>
      <c r="Q30" s="89" t="s">
        <v>48</v>
      </c>
      <c r="R30" s="11" t="s">
        <v>332</v>
      </c>
      <c r="S30" s="11" t="s">
        <v>351</v>
      </c>
      <c r="T30" s="11" t="s">
        <v>412</v>
      </c>
      <c r="U30" s="193" t="s">
        <v>410</v>
      </c>
      <c r="V30" s="194">
        <v>43889</v>
      </c>
      <c r="W30" s="11" t="s">
        <v>423</v>
      </c>
      <c r="X30" s="11" t="s">
        <v>423</v>
      </c>
      <c r="Y30" s="11" t="s">
        <v>423</v>
      </c>
      <c r="Z30" s="14"/>
      <c r="AA30" s="14"/>
      <c r="AB30" s="14"/>
      <c r="AC30" s="14"/>
      <c r="AD30" s="14"/>
      <c r="AE30" s="14"/>
      <c r="AF30" s="14"/>
      <c r="AG30" s="14"/>
      <c r="AH30" s="28"/>
      <c r="AI30" s="28"/>
      <c r="AJ30" s="28"/>
      <c r="AK30" s="29"/>
      <c r="AL30" s="29"/>
      <c r="AM30" s="30"/>
      <c r="AN30" s="24"/>
      <c r="AO30" s="24"/>
      <c r="AP30" s="24"/>
      <c r="AQ30" s="168"/>
      <c r="AR30" s="142"/>
      <c r="AS30" s="142"/>
      <c r="AT30" s="143"/>
      <c r="AU30" s="162"/>
      <c r="AV30" s="159"/>
    </row>
    <row r="31" spans="1:48" ht="242.25" customHeight="1" x14ac:dyDescent="0.25">
      <c r="A31" s="207" t="s">
        <v>44</v>
      </c>
      <c r="B31" s="214" t="s">
        <v>368</v>
      </c>
      <c r="C31" s="216" t="s">
        <v>18</v>
      </c>
      <c r="D31" s="206" t="s">
        <v>121</v>
      </c>
      <c r="E31" s="133">
        <v>1</v>
      </c>
      <c r="F31" s="57" t="s">
        <v>338</v>
      </c>
      <c r="G31" s="61">
        <v>43862</v>
      </c>
      <c r="H31" s="88">
        <v>43951</v>
      </c>
      <c r="I31" s="67">
        <f t="shared" si="0"/>
        <v>12.714285714285714</v>
      </c>
      <c r="J31" s="46">
        <v>0.05</v>
      </c>
      <c r="K31" s="57" t="s">
        <v>322</v>
      </c>
      <c r="L31" s="46">
        <v>0</v>
      </c>
      <c r="M31" s="46">
        <v>0</v>
      </c>
      <c r="N31" s="69">
        <v>0</v>
      </c>
      <c r="O31" s="46">
        <f t="shared" ref="O31:O32" si="2">J31+L31+M31+N31</f>
        <v>0.05</v>
      </c>
      <c r="P31" s="320">
        <f>(SUM(O31:O33))/3</f>
        <v>3.3333333333333333E-2</v>
      </c>
      <c r="Q31" s="89" t="s">
        <v>52</v>
      </c>
      <c r="R31" s="11" t="s">
        <v>332</v>
      </c>
      <c r="S31" s="11" t="s">
        <v>351</v>
      </c>
      <c r="T31" s="171" t="s">
        <v>341</v>
      </c>
      <c r="U31" s="193" t="s">
        <v>411</v>
      </c>
      <c r="V31" s="194">
        <v>43889</v>
      </c>
      <c r="W31" s="11" t="s">
        <v>423</v>
      </c>
      <c r="X31" s="11" t="s">
        <v>423</v>
      </c>
      <c r="Y31" s="11" t="s">
        <v>423</v>
      </c>
      <c r="Z31" s="14"/>
      <c r="AA31" s="14"/>
      <c r="AB31" s="20"/>
      <c r="AC31" s="14"/>
      <c r="AD31" s="14"/>
      <c r="AE31" s="14"/>
      <c r="AF31" s="14"/>
      <c r="AG31" s="14"/>
      <c r="AH31" s="28"/>
      <c r="AI31" s="28"/>
      <c r="AJ31" s="32"/>
      <c r="AK31" s="29"/>
      <c r="AL31" s="29"/>
      <c r="AM31" s="30"/>
      <c r="AN31" s="24"/>
      <c r="AO31" s="24"/>
      <c r="AP31" s="24"/>
      <c r="AQ31" s="169"/>
      <c r="AR31" s="138"/>
      <c r="AS31" s="158"/>
      <c r="AT31" s="139"/>
      <c r="AU31" s="139"/>
      <c r="AV31" s="30"/>
    </row>
    <row r="32" spans="1:48" ht="76.5" customHeight="1" x14ac:dyDescent="0.25">
      <c r="A32" s="198"/>
      <c r="B32" s="214"/>
      <c r="C32" s="216"/>
      <c r="D32" s="206"/>
      <c r="E32" s="84">
        <v>2</v>
      </c>
      <c r="F32" s="42" t="s">
        <v>84</v>
      </c>
      <c r="G32" s="61">
        <v>43891</v>
      </c>
      <c r="H32" s="88">
        <v>43922</v>
      </c>
      <c r="I32" s="67">
        <f t="shared" si="0"/>
        <v>4.4285714285714288</v>
      </c>
      <c r="J32" s="46">
        <v>0</v>
      </c>
      <c r="K32" s="46" t="s">
        <v>167</v>
      </c>
      <c r="L32" s="46">
        <v>0</v>
      </c>
      <c r="M32" s="46">
        <v>0</v>
      </c>
      <c r="N32" s="69">
        <v>0</v>
      </c>
      <c r="O32" s="46">
        <f t="shared" si="2"/>
        <v>0</v>
      </c>
      <c r="P32" s="321"/>
      <c r="Q32" s="90" t="s">
        <v>76</v>
      </c>
      <c r="R32" s="11" t="s">
        <v>332</v>
      </c>
      <c r="S32" s="11" t="s">
        <v>351</v>
      </c>
      <c r="T32" s="11" t="s">
        <v>412</v>
      </c>
      <c r="U32" s="193" t="s">
        <v>413</v>
      </c>
      <c r="V32" s="194">
        <v>43889</v>
      </c>
      <c r="W32" s="11" t="s">
        <v>423</v>
      </c>
      <c r="X32" s="11" t="s">
        <v>423</v>
      </c>
      <c r="Y32" s="11" t="s">
        <v>423</v>
      </c>
      <c r="Z32" s="14"/>
      <c r="AA32" s="14"/>
      <c r="AB32" s="20"/>
      <c r="AC32" s="14"/>
      <c r="AD32" s="14"/>
      <c r="AE32" s="14"/>
      <c r="AF32" s="14"/>
      <c r="AG32" s="14"/>
      <c r="AH32" s="28"/>
      <c r="AI32" s="28"/>
      <c r="AJ32" s="32"/>
      <c r="AK32" s="29"/>
      <c r="AL32" s="29"/>
      <c r="AM32" s="30"/>
      <c r="AN32" s="24"/>
      <c r="AO32" s="24"/>
      <c r="AP32" s="24"/>
      <c r="AQ32" s="145"/>
      <c r="AR32" s="28"/>
      <c r="AS32" s="33"/>
      <c r="AT32" s="29"/>
      <c r="AU32" s="29"/>
      <c r="AV32" s="30"/>
    </row>
    <row r="33" spans="1:48" ht="228.75" customHeight="1" thickBot="1" x14ac:dyDescent="0.3">
      <c r="A33" s="199"/>
      <c r="B33" s="215"/>
      <c r="C33" s="216"/>
      <c r="D33" s="206"/>
      <c r="E33" s="84">
        <v>3</v>
      </c>
      <c r="F33" s="42" t="s">
        <v>87</v>
      </c>
      <c r="G33" s="61">
        <v>43864</v>
      </c>
      <c r="H33" s="88">
        <v>44195</v>
      </c>
      <c r="I33" s="67">
        <f t="shared" si="0"/>
        <v>47.285714285714285</v>
      </c>
      <c r="J33" s="46">
        <v>0.05</v>
      </c>
      <c r="K33" s="57" t="s">
        <v>324</v>
      </c>
      <c r="L33" s="46">
        <v>0</v>
      </c>
      <c r="M33" s="46">
        <v>0</v>
      </c>
      <c r="N33" s="69">
        <v>0</v>
      </c>
      <c r="O33" s="46">
        <f t="shared" ref="O33:O48" si="3">J33+L33+M33+N33</f>
        <v>0.05</v>
      </c>
      <c r="P33" s="321"/>
      <c r="Q33" s="90" t="s">
        <v>110</v>
      </c>
      <c r="R33" s="171" t="s">
        <v>339</v>
      </c>
      <c r="S33" s="11" t="s">
        <v>360</v>
      </c>
      <c r="T33" s="171" t="s">
        <v>337</v>
      </c>
      <c r="U33" s="193" t="s">
        <v>391</v>
      </c>
      <c r="V33" s="194">
        <v>43889</v>
      </c>
      <c r="W33" s="11" t="s">
        <v>423</v>
      </c>
      <c r="X33" s="11" t="s">
        <v>423</v>
      </c>
      <c r="Y33" s="11" t="s">
        <v>423</v>
      </c>
      <c r="Z33" s="14"/>
      <c r="AA33" s="14"/>
      <c r="AB33" s="14"/>
      <c r="AC33" s="14"/>
      <c r="AD33" s="14"/>
      <c r="AE33" s="14"/>
      <c r="AF33" s="14"/>
      <c r="AG33" s="14"/>
      <c r="AH33" s="28"/>
      <c r="AI33" s="28"/>
      <c r="AJ33" s="28"/>
      <c r="AK33" s="29"/>
      <c r="AL33" s="29"/>
      <c r="AM33" s="30"/>
      <c r="AN33" s="24"/>
      <c r="AO33" s="24"/>
      <c r="AP33" s="24"/>
      <c r="AQ33" s="145"/>
      <c r="AR33" s="28"/>
      <c r="AS33" s="28"/>
      <c r="AT33" s="29"/>
      <c r="AU33" s="29"/>
      <c r="AV33" s="30"/>
    </row>
    <row r="34" spans="1:48" ht="159.75" customHeight="1" x14ac:dyDescent="0.25">
      <c r="A34" s="220">
        <v>3</v>
      </c>
      <c r="B34" s="221" t="s">
        <v>369</v>
      </c>
      <c r="C34" s="224" t="s">
        <v>19</v>
      </c>
      <c r="D34" s="206" t="s">
        <v>122</v>
      </c>
      <c r="E34" s="132">
        <v>1</v>
      </c>
      <c r="F34" s="42" t="s">
        <v>46</v>
      </c>
      <c r="G34" s="61">
        <v>43891</v>
      </c>
      <c r="H34" s="88">
        <v>44180</v>
      </c>
      <c r="I34" s="67">
        <f t="shared" si="0"/>
        <v>41.285714285714285</v>
      </c>
      <c r="J34" s="46">
        <v>0.05</v>
      </c>
      <c r="K34" s="57" t="s">
        <v>322</v>
      </c>
      <c r="L34" s="46">
        <v>0</v>
      </c>
      <c r="M34" s="46">
        <v>0</v>
      </c>
      <c r="N34" s="69">
        <v>0</v>
      </c>
      <c r="O34" s="46">
        <f t="shared" si="3"/>
        <v>0.05</v>
      </c>
      <c r="P34" s="318">
        <f>(SUM(O34:O36))/3</f>
        <v>1.6666666666666666E-2</v>
      </c>
      <c r="Q34" s="89" t="s">
        <v>52</v>
      </c>
      <c r="R34" s="11" t="s">
        <v>361</v>
      </c>
      <c r="S34" s="11" t="s">
        <v>351</v>
      </c>
      <c r="T34" s="171" t="s">
        <v>340</v>
      </c>
      <c r="U34" s="193" t="s">
        <v>414</v>
      </c>
      <c r="V34" s="194">
        <v>43889</v>
      </c>
      <c r="W34" s="11" t="s">
        <v>423</v>
      </c>
      <c r="X34" s="11" t="s">
        <v>423</v>
      </c>
      <c r="Y34" s="11" t="s">
        <v>423</v>
      </c>
      <c r="Z34" s="14"/>
      <c r="AA34" s="14"/>
      <c r="AB34" s="14"/>
      <c r="AC34" s="14"/>
      <c r="AD34" s="14"/>
      <c r="AE34" s="14"/>
      <c r="AF34" s="14"/>
      <c r="AG34" s="14"/>
      <c r="AH34" s="28"/>
      <c r="AI34" s="28"/>
      <c r="AJ34" s="28"/>
      <c r="AK34" s="29"/>
      <c r="AL34" s="29"/>
      <c r="AM34" s="30"/>
      <c r="AN34" s="24"/>
      <c r="AO34" s="24"/>
      <c r="AP34" s="24"/>
      <c r="AQ34" s="145"/>
      <c r="AR34" s="28"/>
      <c r="AS34" s="28"/>
      <c r="AT34" s="29"/>
      <c r="AU34" s="29"/>
      <c r="AV34" s="30"/>
    </row>
    <row r="35" spans="1:48" ht="97.5" customHeight="1" x14ac:dyDescent="0.25">
      <c r="A35" s="220"/>
      <c r="B35" s="222"/>
      <c r="C35" s="225"/>
      <c r="D35" s="206"/>
      <c r="E35" s="97">
        <v>2</v>
      </c>
      <c r="F35" s="57" t="s">
        <v>114</v>
      </c>
      <c r="G35" s="61">
        <v>43864</v>
      </c>
      <c r="H35" s="88">
        <v>43981</v>
      </c>
      <c r="I35" s="67">
        <f t="shared" si="0"/>
        <v>16.714285714285715</v>
      </c>
      <c r="J35" s="46">
        <v>0</v>
      </c>
      <c r="K35" s="46"/>
      <c r="L35" s="46">
        <v>0</v>
      </c>
      <c r="M35" s="46">
        <v>0</v>
      </c>
      <c r="N35" s="69">
        <v>0</v>
      </c>
      <c r="O35" s="46">
        <f t="shared" si="3"/>
        <v>0</v>
      </c>
      <c r="P35" s="319"/>
      <c r="Q35" s="90" t="s">
        <v>52</v>
      </c>
      <c r="R35" s="11" t="s">
        <v>361</v>
      </c>
      <c r="S35" s="11" t="s">
        <v>351</v>
      </c>
      <c r="T35" s="11" t="s">
        <v>412</v>
      </c>
      <c r="U35" s="193" t="s">
        <v>405</v>
      </c>
      <c r="V35" s="194">
        <v>43889</v>
      </c>
      <c r="W35" s="11" t="s">
        <v>423</v>
      </c>
      <c r="X35" s="11" t="s">
        <v>423</v>
      </c>
      <c r="Y35" s="11" t="s">
        <v>423</v>
      </c>
      <c r="Z35" s="14"/>
      <c r="AA35" s="14"/>
      <c r="AB35" s="14"/>
      <c r="AC35" s="14"/>
      <c r="AD35" s="14"/>
      <c r="AE35" s="14"/>
      <c r="AF35" s="14"/>
      <c r="AG35" s="14"/>
      <c r="AH35" s="28"/>
      <c r="AI35" s="28"/>
      <c r="AJ35" s="28"/>
      <c r="AK35" s="29"/>
      <c r="AL35" s="29"/>
      <c r="AM35" s="30"/>
      <c r="AN35" s="24"/>
      <c r="AO35" s="24"/>
      <c r="AP35" s="24"/>
      <c r="AQ35" s="145"/>
      <c r="AR35" s="28"/>
      <c r="AS35" s="28"/>
      <c r="AT35" s="29"/>
      <c r="AU35" s="29"/>
      <c r="AV35" s="30"/>
    </row>
    <row r="36" spans="1:48" ht="93" customHeight="1" thickBot="1" x14ac:dyDescent="0.3">
      <c r="A36" s="220"/>
      <c r="B36" s="223"/>
      <c r="C36" s="226"/>
      <c r="D36" s="206"/>
      <c r="E36" s="132">
        <v>3</v>
      </c>
      <c r="F36" s="42" t="s">
        <v>85</v>
      </c>
      <c r="G36" s="61">
        <v>43864</v>
      </c>
      <c r="H36" s="88">
        <v>43981</v>
      </c>
      <c r="I36" s="67">
        <f t="shared" si="0"/>
        <v>16.714285714285715</v>
      </c>
      <c r="J36" s="46">
        <v>0</v>
      </c>
      <c r="K36" s="46"/>
      <c r="L36" s="46">
        <v>0</v>
      </c>
      <c r="M36" s="46">
        <v>0</v>
      </c>
      <c r="N36" s="69">
        <v>0</v>
      </c>
      <c r="O36" s="46">
        <f t="shared" si="3"/>
        <v>0</v>
      </c>
      <c r="P36" s="319"/>
      <c r="Q36" s="90" t="s">
        <v>86</v>
      </c>
      <c r="R36" s="11" t="s">
        <v>361</v>
      </c>
      <c r="S36" s="11" t="s">
        <v>351</v>
      </c>
      <c r="T36" s="11" t="s">
        <v>412</v>
      </c>
      <c r="U36" s="193" t="s">
        <v>392</v>
      </c>
      <c r="V36" s="194">
        <v>43889</v>
      </c>
      <c r="W36" s="11" t="s">
        <v>423</v>
      </c>
      <c r="X36" s="11" t="s">
        <v>423</v>
      </c>
      <c r="Y36" s="11" t="s">
        <v>423</v>
      </c>
      <c r="Z36" s="16"/>
      <c r="AA36" s="14"/>
      <c r="AB36" s="14"/>
      <c r="AC36" s="14"/>
      <c r="AD36" s="14"/>
      <c r="AE36" s="14"/>
      <c r="AF36" s="14"/>
      <c r="AG36" s="14"/>
      <c r="AH36" s="31"/>
      <c r="AI36" s="28"/>
      <c r="AJ36" s="28"/>
      <c r="AK36" s="29"/>
      <c r="AL36" s="29"/>
      <c r="AM36" s="30"/>
      <c r="AN36" s="24"/>
      <c r="AO36" s="24"/>
      <c r="AP36" s="24"/>
      <c r="AQ36" s="146"/>
      <c r="AR36" s="28"/>
      <c r="AS36" s="28"/>
      <c r="AT36" s="29"/>
      <c r="AU36" s="29"/>
      <c r="AV36" s="30"/>
    </row>
    <row r="37" spans="1:48" ht="99" customHeight="1" x14ac:dyDescent="0.25">
      <c r="A37" s="197">
        <v>4</v>
      </c>
      <c r="B37" s="200" t="s">
        <v>370</v>
      </c>
      <c r="C37" s="209" t="s">
        <v>20</v>
      </c>
      <c r="D37" s="206" t="s">
        <v>123</v>
      </c>
      <c r="E37" s="84">
        <v>1</v>
      </c>
      <c r="F37" s="57" t="s">
        <v>101</v>
      </c>
      <c r="G37" s="61">
        <v>43753</v>
      </c>
      <c r="H37" s="88">
        <v>43814</v>
      </c>
      <c r="I37" s="67">
        <f t="shared" si="0"/>
        <v>8.7142857142857135</v>
      </c>
      <c r="J37" s="190">
        <v>1</v>
      </c>
      <c r="K37" s="57" t="s">
        <v>346</v>
      </c>
      <c r="L37" s="46">
        <v>0</v>
      </c>
      <c r="M37" s="46">
        <v>0</v>
      </c>
      <c r="N37" s="69">
        <v>0</v>
      </c>
      <c r="O37" s="46">
        <f t="shared" si="3"/>
        <v>1</v>
      </c>
      <c r="P37" s="320">
        <f>(O37:O40)/4</f>
        <v>0.25</v>
      </c>
      <c r="Q37" s="89" t="s">
        <v>95</v>
      </c>
      <c r="R37" s="11"/>
      <c r="S37" s="11" t="s">
        <v>351</v>
      </c>
      <c r="T37" s="171" t="s">
        <v>342</v>
      </c>
      <c r="U37" s="193" t="s">
        <v>424</v>
      </c>
      <c r="V37" s="194">
        <v>43889</v>
      </c>
      <c r="W37" s="11" t="s">
        <v>423</v>
      </c>
      <c r="X37" s="11" t="s">
        <v>423</v>
      </c>
      <c r="Y37" s="11" t="s">
        <v>423</v>
      </c>
      <c r="Z37" s="14"/>
      <c r="AA37" s="14"/>
      <c r="AB37" s="17"/>
      <c r="AC37" s="14"/>
      <c r="AD37" s="14"/>
      <c r="AE37" s="14"/>
      <c r="AF37" s="14"/>
      <c r="AG37" s="14"/>
      <c r="AH37" s="28"/>
      <c r="AI37" s="28"/>
      <c r="AJ37" s="34"/>
      <c r="AK37" s="29"/>
      <c r="AL37" s="29"/>
      <c r="AM37" s="30"/>
      <c r="AN37" s="24"/>
      <c r="AO37" s="24"/>
      <c r="AP37" s="24"/>
      <c r="AQ37" s="145"/>
      <c r="AR37" s="28"/>
      <c r="AS37" s="34"/>
      <c r="AT37" s="29"/>
      <c r="AU37" s="29"/>
      <c r="AV37" s="30"/>
    </row>
    <row r="38" spans="1:48" ht="118.5" customHeight="1" x14ac:dyDescent="0.25">
      <c r="A38" s="198"/>
      <c r="B38" s="201"/>
      <c r="C38" s="204"/>
      <c r="D38" s="206"/>
      <c r="E38" s="84">
        <v>2</v>
      </c>
      <c r="F38" s="57" t="s">
        <v>96</v>
      </c>
      <c r="G38" s="61">
        <v>43753</v>
      </c>
      <c r="H38" s="88">
        <v>43814</v>
      </c>
      <c r="I38" s="67">
        <f t="shared" si="0"/>
        <v>8.7142857142857135</v>
      </c>
      <c r="J38" s="190">
        <v>1</v>
      </c>
      <c r="K38" s="57" t="s">
        <v>417</v>
      </c>
      <c r="L38" s="46">
        <v>0</v>
      </c>
      <c r="M38" s="46">
        <v>0</v>
      </c>
      <c r="N38" s="69">
        <v>0</v>
      </c>
      <c r="O38" s="46">
        <f t="shared" si="3"/>
        <v>1</v>
      </c>
      <c r="P38" s="321"/>
      <c r="Q38" s="89" t="s">
        <v>343</v>
      </c>
      <c r="R38" s="11"/>
      <c r="S38" s="11" t="s">
        <v>363</v>
      </c>
      <c r="T38" s="171" t="s">
        <v>342</v>
      </c>
      <c r="U38" s="193" t="s">
        <v>425</v>
      </c>
      <c r="V38" s="194">
        <v>43889</v>
      </c>
      <c r="W38" s="11" t="s">
        <v>423</v>
      </c>
      <c r="X38" s="11" t="s">
        <v>423</v>
      </c>
      <c r="Y38" s="11" t="s">
        <v>423</v>
      </c>
      <c r="Z38" s="14"/>
      <c r="AA38" s="14"/>
      <c r="AB38" s="17"/>
      <c r="AC38" s="14"/>
      <c r="AD38" s="14"/>
      <c r="AE38" s="14"/>
      <c r="AF38" s="14"/>
      <c r="AG38" s="14"/>
      <c r="AH38" s="28"/>
      <c r="AI38" s="28"/>
      <c r="AJ38" s="34"/>
      <c r="AK38" s="29"/>
      <c r="AL38" s="29"/>
      <c r="AM38" s="30"/>
      <c r="AN38" s="24"/>
      <c r="AO38" s="24"/>
      <c r="AP38" s="24"/>
      <c r="AQ38" s="145"/>
      <c r="AR38" s="28"/>
      <c r="AS38" s="34"/>
      <c r="AT38" s="29"/>
      <c r="AU38" s="29"/>
      <c r="AV38" s="30"/>
    </row>
    <row r="39" spans="1:48" ht="153.75" customHeight="1" x14ac:dyDescent="0.25">
      <c r="A39" s="198"/>
      <c r="B39" s="201"/>
      <c r="C39" s="204"/>
      <c r="D39" s="206"/>
      <c r="E39" s="84">
        <v>3</v>
      </c>
      <c r="F39" s="57" t="s">
        <v>102</v>
      </c>
      <c r="G39" s="61">
        <v>43952</v>
      </c>
      <c r="H39" s="88">
        <v>44165</v>
      </c>
      <c r="I39" s="66">
        <f t="shared" si="0"/>
        <v>30.428571428571427</v>
      </c>
      <c r="J39" s="46">
        <v>0</v>
      </c>
      <c r="K39" s="57" t="s">
        <v>323</v>
      </c>
      <c r="L39" s="46">
        <v>0</v>
      </c>
      <c r="M39" s="46">
        <v>0</v>
      </c>
      <c r="N39" s="69">
        <v>0</v>
      </c>
      <c r="O39" s="46">
        <f t="shared" si="3"/>
        <v>0</v>
      </c>
      <c r="P39" s="321"/>
      <c r="Q39" s="89" t="s">
        <v>344</v>
      </c>
      <c r="R39" s="11" t="s">
        <v>361</v>
      </c>
      <c r="S39" s="11" t="s">
        <v>364</v>
      </c>
      <c r="T39" s="13" t="s">
        <v>412</v>
      </c>
      <c r="U39" s="193" t="s">
        <v>415</v>
      </c>
      <c r="V39" s="194">
        <v>43889</v>
      </c>
      <c r="W39" s="11" t="s">
        <v>423</v>
      </c>
      <c r="X39" s="11" t="s">
        <v>423</v>
      </c>
      <c r="Y39" s="11" t="s">
        <v>423</v>
      </c>
      <c r="Z39" s="14"/>
      <c r="AA39" s="14"/>
      <c r="AB39" s="17"/>
      <c r="AC39" s="14"/>
      <c r="AD39" s="14"/>
      <c r="AE39" s="14"/>
      <c r="AF39" s="14"/>
      <c r="AG39" s="14"/>
      <c r="AH39" s="28"/>
      <c r="AI39" s="28"/>
      <c r="AJ39" s="34"/>
      <c r="AK39" s="29"/>
      <c r="AL39" s="29"/>
      <c r="AM39" s="30"/>
      <c r="AN39" s="24"/>
      <c r="AO39" s="24"/>
      <c r="AP39" s="24"/>
      <c r="AQ39" s="145"/>
      <c r="AR39" s="28"/>
      <c r="AS39" s="34"/>
      <c r="AT39" s="29"/>
      <c r="AU39" s="29"/>
      <c r="AV39" s="30"/>
    </row>
    <row r="40" spans="1:48" ht="76.5" customHeight="1" thickBot="1" x14ac:dyDescent="0.3">
      <c r="A40" s="211"/>
      <c r="B40" s="212"/>
      <c r="C40" s="213"/>
      <c r="D40" s="206"/>
      <c r="E40" s="84">
        <v>4</v>
      </c>
      <c r="F40" s="42" t="s">
        <v>92</v>
      </c>
      <c r="G40" s="61">
        <v>43893</v>
      </c>
      <c r="H40" s="88">
        <v>44134</v>
      </c>
      <c r="I40" s="66">
        <f t="shared" si="0"/>
        <v>34.428571428571431</v>
      </c>
      <c r="J40" s="46">
        <v>0</v>
      </c>
      <c r="K40" s="46"/>
      <c r="L40" s="46">
        <v>0</v>
      </c>
      <c r="M40" s="46">
        <v>0</v>
      </c>
      <c r="N40" s="69">
        <v>0</v>
      </c>
      <c r="O40" s="46">
        <f t="shared" si="3"/>
        <v>0</v>
      </c>
      <c r="P40" s="321"/>
      <c r="Q40" s="90" t="s">
        <v>53</v>
      </c>
      <c r="R40" s="11" t="s">
        <v>361</v>
      </c>
      <c r="S40" s="11" t="s">
        <v>364</v>
      </c>
      <c r="T40" s="11" t="s">
        <v>412</v>
      </c>
      <c r="U40" s="193" t="s">
        <v>393</v>
      </c>
      <c r="V40" s="194">
        <v>43889</v>
      </c>
      <c r="W40" s="11" t="s">
        <v>423</v>
      </c>
      <c r="X40" s="11" t="s">
        <v>423</v>
      </c>
      <c r="Y40" s="11" t="s">
        <v>423</v>
      </c>
      <c r="Z40" s="14"/>
      <c r="AA40" s="14"/>
      <c r="AB40" s="14"/>
      <c r="AC40" s="14"/>
      <c r="AD40" s="14"/>
      <c r="AE40" s="14"/>
      <c r="AF40" s="14"/>
      <c r="AG40" s="14"/>
      <c r="AH40" s="28"/>
      <c r="AI40" s="28"/>
      <c r="AJ40" s="28"/>
      <c r="AK40" s="29"/>
      <c r="AL40" s="29"/>
      <c r="AM40" s="30"/>
      <c r="AN40" s="24"/>
      <c r="AO40" s="24"/>
      <c r="AP40" s="24"/>
      <c r="AQ40" s="145"/>
      <c r="AR40" s="28"/>
      <c r="AS40" s="28"/>
      <c r="AT40" s="29"/>
      <c r="AU40" s="29"/>
      <c r="AV40" s="30"/>
    </row>
    <row r="41" spans="1:48" ht="104.25" customHeight="1" x14ac:dyDescent="0.25">
      <c r="A41" s="197">
        <v>5</v>
      </c>
      <c r="B41" s="200" t="s">
        <v>371</v>
      </c>
      <c r="C41" s="203" t="s">
        <v>35</v>
      </c>
      <c r="D41" s="206" t="s">
        <v>124</v>
      </c>
      <c r="E41" s="132">
        <v>1</v>
      </c>
      <c r="F41" s="57" t="s">
        <v>103</v>
      </c>
      <c r="G41" s="172">
        <v>43770</v>
      </c>
      <c r="H41" s="173">
        <v>44012</v>
      </c>
      <c r="I41" s="66">
        <f t="shared" si="0"/>
        <v>34.571428571428569</v>
      </c>
      <c r="J41" s="46">
        <v>0</v>
      </c>
      <c r="K41" s="46"/>
      <c r="L41" s="46">
        <v>0</v>
      </c>
      <c r="M41" s="46">
        <v>0</v>
      </c>
      <c r="N41" s="69">
        <v>0</v>
      </c>
      <c r="O41" s="46">
        <f t="shared" si="3"/>
        <v>0</v>
      </c>
      <c r="P41" s="318">
        <f>SUM(O41:O43)/3</f>
        <v>1.6666666666666666E-2</v>
      </c>
      <c r="Q41" s="90" t="s">
        <v>55</v>
      </c>
      <c r="R41" s="11" t="s">
        <v>361</v>
      </c>
      <c r="S41" s="13" t="s">
        <v>351</v>
      </c>
      <c r="T41" s="11" t="s">
        <v>412</v>
      </c>
      <c r="U41" s="193" t="s">
        <v>416</v>
      </c>
      <c r="V41" s="194">
        <v>43889</v>
      </c>
      <c r="W41" s="11" t="s">
        <v>423</v>
      </c>
      <c r="X41" s="11" t="s">
        <v>423</v>
      </c>
      <c r="Y41" s="11" t="s">
        <v>423</v>
      </c>
      <c r="Z41" s="21"/>
      <c r="AA41" s="17"/>
      <c r="AB41" s="14"/>
      <c r="AC41" s="16"/>
      <c r="AD41" s="15"/>
      <c r="AE41" s="15"/>
      <c r="AF41" s="15"/>
      <c r="AG41" s="15"/>
      <c r="AH41" s="35"/>
      <c r="AI41" s="34"/>
      <c r="AJ41" s="28"/>
      <c r="AK41" s="29"/>
      <c r="AL41" s="29"/>
      <c r="AM41" s="30"/>
      <c r="AN41" s="24"/>
      <c r="AO41" s="24"/>
      <c r="AP41" s="24"/>
      <c r="AQ41" s="170"/>
      <c r="AR41" s="34"/>
      <c r="AS41" s="28"/>
      <c r="AT41" s="29"/>
      <c r="AU41" s="29"/>
      <c r="AV41" s="30"/>
    </row>
    <row r="42" spans="1:48" ht="299.25" customHeight="1" x14ac:dyDescent="0.25">
      <c r="A42" s="198"/>
      <c r="B42" s="201"/>
      <c r="C42" s="204"/>
      <c r="D42" s="206"/>
      <c r="E42" s="97">
        <v>2</v>
      </c>
      <c r="F42" s="57" t="s">
        <v>97</v>
      </c>
      <c r="G42" s="61">
        <v>43800</v>
      </c>
      <c r="H42" s="88">
        <v>44073</v>
      </c>
      <c r="I42" s="66">
        <f t="shared" si="0"/>
        <v>39</v>
      </c>
      <c r="J42" s="46">
        <v>0.05</v>
      </c>
      <c r="K42" s="57" t="s">
        <v>322</v>
      </c>
      <c r="L42" s="46">
        <v>0</v>
      </c>
      <c r="M42" s="46">
        <v>0</v>
      </c>
      <c r="N42" s="69">
        <v>0</v>
      </c>
      <c r="O42" s="46">
        <f t="shared" si="3"/>
        <v>0.05</v>
      </c>
      <c r="P42" s="319"/>
      <c r="Q42" s="90" t="s">
        <v>54</v>
      </c>
      <c r="R42" s="11" t="s">
        <v>361</v>
      </c>
      <c r="S42" s="13" t="s">
        <v>351</v>
      </c>
      <c r="T42" s="171" t="s">
        <v>345</v>
      </c>
      <c r="U42" s="193" t="s">
        <v>418</v>
      </c>
      <c r="V42" s="194">
        <v>43889</v>
      </c>
      <c r="W42" s="11" t="s">
        <v>423</v>
      </c>
      <c r="X42" s="11" t="s">
        <v>423</v>
      </c>
      <c r="Y42" s="11" t="s">
        <v>423</v>
      </c>
      <c r="Z42" s="21"/>
      <c r="AA42" s="17"/>
      <c r="AB42" s="14"/>
      <c r="AC42" s="16"/>
      <c r="AD42" s="15"/>
      <c r="AE42" s="15"/>
      <c r="AF42" s="15"/>
      <c r="AG42" s="15"/>
      <c r="AH42" s="35"/>
      <c r="AI42" s="34"/>
      <c r="AJ42" s="28"/>
      <c r="AK42" s="29"/>
      <c r="AL42" s="29"/>
      <c r="AM42" s="30"/>
      <c r="AN42" s="24"/>
      <c r="AO42" s="24"/>
      <c r="AP42" s="24"/>
      <c r="AQ42" s="170"/>
      <c r="AR42" s="34"/>
      <c r="AS42" s="28"/>
      <c r="AT42" s="29"/>
      <c r="AU42" s="29"/>
      <c r="AV42" s="30"/>
    </row>
    <row r="43" spans="1:48" ht="146.25" customHeight="1" thickBot="1" x14ac:dyDescent="0.3">
      <c r="A43" s="199"/>
      <c r="B43" s="202"/>
      <c r="C43" s="205"/>
      <c r="D43" s="206"/>
      <c r="E43" s="132">
        <v>3</v>
      </c>
      <c r="F43" s="57" t="s">
        <v>88</v>
      </c>
      <c r="G43" s="61">
        <v>43952</v>
      </c>
      <c r="H43" s="88">
        <v>44165</v>
      </c>
      <c r="I43" s="66">
        <f>(H43-G43)/4</f>
        <v>53.25</v>
      </c>
      <c r="J43" s="46">
        <v>0</v>
      </c>
      <c r="K43" s="46"/>
      <c r="L43" s="46">
        <v>0</v>
      </c>
      <c r="M43" s="46">
        <v>0</v>
      </c>
      <c r="N43" s="69">
        <v>0</v>
      </c>
      <c r="O43" s="46">
        <f t="shared" si="3"/>
        <v>0</v>
      </c>
      <c r="P43" s="319"/>
      <c r="Q43" s="90" t="s">
        <v>82</v>
      </c>
      <c r="R43" s="11" t="s">
        <v>361</v>
      </c>
      <c r="S43" s="13" t="s">
        <v>351</v>
      </c>
      <c r="T43" s="13" t="s">
        <v>412</v>
      </c>
      <c r="U43" s="193" t="s">
        <v>419</v>
      </c>
      <c r="V43" s="194">
        <v>43889</v>
      </c>
      <c r="W43" s="11" t="s">
        <v>423</v>
      </c>
      <c r="X43" s="11" t="s">
        <v>423</v>
      </c>
      <c r="Y43" s="11" t="s">
        <v>423</v>
      </c>
      <c r="Z43" s="17"/>
      <c r="AA43" s="17"/>
      <c r="AB43" s="17"/>
      <c r="AC43" s="17"/>
      <c r="AD43" s="17"/>
      <c r="AE43" s="17"/>
      <c r="AF43" s="17"/>
      <c r="AG43" s="17"/>
      <c r="AH43" s="34"/>
      <c r="AI43" s="34"/>
      <c r="AJ43" s="34"/>
      <c r="AK43" s="36"/>
      <c r="AL43" s="29"/>
      <c r="AM43" s="37"/>
      <c r="AN43" s="24"/>
      <c r="AO43" s="24"/>
      <c r="AP43" s="24"/>
      <c r="AQ43" s="163"/>
      <c r="AR43" s="34"/>
      <c r="AS43" s="34"/>
      <c r="AT43" s="36"/>
      <c r="AU43" s="29"/>
      <c r="AV43" s="37"/>
    </row>
    <row r="44" spans="1:48" ht="99" customHeight="1" x14ac:dyDescent="0.25">
      <c r="A44" s="207">
        <v>6</v>
      </c>
      <c r="B44" s="208" t="s">
        <v>394</v>
      </c>
      <c r="C44" s="209" t="s">
        <v>34</v>
      </c>
      <c r="D44" s="210" t="s">
        <v>125</v>
      </c>
      <c r="E44" s="84">
        <v>1</v>
      </c>
      <c r="F44" s="42" t="s">
        <v>99</v>
      </c>
      <c r="G44" s="61">
        <v>43891</v>
      </c>
      <c r="H44" s="88">
        <v>44165</v>
      </c>
      <c r="I44" s="66">
        <f t="shared" ref="I44:I48" si="4">(H44-G44)/7</f>
        <v>39.142857142857146</v>
      </c>
      <c r="J44" s="46">
        <v>0</v>
      </c>
      <c r="K44" s="46"/>
      <c r="L44" s="46">
        <v>0</v>
      </c>
      <c r="M44" s="46">
        <v>0</v>
      </c>
      <c r="N44" s="69">
        <v>0</v>
      </c>
      <c r="O44" s="46">
        <f t="shared" si="3"/>
        <v>0</v>
      </c>
      <c r="P44" s="320">
        <f>(SUM(O44:O48))/5</f>
        <v>0</v>
      </c>
      <c r="Q44" s="90" t="s">
        <v>73</v>
      </c>
      <c r="R44" s="11" t="s">
        <v>361</v>
      </c>
      <c r="S44" s="13" t="s">
        <v>351</v>
      </c>
      <c r="T44" s="13" t="s">
        <v>412</v>
      </c>
      <c r="U44" s="193" t="s">
        <v>420</v>
      </c>
      <c r="V44" s="194">
        <v>43889</v>
      </c>
      <c r="W44" s="11" t="s">
        <v>423</v>
      </c>
      <c r="X44" s="11" t="s">
        <v>423</v>
      </c>
      <c r="Y44" s="11" t="s">
        <v>423</v>
      </c>
      <c r="Z44" s="17"/>
      <c r="AA44" s="17"/>
      <c r="AB44" s="17"/>
      <c r="AC44" s="17"/>
      <c r="AD44" s="15"/>
      <c r="AE44" s="15"/>
      <c r="AF44" s="15"/>
      <c r="AG44" s="15"/>
      <c r="AH44" s="34"/>
      <c r="AI44" s="28"/>
      <c r="AJ44" s="34"/>
      <c r="AK44" s="36"/>
      <c r="AL44" s="29"/>
      <c r="AM44" s="30"/>
      <c r="AN44" s="24"/>
      <c r="AO44" s="24"/>
      <c r="AP44" s="24"/>
      <c r="AQ44" s="163"/>
      <c r="AR44" s="28"/>
      <c r="AS44" s="34"/>
      <c r="AT44" s="36"/>
      <c r="AU44" s="29"/>
      <c r="AV44" s="30"/>
    </row>
    <row r="45" spans="1:48" ht="83.25" customHeight="1" x14ac:dyDescent="0.25">
      <c r="A45" s="198"/>
      <c r="B45" s="201"/>
      <c r="C45" s="204"/>
      <c r="D45" s="210"/>
      <c r="E45" s="84">
        <v>2</v>
      </c>
      <c r="F45" s="42" t="s">
        <v>104</v>
      </c>
      <c r="G45" s="61">
        <v>44165</v>
      </c>
      <c r="H45" s="88">
        <v>44196</v>
      </c>
      <c r="I45" s="66">
        <f t="shared" si="4"/>
        <v>4.4285714285714288</v>
      </c>
      <c r="J45" s="46">
        <v>0</v>
      </c>
      <c r="K45" s="46"/>
      <c r="L45" s="46">
        <v>0</v>
      </c>
      <c r="M45" s="46">
        <v>0</v>
      </c>
      <c r="N45" s="69">
        <v>0</v>
      </c>
      <c r="O45" s="46">
        <f t="shared" si="3"/>
        <v>0</v>
      </c>
      <c r="P45" s="321"/>
      <c r="Q45" s="89" t="s">
        <v>89</v>
      </c>
      <c r="R45" s="11" t="s">
        <v>361</v>
      </c>
      <c r="S45" s="13" t="s">
        <v>350</v>
      </c>
      <c r="T45" s="13" t="s">
        <v>412</v>
      </c>
      <c r="U45" s="193" t="s">
        <v>421</v>
      </c>
      <c r="V45" s="194">
        <v>43889</v>
      </c>
      <c r="W45" s="11" t="s">
        <v>423</v>
      </c>
      <c r="X45" s="11" t="s">
        <v>423</v>
      </c>
      <c r="Y45" s="11" t="s">
        <v>423</v>
      </c>
      <c r="Z45" s="17"/>
      <c r="AA45" s="17"/>
      <c r="AB45" s="17"/>
      <c r="AC45" s="17"/>
      <c r="AD45" s="17"/>
      <c r="AE45" s="17"/>
      <c r="AF45" s="17"/>
      <c r="AG45" s="17"/>
      <c r="AH45" s="34"/>
      <c r="AI45" s="28"/>
      <c r="AJ45" s="34"/>
      <c r="AK45" s="36"/>
      <c r="AL45" s="29"/>
      <c r="AM45" s="37"/>
      <c r="AN45" s="24"/>
      <c r="AO45" s="24"/>
      <c r="AP45" s="24"/>
      <c r="AQ45" s="163"/>
      <c r="AR45" s="28"/>
      <c r="AS45" s="34"/>
      <c r="AT45" s="36"/>
      <c r="AU45" s="29"/>
      <c r="AV45" s="37"/>
    </row>
    <row r="46" spans="1:48" ht="72.75" customHeight="1" x14ac:dyDescent="0.25">
      <c r="A46" s="198"/>
      <c r="B46" s="201"/>
      <c r="C46" s="204"/>
      <c r="D46" s="210"/>
      <c r="E46" s="84">
        <v>3</v>
      </c>
      <c r="F46" s="42" t="s">
        <v>66</v>
      </c>
      <c r="G46" s="61">
        <v>44165</v>
      </c>
      <c r="H46" s="88">
        <v>44196</v>
      </c>
      <c r="I46" s="66">
        <f t="shared" si="4"/>
        <v>4.4285714285714288</v>
      </c>
      <c r="J46" s="46">
        <v>0</v>
      </c>
      <c r="K46" s="46"/>
      <c r="L46" s="46">
        <v>0</v>
      </c>
      <c r="M46" s="46">
        <v>0</v>
      </c>
      <c r="N46" s="69">
        <v>0</v>
      </c>
      <c r="O46" s="46">
        <f t="shared" si="3"/>
        <v>0</v>
      </c>
      <c r="P46" s="321"/>
      <c r="Q46" s="89" t="s">
        <v>112</v>
      </c>
      <c r="R46" s="11" t="s">
        <v>361</v>
      </c>
      <c r="S46" s="13" t="s">
        <v>351</v>
      </c>
      <c r="T46" s="13" t="s">
        <v>412</v>
      </c>
      <c r="U46" s="193" t="s">
        <v>421</v>
      </c>
      <c r="V46" s="194">
        <v>43889</v>
      </c>
      <c r="W46" s="11" t="s">
        <v>423</v>
      </c>
      <c r="X46" s="11" t="s">
        <v>423</v>
      </c>
      <c r="Y46" s="11" t="s">
        <v>423</v>
      </c>
      <c r="Z46" s="17"/>
      <c r="AA46" s="17"/>
      <c r="AB46" s="17"/>
      <c r="AC46" s="17"/>
      <c r="AD46" s="17"/>
      <c r="AE46" s="17"/>
      <c r="AF46" s="17"/>
      <c r="AG46" s="17"/>
      <c r="AH46" s="34"/>
      <c r="AI46" s="28"/>
      <c r="AJ46" s="34"/>
      <c r="AK46" s="36"/>
      <c r="AL46" s="29"/>
      <c r="AM46" s="37"/>
      <c r="AN46" s="24"/>
      <c r="AO46" s="24"/>
      <c r="AP46" s="24"/>
      <c r="AQ46" s="163"/>
      <c r="AR46" s="28"/>
      <c r="AS46" s="34"/>
      <c r="AT46" s="36"/>
      <c r="AU46" s="29"/>
      <c r="AV46" s="37"/>
    </row>
    <row r="47" spans="1:48" ht="69.75" customHeight="1" x14ac:dyDescent="0.25">
      <c r="A47" s="198"/>
      <c r="B47" s="201"/>
      <c r="C47" s="204"/>
      <c r="D47" s="210"/>
      <c r="E47" s="84">
        <v>4</v>
      </c>
      <c r="F47" s="42" t="s">
        <v>67</v>
      </c>
      <c r="G47" s="61">
        <v>44165</v>
      </c>
      <c r="H47" s="88">
        <v>44196</v>
      </c>
      <c r="I47" s="66">
        <f t="shared" si="4"/>
        <v>4.4285714285714288</v>
      </c>
      <c r="J47" s="46">
        <v>0</v>
      </c>
      <c r="K47" s="46"/>
      <c r="L47" s="46">
        <v>0</v>
      </c>
      <c r="M47" s="46">
        <v>0</v>
      </c>
      <c r="N47" s="69">
        <v>0</v>
      </c>
      <c r="O47" s="46">
        <f t="shared" si="3"/>
        <v>0</v>
      </c>
      <c r="P47" s="321"/>
      <c r="Q47" s="90" t="s">
        <v>48</v>
      </c>
      <c r="R47" s="11" t="s">
        <v>361</v>
      </c>
      <c r="S47" s="11" t="s">
        <v>365</v>
      </c>
      <c r="T47" s="13" t="s">
        <v>412</v>
      </c>
      <c r="U47" s="193" t="s">
        <v>421</v>
      </c>
      <c r="V47" s="194">
        <v>43889</v>
      </c>
      <c r="W47" s="11" t="s">
        <v>423</v>
      </c>
      <c r="X47" s="11" t="s">
        <v>423</v>
      </c>
      <c r="Y47" s="11" t="s">
        <v>423</v>
      </c>
      <c r="Z47" s="17"/>
      <c r="AA47" s="17"/>
      <c r="AB47" s="17"/>
      <c r="AC47" s="16"/>
      <c r="AD47" s="15"/>
      <c r="AE47" s="15"/>
      <c r="AF47" s="15"/>
      <c r="AG47" s="15"/>
      <c r="AH47" s="34"/>
      <c r="AI47" s="28"/>
      <c r="AJ47" s="34"/>
      <c r="AK47" s="36"/>
      <c r="AL47" s="29"/>
      <c r="AM47" s="30"/>
      <c r="AN47" s="24"/>
      <c r="AO47" s="24"/>
      <c r="AP47" s="24"/>
      <c r="AQ47" s="163"/>
      <c r="AR47" s="28"/>
      <c r="AS47" s="34"/>
      <c r="AT47" s="36"/>
      <c r="AU47" s="29"/>
      <c r="AV47" s="30"/>
    </row>
    <row r="48" spans="1:48" ht="78" customHeight="1" thickBot="1" x14ac:dyDescent="0.3">
      <c r="A48" s="199"/>
      <c r="B48" s="202"/>
      <c r="C48" s="205"/>
      <c r="D48" s="210"/>
      <c r="E48" s="84">
        <v>5</v>
      </c>
      <c r="F48" s="42" t="s">
        <v>90</v>
      </c>
      <c r="G48" s="61">
        <v>44165</v>
      </c>
      <c r="H48" s="88">
        <v>44226</v>
      </c>
      <c r="I48" s="66">
        <f t="shared" si="4"/>
        <v>8.7142857142857135</v>
      </c>
      <c r="J48" s="46">
        <v>0</v>
      </c>
      <c r="K48" s="46"/>
      <c r="L48" s="46">
        <v>0</v>
      </c>
      <c r="M48" s="46">
        <v>0</v>
      </c>
      <c r="N48" s="69">
        <v>0</v>
      </c>
      <c r="O48" s="46">
        <f t="shared" si="3"/>
        <v>0</v>
      </c>
      <c r="P48" s="321"/>
      <c r="Q48" s="90" t="s">
        <v>111</v>
      </c>
      <c r="R48" s="11" t="s">
        <v>361</v>
      </c>
      <c r="S48" s="13" t="s">
        <v>351</v>
      </c>
      <c r="T48" s="13" t="s">
        <v>412</v>
      </c>
      <c r="U48" s="193" t="s">
        <v>421</v>
      </c>
      <c r="V48" s="194">
        <v>43889</v>
      </c>
      <c r="W48" s="11" t="s">
        <v>423</v>
      </c>
      <c r="X48" s="11" t="s">
        <v>423</v>
      </c>
      <c r="Y48" s="11" t="s">
        <v>423</v>
      </c>
      <c r="Z48" s="17"/>
      <c r="AA48" s="17"/>
      <c r="AB48" s="22"/>
      <c r="AC48" s="16"/>
      <c r="AD48" s="15"/>
      <c r="AE48" s="15"/>
      <c r="AF48" s="15"/>
      <c r="AG48" s="15"/>
      <c r="AH48" s="34"/>
      <c r="AI48" s="28"/>
      <c r="AJ48" s="38"/>
      <c r="AK48" s="29"/>
      <c r="AL48" s="29"/>
      <c r="AM48" s="30"/>
      <c r="AN48" s="24"/>
      <c r="AO48" s="24"/>
      <c r="AP48" s="24"/>
      <c r="AQ48" s="163"/>
      <c r="AR48" s="28"/>
      <c r="AS48" s="40"/>
      <c r="AT48" s="29"/>
      <c r="AU48" s="29"/>
      <c r="AV48" s="30"/>
    </row>
    <row r="49" spans="1:16" ht="18" x14ac:dyDescent="0.25">
      <c r="A49" s="1"/>
      <c r="B49" s="49"/>
      <c r="C49" s="152"/>
      <c r="D49" s="53"/>
      <c r="E49" s="85"/>
      <c r="F49" s="53"/>
      <c r="G49" s="63"/>
      <c r="H49" s="79"/>
      <c r="J49"/>
      <c r="K49"/>
      <c r="L49"/>
      <c r="M49"/>
      <c r="N49"/>
      <c r="O49"/>
      <c r="P49"/>
    </row>
    <row r="50" spans="1:16" ht="15.75" x14ac:dyDescent="0.25">
      <c r="A50" s="195"/>
      <c r="B50" s="195"/>
      <c r="C50" s="195"/>
      <c r="D50" s="195"/>
      <c r="E50" s="82" t="s">
        <v>21</v>
      </c>
      <c r="F50" s="58">
        <f>P12</f>
        <v>0.55555555555555558</v>
      </c>
      <c r="G50" s="64"/>
      <c r="H50" s="80"/>
      <c r="J50"/>
      <c r="K50"/>
      <c r="L50"/>
      <c r="M50"/>
      <c r="N50"/>
      <c r="O50"/>
      <c r="P50"/>
    </row>
    <row r="51" spans="1:16" ht="21" x14ac:dyDescent="0.25">
      <c r="A51" s="96"/>
      <c r="B51" s="91" t="s">
        <v>60</v>
      </c>
      <c r="C51" s="153" t="s">
        <v>63</v>
      </c>
      <c r="D51" s="56"/>
      <c r="E51" s="82" t="s">
        <v>22</v>
      </c>
      <c r="F51" s="58">
        <f>P21</f>
        <v>0</v>
      </c>
      <c r="G51" s="64"/>
      <c r="H51" s="80"/>
      <c r="J51"/>
      <c r="K51"/>
      <c r="L51"/>
      <c r="M51"/>
      <c r="N51"/>
      <c r="O51"/>
      <c r="P51"/>
    </row>
    <row r="52" spans="1:16" ht="21" x14ac:dyDescent="0.25">
      <c r="A52" s="96"/>
      <c r="B52" s="91" t="s">
        <v>61</v>
      </c>
      <c r="C52" s="153" t="s">
        <v>64</v>
      </c>
      <c r="D52" s="56"/>
      <c r="E52" s="82" t="s">
        <v>23</v>
      </c>
      <c r="F52" s="58">
        <f>P26</f>
        <v>0.2</v>
      </c>
      <c r="G52" s="64"/>
      <c r="H52" s="80"/>
      <c r="J52"/>
      <c r="K52"/>
      <c r="L52"/>
      <c r="M52"/>
      <c r="N52"/>
      <c r="O52"/>
      <c r="P52"/>
    </row>
    <row r="53" spans="1:16" ht="21" x14ac:dyDescent="0.25">
      <c r="A53" s="96"/>
      <c r="B53" s="91" t="s">
        <v>62</v>
      </c>
      <c r="C53" s="154">
        <v>43871</v>
      </c>
      <c r="D53" s="56"/>
      <c r="E53" s="82" t="s">
        <v>24</v>
      </c>
      <c r="F53" s="58">
        <f>P31</f>
        <v>3.3333333333333333E-2</v>
      </c>
      <c r="G53" s="64"/>
      <c r="H53" s="80"/>
      <c r="J53"/>
      <c r="K53"/>
      <c r="L53"/>
      <c r="M53"/>
      <c r="N53"/>
      <c r="O53"/>
      <c r="P53"/>
    </row>
    <row r="54" spans="1:16" ht="18" x14ac:dyDescent="0.25">
      <c r="A54" s="96"/>
      <c r="B54" s="50"/>
      <c r="C54" s="155"/>
      <c r="D54" s="54"/>
      <c r="E54" s="82" t="s">
        <v>25</v>
      </c>
      <c r="F54" s="58">
        <f>P34</f>
        <v>1.6666666666666666E-2</v>
      </c>
      <c r="G54" s="64"/>
      <c r="H54" s="80"/>
      <c r="J54"/>
      <c r="K54"/>
      <c r="L54"/>
      <c r="M54"/>
      <c r="N54"/>
      <c r="O54"/>
      <c r="P54"/>
    </row>
    <row r="55" spans="1:16" ht="18" x14ac:dyDescent="0.25">
      <c r="A55" s="96"/>
      <c r="B55" s="50"/>
      <c r="C55" s="155"/>
      <c r="D55" s="54"/>
      <c r="E55" s="82" t="s">
        <v>26</v>
      </c>
      <c r="F55" s="58">
        <f>P37</f>
        <v>0.25</v>
      </c>
      <c r="G55" s="64"/>
      <c r="H55" s="80"/>
      <c r="J55"/>
      <c r="K55"/>
      <c r="L55"/>
      <c r="M55"/>
      <c r="N55"/>
      <c r="O55"/>
      <c r="P55"/>
    </row>
    <row r="56" spans="1:16" ht="18" x14ac:dyDescent="0.25">
      <c r="A56" s="96"/>
      <c r="B56" s="50"/>
      <c r="C56" s="155"/>
      <c r="D56" s="54"/>
      <c r="E56" s="82" t="s">
        <v>36</v>
      </c>
      <c r="F56" s="58">
        <f>P41</f>
        <v>1.6666666666666666E-2</v>
      </c>
      <c r="G56" s="64"/>
      <c r="H56" s="80"/>
      <c r="J56"/>
      <c r="K56"/>
      <c r="L56"/>
      <c r="M56"/>
      <c r="N56"/>
      <c r="O56"/>
      <c r="P56"/>
    </row>
    <row r="57" spans="1:16" ht="18" x14ac:dyDescent="0.25">
      <c r="A57" s="96"/>
      <c r="B57" s="50"/>
      <c r="C57" s="155"/>
      <c r="D57" s="54"/>
      <c r="E57" s="82" t="s">
        <v>27</v>
      </c>
      <c r="F57" s="58">
        <f>P44</f>
        <v>0</v>
      </c>
      <c r="G57" s="64"/>
      <c r="H57" s="80"/>
      <c r="J57"/>
      <c r="K57"/>
      <c r="L57"/>
      <c r="M57"/>
      <c r="N57"/>
      <c r="O57"/>
      <c r="P57"/>
    </row>
    <row r="58" spans="1:16" ht="18" x14ac:dyDescent="0.25">
      <c r="A58" s="96"/>
      <c r="B58" s="50"/>
      <c r="C58" s="155"/>
      <c r="D58" s="54"/>
      <c r="E58" s="2"/>
      <c r="F58" s="58"/>
      <c r="G58" s="64"/>
      <c r="H58" s="80"/>
      <c r="J58"/>
      <c r="K58"/>
      <c r="L58"/>
      <c r="M58"/>
      <c r="N58"/>
      <c r="O58"/>
      <c r="P58"/>
    </row>
    <row r="59" spans="1:16" ht="18" x14ac:dyDescent="0.25">
      <c r="A59" s="96"/>
      <c r="B59" s="50"/>
      <c r="C59" s="155"/>
      <c r="D59" s="54"/>
      <c r="E59" s="2"/>
      <c r="F59" s="59"/>
      <c r="G59" s="64"/>
      <c r="H59" s="80"/>
      <c r="J59"/>
      <c r="K59"/>
      <c r="L59"/>
      <c r="M59"/>
      <c r="N59"/>
      <c r="O59"/>
      <c r="P59"/>
    </row>
    <row r="60" spans="1:16" ht="18" x14ac:dyDescent="0.25">
      <c r="A60" s="96"/>
      <c r="B60" s="50"/>
      <c r="C60" s="155"/>
      <c r="D60" s="54"/>
      <c r="E60" s="3">
        <f>SUM(F50:F57)/8</f>
        <v>0.13402777777777777</v>
      </c>
      <c r="F60" s="60" t="s">
        <v>28</v>
      </c>
      <c r="G60" s="64"/>
      <c r="H60" s="80"/>
      <c r="J60"/>
      <c r="K60"/>
      <c r="L60"/>
      <c r="M60"/>
      <c r="N60"/>
      <c r="O60"/>
      <c r="P60"/>
    </row>
    <row r="61" spans="1:16" ht="18" x14ac:dyDescent="0.25">
      <c r="A61" s="96"/>
      <c r="B61" s="50"/>
      <c r="C61" s="155"/>
      <c r="D61" s="54"/>
      <c r="G61" s="64"/>
      <c r="H61" s="80"/>
      <c r="J61"/>
      <c r="K61"/>
      <c r="L61"/>
      <c r="M61"/>
      <c r="N61"/>
      <c r="O61"/>
      <c r="P61"/>
    </row>
    <row r="62" spans="1:16" ht="18" x14ac:dyDescent="0.25">
      <c r="A62" s="96"/>
      <c r="B62" s="50"/>
      <c r="C62" s="155"/>
      <c r="D62" s="54"/>
      <c r="G62" s="64"/>
      <c r="H62" s="80"/>
      <c r="J62"/>
      <c r="K62"/>
      <c r="L62"/>
      <c r="M62"/>
      <c r="N62"/>
      <c r="O62"/>
      <c r="P62"/>
    </row>
    <row r="63" spans="1:16" ht="18" x14ac:dyDescent="0.25">
      <c r="A63" s="96"/>
      <c r="B63" s="50"/>
      <c r="C63" s="155"/>
      <c r="D63" s="54"/>
      <c r="G63" s="64"/>
      <c r="H63" s="80"/>
      <c r="J63"/>
      <c r="K63"/>
      <c r="L63"/>
      <c r="M63"/>
      <c r="N63"/>
      <c r="O63"/>
      <c r="P63"/>
    </row>
    <row r="64" spans="1:16" ht="18" x14ac:dyDescent="0.25">
      <c r="A64" s="96"/>
      <c r="B64" s="50"/>
      <c r="C64" s="155"/>
      <c r="D64" s="54"/>
      <c r="E64" s="87"/>
      <c r="F64" s="55"/>
      <c r="G64" s="64"/>
      <c r="H64" s="80"/>
      <c r="J64"/>
      <c r="K64"/>
      <c r="L64"/>
      <c r="M64"/>
      <c r="N64"/>
      <c r="O64"/>
      <c r="P64"/>
    </row>
    <row r="65" spans="1:48" ht="18" x14ac:dyDescent="0.25">
      <c r="A65" s="96"/>
      <c r="B65" s="50"/>
      <c r="C65" s="155"/>
      <c r="D65" s="54"/>
      <c r="G65" s="64"/>
      <c r="H65" s="80"/>
      <c r="J65"/>
      <c r="K65"/>
      <c r="L65"/>
      <c r="M65"/>
      <c r="N65"/>
      <c r="O65"/>
      <c r="P65"/>
    </row>
    <row r="66" spans="1:48" ht="18" x14ac:dyDescent="0.25">
      <c r="A66" s="96"/>
      <c r="B66" s="50"/>
      <c r="C66" s="155"/>
      <c r="D66" s="54"/>
      <c r="G66" s="64"/>
      <c r="H66" s="80"/>
      <c r="J66"/>
      <c r="K66"/>
      <c r="L66"/>
      <c r="M66"/>
      <c r="N66"/>
      <c r="O66"/>
      <c r="P66"/>
    </row>
    <row r="67" spans="1:48" ht="18" x14ac:dyDescent="0.25">
      <c r="A67" s="96"/>
      <c r="B67" s="50"/>
      <c r="C67" s="155"/>
      <c r="D67" s="54"/>
      <c r="G67" s="64"/>
      <c r="H67" s="80"/>
      <c r="J67"/>
      <c r="K67"/>
      <c r="L67"/>
      <c r="M67"/>
      <c r="N67"/>
      <c r="O67"/>
      <c r="P67"/>
    </row>
    <row r="68" spans="1:48" ht="18" x14ac:dyDescent="0.25">
      <c r="A68" s="96"/>
      <c r="B68" s="50"/>
      <c r="C68" s="155"/>
      <c r="D68" s="54"/>
      <c r="G68" s="64"/>
      <c r="H68" s="80"/>
      <c r="J68"/>
      <c r="K68"/>
      <c r="L68"/>
      <c r="M68"/>
      <c r="N68"/>
      <c r="O68"/>
      <c r="P68"/>
    </row>
    <row r="69" spans="1:48" ht="15.75" x14ac:dyDescent="0.25">
      <c r="A69" s="196"/>
      <c r="B69" s="196"/>
      <c r="C69" s="196"/>
      <c r="D69" s="196"/>
      <c r="G69" s="64"/>
      <c r="H69" s="80"/>
      <c r="J69"/>
      <c r="K69"/>
      <c r="L69"/>
      <c r="M69"/>
      <c r="N69"/>
      <c r="O69"/>
      <c r="P69"/>
    </row>
    <row r="70" spans="1:48" x14ac:dyDescent="0.3">
      <c r="J70"/>
      <c r="K70"/>
      <c r="L70"/>
      <c r="M70"/>
      <c r="N70"/>
      <c r="O70"/>
      <c r="P70"/>
    </row>
    <row r="71" spans="1:48" x14ac:dyDescent="0.3">
      <c r="J71"/>
      <c r="K71"/>
      <c r="L71"/>
      <c r="M71"/>
      <c r="N71"/>
      <c r="O71"/>
      <c r="P71"/>
    </row>
    <row r="72" spans="1:48" x14ac:dyDescent="0.3">
      <c r="J72"/>
      <c r="K72"/>
      <c r="L72"/>
      <c r="M72"/>
      <c r="N72"/>
      <c r="O72"/>
      <c r="P72"/>
    </row>
    <row r="73" spans="1:48" x14ac:dyDescent="0.3">
      <c r="B73" s="51"/>
      <c r="C73" s="157"/>
      <c r="D73" s="55"/>
      <c r="J73"/>
      <c r="K73"/>
      <c r="L73"/>
      <c r="M73"/>
      <c r="N73"/>
      <c r="O73"/>
      <c r="P73"/>
    </row>
    <row r="74" spans="1:48" x14ac:dyDescent="0.3">
      <c r="J74"/>
      <c r="K74"/>
      <c r="L74"/>
      <c r="M74"/>
      <c r="N74"/>
      <c r="O74"/>
      <c r="P74"/>
    </row>
    <row r="75" spans="1:48" x14ac:dyDescent="0.3">
      <c r="J75"/>
      <c r="K75"/>
      <c r="L75"/>
      <c r="M75"/>
      <c r="N75"/>
      <c r="O75"/>
      <c r="P75"/>
    </row>
    <row r="76" spans="1:48" x14ac:dyDescent="0.3">
      <c r="J76"/>
      <c r="K76"/>
      <c r="L76"/>
      <c r="M76"/>
      <c r="N76"/>
      <c r="O76"/>
      <c r="P76"/>
    </row>
    <row r="77" spans="1:48" x14ac:dyDescent="0.3">
      <c r="J77"/>
      <c r="K77"/>
      <c r="L77"/>
      <c r="M77"/>
      <c r="N77"/>
      <c r="O77"/>
      <c r="P77"/>
    </row>
    <row r="78" spans="1:48" x14ac:dyDescent="0.3">
      <c r="J78"/>
      <c r="K78"/>
      <c r="L78"/>
      <c r="M78"/>
      <c r="N78"/>
      <c r="O78"/>
      <c r="P78"/>
    </row>
    <row r="79" spans="1:48" s="81" customFormat="1" x14ac:dyDescent="0.3">
      <c r="A79"/>
      <c r="B79" s="45"/>
      <c r="C79" s="156"/>
      <c r="D79" s="41"/>
      <c r="E79" s="86"/>
      <c r="F79" s="41"/>
      <c r="G79" s="41"/>
      <c r="I79" s="68"/>
      <c r="J79"/>
      <c r="K79"/>
      <c r="L79"/>
      <c r="M79"/>
      <c r="N79"/>
      <c r="O79"/>
      <c r="P79"/>
      <c r="R79"/>
      <c r="S79"/>
      <c r="T79"/>
      <c r="U79"/>
      <c r="V79"/>
      <c r="W79"/>
      <c r="X79"/>
      <c r="Y79"/>
      <c r="Z79"/>
      <c r="AA79"/>
      <c r="AB79"/>
      <c r="AC79"/>
      <c r="AD79"/>
      <c r="AE79"/>
      <c r="AF79"/>
      <c r="AG79"/>
      <c r="AH79"/>
      <c r="AI79"/>
      <c r="AJ79"/>
      <c r="AK79"/>
      <c r="AL79" s="26"/>
      <c r="AM79" s="23"/>
      <c r="AN79"/>
      <c r="AO79"/>
      <c r="AP79"/>
      <c r="AQ79"/>
      <c r="AR79"/>
      <c r="AS79"/>
      <c r="AT79"/>
      <c r="AU79" s="26"/>
      <c r="AV79" s="23"/>
    </row>
    <row r="80" spans="1:48" s="81" customFormat="1" x14ac:dyDescent="0.3">
      <c r="A80"/>
      <c r="B80" s="45"/>
      <c r="C80" s="156"/>
      <c r="D80" s="41"/>
      <c r="E80" s="86"/>
      <c r="F80" s="41"/>
      <c r="G80" s="41"/>
      <c r="I80" s="68"/>
      <c r="J80"/>
      <c r="K80"/>
      <c r="L80"/>
      <c r="M80"/>
      <c r="N80"/>
      <c r="O80"/>
      <c r="P80"/>
      <c r="R80"/>
      <c r="S80"/>
      <c r="T80"/>
      <c r="U80"/>
      <c r="V80"/>
      <c r="W80"/>
      <c r="X80"/>
      <c r="Y80"/>
      <c r="Z80"/>
      <c r="AA80"/>
      <c r="AB80"/>
      <c r="AC80"/>
      <c r="AD80"/>
      <c r="AE80"/>
      <c r="AF80"/>
      <c r="AG80"/>
      <c r="AH80"/>
      <c r="AI80"/>
      <c r="AJ80"/>
      <c r="AK80"/>
      <c r="AL80" s="26"/>
      <c r="AM80" s="23"/>
      <c r="AN80"/>
      <c r="AO80"/>
      <c r="AP80"/>
      <c r="AQ80"/>
      <c r="AR80"/>
      <c r="AS80"/>
      <c r="AT80"/>
      <c r="AU80" s="26"/>
      <c r="AV80" s="23"/>
    </row>
    <row r="81" spans="1:48" s="81" customFormat="1" x14ac:dyDescent="0.3">
      <c r="A81"/>
      <c r="B81" s="45"/>
      <c r="C81" s="156"/>
      <c r="D81" s="41"/>
      <c r="E81" s="86"/>
      <c r="F81" s="41"/>
      <c r="G81" s="41"/>
      <c r="I81" s="68"/>
      <c r="J81"/>
      <c r="K81"/>
      <c r="L81"/>
      <c r="M81"/>
      <c r="N81"/>
      <c r="O81"/>
      <c r="P81"/>
      <c r="R81"/>
      <c r="S81"/>
      <c r="T81"/>
      <c r="U81"/>
      <c r="V81"/>
      <c r="W81"/>
      <c r="X81"/>
      <c r="Y81"/>
      <c r="Z81"/>
      <c r="AA81"/>
      <c r="AB81"/>
      <c r="AC81"/>
      <c r="AD81"/>
      <c r="AE81"/>
      <c r="AF81"/>
      <c r="AG81"/>
      <c r="AH81"/>
      <c r="AI81"/>
      <c r="AJ81"/>
      <c r="AK81"/>
      <c r="AL81" s="26"/>
      <c r="AM81" s="23"/>
      <c r="AN81"/>
      <c r="AO81"/>
      <c r="AP81"/>
      <c r="AQ81"/>
      <c r="AR81"/>
      <c r="AS81"/>
      <c r="AT81"/>
      <c r="AU81" s="26"/>
      <c r="AV81" s="23"/>
    </row>
    <row r="82" spans="1:48" s="81" customFormat="1" x14ac:dyDescent="0.3">
      <c r="A82"/>
      <c r="B82" s="45"/>
      <c r="C82" s="156"/>
      <c r="D82" s="41"/>
      <c r="E82" s="86"/>
      <c r="F82" s="41"/>
      <c r="G82" s="41"/>
      <c r="I82" s="68"/>
      <c r="J82"/>
      <c r="K82"/>
      <c r="L82"/>
      <c r="M82"/>
      <c r="N82"/>
      <c r="O82"/>
      <c r="P82"/>
      <c r="R82"/>
      <c r="S82"/>
      <c r="T82"/>
      <c r="U82"/>
      <c r="V82"/>
      <c r="W82"/>
      <c r="X82"/>
      <c r="Y82"/>
      <c r="Z82"/>
      <c r="AA82"/>
      <c r="AB82"/>
      <c r="AC82"/>
      <c r="AD82"/>
      <c r="AE82"/>
      <c r="AF82"/>
      <c r="AG82"/>
      <c r="AH82"/>
      <c r="AI82"/>
      <c r="AJ82"/>
      <c r="AK82"/>
      <c r="AL82" s="26"/>
      <c r="AM82" s="23"/>
      <c r="AN82"/>
      <c r="AO82"/>
      <c r="AP82"/>
      <c r="AQ82"/>
      <c r="AR82"/>
      <c r="AS82"/>
      <c r="AT82"/>
      <c r="AU82" s="26"/>
      <c r="AV82" s="23"/>
    </row>
    <row r="83" spans="1:48" s="81" customFormat="1" x14ac:dyDescent="0.3">
      <c r="A83"/>
      <c r="B83" s="45"/>
      <c r="C83" s="156"/>
      <c r="D83" s="41"/>
      <c r="E83" s="86"/>
      <c r="F83" s="41"/>
      <c r="G83" s="41"/>
      <c r="I83" s="68"/>
      <c r="J83"/>
      <c r="K83"/>
      <c r="L83"/>
      <c r="M83"/>
      <c r="N83"/>
      <c r="O83"/>
      <c r="P83"/>
      <c r="R83"/>
      <c r="S83"/>
      <c r="T83"/>
      <c r="U83"/>
      <c r="V83"/>
      <c r="W83"/>
      <c r="X83"/>
      <c r="Y83"/>
      <c r="Z83"/>
      <c r="AA83"/>
      <c r="AB83"/>
      <c r="AC83"/>
      <c r="AD83"/>
      <c r="AE83"/>
      <c r="AF83"/>
      <c r="AG83"/>
      <c r="AH83"/>
      <c r="AI83"/>
      <c r="AJ83"/>
      <c r="AK83"/>
      <c r="AL83" s="26"/>
      <c r="AM83" s="23"/>
      <c r="AN83"/>
      <c r="AO83"/>
      <c r="AP83"/>
      <c r="AQ83"/>
      <c r="AR83"/>
      <c r="AS83"/>
      <c r="AT83"/>
      <c r="AU83" s="26"/>
      <c r="AV83" s="23"/>
    </row>
    <row r="84" spans="1:48" s="81" customFormat="1" x14ac:dyDescent="0.3">
      <c r="A84"/>
      <c r="B84" s="45"/>
      <c r="C84" s="156"/>
      <c r="D84" s="41"/>
      <c r="E84" s="86"/>
      <c r="F84" s="41"/>
      <c r="G84" s="41"/>
      <c r="I84" s="68"/>
      <c r="J84"/>
      <c r="K84"/>
      <c r="L84"/>
      <c r="M84"/>
      <c r="N84"/>
      <c r="O84"/>
      <c r="P84"/>
      <c r="R84"/>
      <c r="S84"/>
      <c r="T84"/>
      <c r="U84"/>
      <c r="V84"/>
      <c r="W84"/>
      <c r="X84"/>
      <c r="Y84"/>
      <c r="Z84"/>
      <c r="AA84"/>
      <c r="AB84"/>
      <c r="AC84"/>
      <c r="AD84"/>
      <c r="AE84"/>
      <c r="AF84"/>
      <c r="AG84"/>
      <c r="AH84"/>
      <c r="AI84"/>
      <c r="AJ84"/>
      <c r="AK84"/>
      <c r="AL84" s="26"/>
      <c r="AM84" s="23"/>
      <c r="AN84"/>
      <c r="AO84"/>
      <c r="AP84"/>
      <c r="AQ84"/>
      <c r="AR84"/>
      <c r="AS84"/>
      <c r="AT84"/>
      <c r="AU84" s="26"/>
      <c r="AV84" s="23"/>
    </row>
    <row r="85" spans="1:48" s="81" customFormat="1" x14ac:dyDescent="0.3">
      <c r="A85"/>
      <c r="B85" s="45"/>
      <c r="C85" s="156"/>
      <c r="D85" s="41"/>
      <c r="E85" s="86"/>
      <c r="F85" s="41"/>
      <c r="G85" s="41"/>
      <c r="I85" s="68"/>
      <c r="J85"/>
      <c r="K85"/>
      <c r="L85"/>
      <c r="M85"/>
      <c r="N85"/>
      <c r="O85"/>
      <c r="P85"/>
      <c r="R85"/>
      <c r="S85"/>
      <c r="T85"/>
      <c r="U85"/>
      <c r="V85"/>
      <c r="W85"/>
      <c r="X85"/>
      <c r="Y85"/>
      <c r="Z85"/>
      <c r="AA85"/>
      <c r="AB85"/>
      <c r="AC85"/>
      <c r="AD85"/>
      <c r="AE85"/>
      <c r="AF85"/>
      <c r="AG85"/>
      <c r="AH85"/>
      <c r="AI85"/>
      <c r="AJ85"/>
      <c r="AK85"/>
      <c r="AL85" s="26"/>
      <c r="AM85" s="23"/>
      <c r="AN85"/>
      <c r="AO85"/>
      <c r="AP85"/>
      <c r="AQ85"/>
      <c r="AR85"/>
      <c r="AS85"/>
      <c r="AT85"/>
      <c r="AU85" s="26"/>
      <c r="AV85" s="23"/>
    </row>
    <row r="86" spans="1:48" s="81" customFormat="1" x14ac:dyDescent="0.3">
      <c r="A86"/>
      <c r="B86" s="45"/>
      <c r="C86" s="156"/>
      <c r="D86" s="41"/>
      <c r="E86" s="86"/>
      <c r="F86" s="41"/>
      <c r="G86" s="41"/>
      <c r="I86" s="68"/>
      <c r="J86"/>
      <c r="K86"/>
      <c r="L86"/>
      <c r="M86"/>
      <c r="N86"/>
      <c r="O86"/>
      <c r="P86"/>
      <c r="R86"/>
      <c r="S86"/>
      <c r="T86"/>
      <c r="U86"/>
      <c r="V86"/>
      <c r="W86"/>
      <c r="X86"/>
      <c r="Y86"/>
      <c r="Z86"/>
      <c r="AA86"/>
      <c r="AB86"/>
      <c r="AC86"/>
      <c r="AD86"/>
      <c r="AE86"/>
      <c r="AF86"/>
      <c r="AG86"/>
      <c r="AH86"/>
      <c r="AI86"/>
      <c r="AJ86"/>
      <c r="AK86"/>
      <c r="AL86" s="26"/>
      <c r="AM86" s="23"/>
      <c r="AN86"/>
      <c r="AO86"/>
      <c r="AP86"/>
      <c r="AQ86"/>
      <c r="AR86"/>
      <c r="AS86"/>
      <c r="AT86"/>
      <c r="AU86" s="26"/>
      <c r="AV86" s="23"/>
    </row>
    <row r="87" spans="1:48" s="81" customFormat="1" x14ac:dyDescent="0.3">
      <c r="A87"/>
      <c r="B87" s="45"/>
      <c r="C87" s="156"/>
      <c r="D87" s="41"/>
      <c r="E87" s="86"/>
      <c r="F87" s="41"/>
      <c r="G87" s="41"/>
      <c r="I87" s="68"/>
      <c r="J87"/>
      <c r="K87"/>
      <c r="L87"/>
      <c r="M87"/>
      <c r="N87"/>
      <c r="O87"/>
      <c r="P87"/>
      <c r="R87"/>
      <c r="S87"/>
      <c r="T87"/>
      <c r="U87"/>
      <c r="V87"/>
      <c r="W87"/>
      <c r="X87"/>
      <c r="Y87"/>
      <c r="Z87"/>
      <c r="AA87"/>
      <c r="AB87"/>
      <c r="AC87"/>
      <c r="AD87"/>
      <c r="AE87"/>
      <c r="AF87"/>
      <c r="AG87"/>
      <c r="AH87"/>
      <c r="AI87"/>
      <c r="AJ87"/>
      <c r="AK87"/>
      <c r="AL87" s="26"/>
      <c r="AM87" s="23"/>
      <c r="AN87"/>
      <c r="AO87"/>
      <c r="AP87"/>
      <c r="AQ87"/>
      <c r="AR87"/>
      <c r="AS87"/>
      <c r="AT87"/>
      <c r="AU87" s="26"/>
      <c r="AV87" s="23"/>
    </row>
    <row r="88" spans="1:48" s="81" customFormat="1" x14ac:dyDescent="0.3">
      <c r="A88"/>
      <c r="B88" s="45"/>
      <c r="C88" s="156"/>
      <c r="D88" s="41"/>
      <c r="E88" s="86"/>
      <c r="F88" s="41"/>
      <c r="G88" s="41"/>
      <c r="I88" s="68"/>
      <c r="J88"/>
      <c r="K88"/>
      <c r="L88"/>
      <c r="M88"/>
      <c r="N88"/>
      <c r="O88"/>
      <c r="P88"/>
      <c r="R88"/>
      <c r="S88"/>
      <c r="T88"/>
      <c r="U88"/>
      <c r="V88"/>
      <c r="W88"/>
      <c r="X88"/>
      <c r="Y88"/>
      <c r="Z88"/>
      <c r="AA88"/>
      <c r="AB88"/>
      <c r="AC88"/>
      <c r="AD88"/>
      <c r="AE88"/>
      <c r="AF88"/>
      <c r="AG88"/>
      <c r="AH88"/>
      <c r="AI88"/>
      <c r="AJ88"/>
      <c r="AK88"/>
      <c r="AL88" s="26"/>
      <c r="AM88" s="23"/>
      <c r="AN88"/>
      <c r="AO88"/>
      <c r="AP88"/>
      <c r="AQ88"/>
      <c r="AR88"/>
      <c r="AS88"/>
      <c r="AT88"/>
      <c r="AU88" s="26"/>
      <c r="AV88" s="23"/>
    </row>
    <row r="89" spans="1:48" s="81" customFormat="1" x14ac:dyDescent="0.3">
      <c r="A89"/>
      <c r="B89" s="45"/>
      <c r="C89" s="156"/>
      <c r="D89" s="41"/>
      <c r="E89" s="86"/>
      <c r="F89" s="41"/>
      <c r="G89" s="41"/>
      <c r="I89" s="68"/>
      <c r="J89"/>
      <c r="K89"/>
      <c r="L89"/>
      <c r="M89"/>
      <c r="N89"/>
      <c r="O89"/>
      <c r="P89"/>
      <c r="R89"/>
      <c r="S89"/>
      <c r="T89"/>
      <c r="U89"/>
      <c r="V89"/>
      <c r="W89"/>
      <c r="X89"/>
      <c r="Y89"/>
      <c r="Z89"/>
      <c r="AA89"/>
      <c r="AB89"/>
      <c r="AC89"/>
      <c r="AD89"/>
      <c r="AE89"/>
      <c r="AF89"/>
      <c r="AG89"/>
      <c r="AH89"/>
      <c r="AI89"/>
      <c r="AJ89"/>
      <c r="AK89"/>
      <c r="AL89" s="26"/>
      <c r="AM89" s="23"/>
      <c r="AN89"/>
      <c r="AO89"/>
      <c r="AP89"/>
      <c r="AQ89"/>
      <c r="AR89"/>
      <c r="AS89"/>
      <c r="AT89"/>
      <c r="AU89" s="26"/>
      <c r="AV89" s="23"/>
    </row>
    <row r="90" spans="1:48" s="81" customFormat="1" x14ac:dyDescent="0.3">
      <c r="A90"/>
      <c r="B90" s="45"/>
      <c r="C90" s="156"/>
      <c r="D90" s="41"/>
      <c r="E90" s="86"/>
      <c r="F90" s="41"/>
      <c r="G90" s="41"/>
      <c r="I90" s="68"/>
      <c r="J90"/>
      <c r="K90"/>
      <c r="L90"/>
      <c r="M90"/>
      <c r="N90"/>
      <c r="O90"/>
      <c r="P90"/>
      <c r="R90"/>
      <c r="S90"/>
      <c r="T90"/>
      <c r="U90"/>
      <c r="V90"/>
      <c r="W90"/>
      <c r="X90"/>
      <c r="Y90"/>
      <c r="Z90"/>
      <c r="AA90"/>
      <c r="AB90"/>
      <c r="AC90"/>
      <c r="AD90"/>
      <c r="AE90"/>
      <c r="AF90"/>
      <c r="AG90"/>
      <c r="AH90"/>
      <c r="AI90"/>
      <c r="AJ90"/>
      <c r="AK90"/>
      <c r="AL90" s="26"/>
      <c r="AM90" s="23"/>
      <c r="AN90"/>
      <c r="AO90"/>
      <c r="AP90"/>
      <c r="AQ90"/>
      <c r="AR90"/>
      <c r="AS90"/>
      <c r="AT90"/>
      <c r="AU90" s="26"/>
      <c r="AV90" s="23"/>
    </row>
    <row r="91" spans="1:48" s="81" customFormat="1" x14ac:dyDescent="0.3">
      <c r="A91"/>
      <c r="B91" s="45"/>
      <c r="C91" s="156"/>
      <c r="D91" s="41"/>
      <c r="E91" s="86"/>
      <c r="F91" s="41"/>
      <c r="G91" s="41"/>
      <c r="I91" s="68"/>
      <c r="J91"/>
      <c r="K91"/>
      <c r="L91"/>
      <c r="M91"/>
      <c r="N91"/>
      <c r="O91"/>
      <c r="P91"/>
      <c r="R91"/>
      <c r="S91"/>
      <c r="T91"/>
      <c r="U91"/>
      <c r="V91"/>
      <c r="W91"/>
      <c r="X91"/>
      <c r="Y91"/>
      <c r="Z91"/>
      <c r="AA91"/>
      <c r="AB91"/>
      <c r="AC91"/>
      <c r="AD91"/>
      <c r="AE91"/>
      <c r="AF91"/>
      <c r="AG91"/>
      <c r="AH91"/>
      <c r="AI91"/>
      <c r="AJ91"/>
      <c r="AK91"/>
      <c r="AL91" s="26"/>
      <c r="AM91" s="23"/>
      <c r="AN91"/>
      <c r="AO91"/>
      <c r="AP91"/>
      <c r="AQ91"/>
      <c r="AR91"/>
      <c r="AS91"/>
      <c r="AT91"/>
      <c r="AU91" s="26"/>
      <c r="AV91" s="23"/>
    </row>
    <row r="92" spans="1:48" s="81" customFormat="1" x14ac:dyDescent="0.3">
      <c r="A92"/>
      <c r="B92" s="45"/>
      <c r="C92" s="156"/>
      <c r="D92" s="41"/>
      <c r="E92" s="86"/>
      <c r="F92" s="41"/>
      <c r="G92" s="41"/>
      <c r="I92" s="68"/>
      <c r="J92"/>
      <c r="K92"/>
      <c r="L92"/>
      <c r="M92"/>
      <c r="N92"/>
      <c r="O92"/>
      <c r="P92"/>
      <c r="R92"/>
      <c r="S92"/>
      <c r="T92"/>
      <c r="U92"/>
      <c r="V92"/>
      <c r="W92"/>
      <c r="X92"/>
      <c r="Y92"/>
      <c r="Z92"/>
      <c r="AA92"/>
      <c r="AB92"/>
      <c r="AC92"/>
      <c r="AD92"/>
      <c r="AE92"/>
      <c r="AF92"/>
      <c r="AG92"/>
      <c r="AH92"/>
      <c r="AI92"/>
      <c r="AJ92"/>
      <c r="AK92"/>
      <c r="AL92" s="26"/>
      <c r="AM92" s="23"/>
      <c r="AN92"/>
      <c r="AO92"/>
      <c r="AP92"/>
      <c r="AQ92"/>
      <c r="AR92"/>
      <c r="AS92"/>
      <c r="AT92"/>
      <c r="AU92" s="26"/>
      <c r="AV92" s="23"/>
    </row>
    <row r="93" spans="1:48" s="81" customFormat="1" x14ac:dyDescent="0.3">
      <c r="A93"/>
      <c r="B93" s="45"/>
      <c r="C93" s="156"/>
      <c r="D93" s="41"/>
      <c r="E93" s="86"/>
      <c r="F93" s="41"/>
      <c r="G93" s="41"/>
      <c r="I93" s="68"/>
      <c r="J93"/>
      <c r="K93"/>
      <c r="L93"/>
      <c r="M93"/>
      <c r="N93"/>
      <c r="O93"/>
      <c r="P93"/>
      <c r="R93"/>
      <c r="S93"/>
      <c r="T93"/>
      <c r="U93"/>
      <c r="V93"/>
      <c r="W93"/>
      <c r="X93"/>
      <c r="Y93"/>
      <c r="Z93"/>
      <c r="AA93"/>
      <c r="AB93"/>
      <c r="AC93"/>
      <c r="AD93"/>
      <c r="AE93"/>
      <c r="AF93"/>
      <c r="AG93"/>
      <c r="AH93"/>
      <c r="AI93"/>
      <c r="AJ93"/>
      <c r="AK93"/>
      <c r="AL93" s="26"/>
      <c r="AM93" s="23"/>
      <c r="AN93"/>
      <c r="AO93"/>
      <c r="AP93"/>
      <c r="AQ93"/>
      <c r="AR93"/>
      <c r="AS93"/>
      <c r="AT93"/>
      <c r="AU93" s="26"/>
      <c r="AV93" s="23"/>
    </row>
    <row r="94" spans="1:48" s="81" customFormat="1" x14ac:dyDescent="0.3">
      <c r="A94"/>
      <c r="B94" s="45"/>
      <c r="C94" s="156"/>
      <c r="D94" s="41"/>
      <c r="E94" s="86"/>
      <c r="F94" s="41"/>
      <c r="G94" s="41"/>
      <c r="I94" s="68"/>
      <c r="J94"/>
      <c r="K94"/>
      <c r="L94"/>
      <c r="M94"/>
      <c r="N94"/>
      <c r="O94"/>
      <c r="P94"/>
      <c r="R94"/>
      <c r="S94"/>
      <c r="T94"/>
      <c r="U94"/>
      <c r="V94"/>
      <c r="W94"/>
      <c r="X94"/>
      <c r="Y94"/>
      <c r="Z94"/>
      <c r="AA94"/>
      <c r="AB94"/>
      <c r="AC94"/>
      <c r="AD94"/>
      <c r="AE94"/>
      <c r="AF94"/>
      <c r="AG94"/>
      <c r="AH94"/>
      <c r="AI94"/>
      <c r="AJ94"/>
      <c r="AK94"/>
      <c r="AL94" s="26"/>
      <c r="AM94" s="23"/>
      <c r="AN94"/>
      <c r="AO94"/>
      <c r="AP94"/>
      <c r="AQ94"/>
      <c r="AR94"/>
      <c r="AS94"/>
      <c r="AT94"/>
      <c r="AU94" s="26"/>
      <c r="AV94" s="23"/>
    </row>
    <row r="95" spans="1:48" s="81" customFormat="1" x14ac:dyDescent="0.3">
      <c r="A95"/>
      <c r="B95" s="45"/>
      <c r="C95" s="156"/>
      <c r="D95" s="41"/>
      <c r="E95" s="86"/>
      <c r="F95" s="41"/>
      <c r="G95" s="41"/>
      <c r="I95" s="68"/>
      <c r="J95"/>
      <c r="K95"/>
      <c r="L95"/>
      <c r="M95"/>
      <c r="N95"/>
      <c r="O95"/>
      <c r="P95"/>
      <c r="R95"/>
      <c r="S95"/>
      <c r="T95"/>
      <c r="U95"/>
      <c r="V95"/>
      <c r="W95"/>
      <c r="X95"/>
      <c r="Y95"/>
      <c r="Z95"/>
      <c r="AA95"/>
      <c r="AB95"/>
      <c r="AC95"/>
      <c r="AD95"/>
      <c r="AE95"/>
      <c r="AF95"/>
      <c r="AG95"/>
      <c r="AH95"/>
      <c r="AI95"/>
      <c r="AJ95"/>
      <c r="AK95"/>
      <c r="AL95" s="26"/>
      <c r="AM95" s="23"/>
      <c r="AN95"/>
      <c r="AO95"/>
      <c r="AP95"/>
      <c r="AQ95"/>
      <c r="AR95"/>
      <c r="AS95"/>
      <c r="AT95"/>
      <c r="AU95" s="26"/>
      <c r="AV95" s="23"/>
    </row>
    <row r="96" spans="1:48" s="81" customFormat="1" x14ac:dyDescent="0.3">
      <c r="A96"/>
      <c r="B96" s="45"/>
      <c r="C96" s="156"/>
      <c r="D96" s="41"/>
      <c r="E96" s="86"/>
      <c r="F96" s="41"/>
      <c r="G96" s="41"/>
      <c r="I96" s="68"/>
      <c r="J96"/>
      <c r="K96"/>
      <c r="L96"/>
      <c r="M96"/>
      <c r="N96"/>
      <c r="O96"/>
      <c r="P96"/>
      <c r="R96"/>
      <c r="S96"/>
      <c r="T96"/>
      <c r="U96"/>
      <c r="V96"/>
      <c r="W96"/>
      <c r="X96"/>
      <c r="Y96"/>
      <c r="Z96"/>
      <c r="AA96"/>
      <c r="AB96"/>
      <c r="AC96"/>
      <c r="AD96"/>
      <c r="AE96"/>
      <c r="AF96"/>
      <c r="AG96"/>
      <c r="AH96"/>
      <c r="AI96"/>
      <c r="AJ96"/>
      <c r="AK96"/>
      <c r="AL96" s="26"/>
      <c r="AM96" s="23"/>
      <c r="AN96"/>
      <c r="AO96"/>
      <c r="AP96"/>
      <c r="AQ96"/>
      <c r="AR96"/>
      <c r="AS96"/>
      <c r="AT96"/>
      <c r="AU96" s="26"/>
      <c r="AV96" s="23"/>
    </row>
    <row r="97" spans="1:48" s="81" customFormat="1" x14ac:dyDescent="0.3">
      <c r="A97"/>
      <c r="B97" s="45"/>
      <c r="C97" s="156"/>
      <c r="D97" s="41"/>
      <c r="E97" s="86"/>
      <c r="F97" s="41"/>
      <c r="G97" s="41"/>
      <c r="I97" s="68"/>
      <c r="J97"/>
      <c r="K97"/>
      <c r="L97"/>
      <c r="M97"/>
      <c r="N97"/>
      <c r="O97"/>
      <c r="P97"/>
      <c r="R97"/>
      <c r="S97"/>
      <c r="T97"/>
      <c r="U97"/>
      <c r="V97"/>
      <c r="W97"/>
      <c r="X97"/>
      <c r="Y97"/>
      <c r="Z97"/>
      <c r="AA97"/>
      <c r="AB97"/>
      <c r="AC97"/>
      <c r="AD97"/>
      <c r="AE97"/>
      <c r="AF97"/>
      <c r="AG97"/>
      <c r="AH97"/>
      <c r="AI97"/>
      <c r="AJ97"/>
      <c r="AK97"/>
      <c r="AL97" s="26"/>
      <c r="AM97" s="23"/>
      <c r="AN97"/>
      <c r="AO97"/>
      <c r="AP97"/>
      <c r="AQ97"/>
      <c r="AR97"/>
      <c r="AS97"/>
      <c r="AT97"/>
      <c r="AU97" s="26"/>
      <c r="AV97" s="23"/>
    </row>
    <row r="98" spans="1:48" s="81" customFormat="1" x14ac:dyDescent="0.3">
      <c r="A98"/>
      <c r="B98" s="45"/>
      <c r="C98" s="156"/>
      <c r="D98" s="41"/>
      <c r="E98" s="86"/>
      <c r="F98" s="41"/>
      <c r="G98" s="41"/>
      <c r="I98" s="68"/>
      <c r="J98"/>
      <c r="K98"/>
      <c r="L98"/>
      <c r="M98"/>
      <c r="N98"/>
      <c r="O98"/>
      <c r="P98"/>
      <c r="R98"/>
      <c r="S98"/>
      <c r="T98"/>
      <c r="U98"/>
      <c r="V98"/>
      <c r="W98"/>
      <c r="X98"/>
      <c r="Y98"/>
      <c r="Z98"/>
      <c r="AA98"/>
      <c r="AB98"/>
      <c r="AC98"/>
      <c r="AD98"/>
      <c r="AE98"/>
      <c r="AF98"/>
      <c r="AG98"/>
      <c r="AH98"/>
      <c r="AI98"/>
      <c r="AJ98"/>
      <c r="AK98"/>
      <c r="AL98" s="26"/>
      <c r="AM98" s="23"/>
      <c r="AN98"/>
      <c r="AO98"/>
      <c r="AP98"/>
      <c r="AQ98"/>
      <c r="AR98"/>
      <c r="AS98"/>
      <c r="AT98"/>
      <c r="AU98" s="26"/>
      <c r="AV98" s="23"/>
    </row>
    <row r="99" spans="1:48" s="81" customFormat="1" x14ac:dyDescent="0.3">
      <c r="A99"/>
      <c r="B99" s="45"/>
      <c r="C99" s="156"/>
      <c r="D99" s="41"/>
      <c r="E99" s="86"/>
      <c r="F99" s="41"/>
      <c r="G99" s="41"/>
      <c r="I99" s="68"/>
      <c r="J99"/>
      <c r="K99"/>
      <c r="L99"/>
      <c r="M99"/>
      <c r="N99"/>
      <c r="O99"/>
      <c r="P99"/>
      <c r="R99"/>
      <c r="S99"/>
      <c r="T99"/>
      <c r="U99"/>
      <c r="V99"/>
      <c r="W99"/>
      <c r="X99"/>
      <c r="Y99"/>
      <c r="Z99"/>
      <c r="AA99"/>
      <c r="AB99"/>
      <c r="AC99"/>
      <c r="AD99"/>
      <c r="AE99"/>
      <c r="AF99"/>
      <c r="AG99"/>
      <c r="AH99"/>
      <c r="AI99"/>
      <c r="AJ99"/>
      <c r="AK99"/>
      <c r="AL99" s="26"/>
      <c r="AM99" s="23"/>
      <c r="AN99"/>
      <c r="AO99"/>
      <c r="AP99"/>
      <c r="AQ99"/>
      <c r="AR99"/>
      <c r="AS99"/>
      <c r="AT99"/>
      <c r="AU99" s="26"/>
      <c r="AV99" s="23"/>
    </row>
    <row r="100" spans="1:48" s="81" customFormat="1" x14ac:dyDescent="0.3">
      <c r="A100"/>
      <c r="B100" s="45"/>
      <c r="C100" s="156"/>
      <c r="D100" s="41"/>
      <c r="E100" s="86"/>
      <c r="F100" s="41"/>
      <c r="G100" s="41"/>
      <c r="I100" s="68"/>
      <c r="J100"/>
      <c r="K100"/>
      <c r="L100"/>
      <c r="M100"/>
      <c r="N100"/>
      <c r="O100"/>
      <c r="P100"/>
      <c r="R100"/>
      <c r="S100"/>
      <c r="T100"/>
      <c r="U100"/>
      <c r="V100"/>
      <c r="W100"/>
      <c r="X100"/>
      <c r="Y100"/>
      <c r="Z100"/>
      <c r="AA100"/>
      <c r="AB100"/>
      <c r="AC100"/>
      <c r="AD100"/>
      <c r="AE100"/>
      <c r="AF100"/>
      <c r="AG100"/>
      <c r="AH100"/>
      <c r="AI100"/>
      <c r="AJ100"/>
      <c r="AK100"/>
      <c r="AL100" s="26"/>
      <c r="AM100" s="23"/>
      <c r="AN100"/>
      <c r="AO100"/>
      <c r="AP100"/>
      <c r="AQ100"/>
      <c r="AR100"/>
      <c r="AS100"/>
      <c r="AT100"/>
      <c r="AU100" s="26"/>
      <c r="AV100" s="23"/>
    </row>
    <row r="101" spans="1:48" s="81" customFormat="1" x14ac:dyDescent="0.3">
      <c r="A101"/>
      <c r="B101" s="45"/>
      <c r="C101" s="156"/>
      <c r="D101" s="41"/>
      <c r="E101" s="86"/>
      <c r="F101" s="41"/>
      <c r="G101" s="41"/>
      <c r="I101" s="68"/>
      <c r="J101"/>
      <c r="K101"/>
      <c r="L101"/>
      <c r="M101"/>
      <c r="N101"/>
      <c r="O101"/>
      <c r="P101"/>
      <c r="R101"/>
      <c r="S101"/>
      <c r="T101"/>
      <c r="U101"/>
      <c r="V101"/>
      <c r="W101"/>
      <c r="X101"/>
      <c r="Y101"/>
      <c r="Z101"/>
      <c r="AA101"/>
      <c r="AB101"/>
      <c r="AC101"/>
      <c r="AD101"/>
      <c r="AE101"/>
      <c r="AF101"/>
      <c r="AG101"/>
      <c r="AH101"/>
      <c r="AI101"/>
      <c r="AJ101"/>
      <c r="AK101"/>
      <c r="AL101" s="26"/>
      <c r="AM101" s="23"/>
      <c r="AN101"/>
      <c r="AO101"/>
      <c r="AP101"/>
      <c r="AQ101"/>
      <c r="AR101"/>
      <c r="AS101"/>
      <c r="AT101"/>
      <c r="AU101" s="26"/>
      <c r="AV101" s="23"/>
    </row>
    <row r="102" spans="1:48" s="81" customFormat="1" x14ac:dyDescent="0.3">
      <c r="A102"/>
      <c r="B102" s="45"/>
      <c r="C102" s="156"/>
      <c r="D102" s="41"/>
      <c r="E102" s="86"/>
      <c r="F102" s="41"/>
      <c r="G102" s="41"/>
      <c r="I102" s="68"/>
      <c r="J102"/>
      <c r="K102"/>
      <c r="L102"/>
      <c r="M102"/>
      <c r="N102"/>
      <c r="O102"/>
      <c r="P102"/>
      <c r="R102"/>
      <c r="S102"/>
      <c r="T102"/>
      <c r="U102"/>
      <c r="V102"/>
      <c r="W102"/>
      <c r="X102"/>
      <c r="Y102"/>
      <c r="Z102"/>
      <c r="AA102"/>
      <c r="AB102"/>
      <c r="AC102"/>
      <c r="AD102"/>
      <c r="AE102"/>
      <c r="AF102"/>
      <c r="AG102"/>
      <c r="AH102"/>
      <c r="AI102"/>
      <c r="AJ102"/>
      <c r="AK102"/>
      <c r="AL102" s="26"/>
      <c r="AM102" s="23"/>
      <c r="AN102"/>
      <c r="AO102"/>
      <c r="AP102"/>
      <c r="AQ102"/>
      <c r="AR102"/>
      <c r="AS102"/>
      <c r="AT102"/>
      <c r="AU102" s="26"/>
      <c r="AV102" s="23"/>
    </row>
    <row r="103" spans="1:48" s="81" customFormat="1" x14ac:dyDescent="0.3">
      <c r="A103"/>
      <c r="B103" s="45"/>
      <c r="C103" s="156"/>
      <c r="D103" s="41"/>
      <c r="E103" s="86"/>
      <c r="F103" s="41"/>
      <c r="G103" s="41"/>
      <c r="I103" s="68"/>
      <c r="J103"/>
      <c r="K103"/>
      <c r="L103"/>
      <c r="M103"/>
      <c r="N103"/>
      <c r="O103"/>
      <c r="P103"/>
      <c r="R103"/>
      <c r="S103"/>
      <c r="T103"/>
      <c r="U103"/>
      <c r="V103"/>
      <c r="W103"/>
      <c r="X103"/>
      <c r="Y103"/>
      <c r="Z103"/>
      <c r="AA103"/>
      <c r="AB103"/>
      <c r="AC103"/>
      <c r="AD103"/>
      <c r="AE103"/>
      <c r="AF103"/>
      <c r="AG103"/>
      <c r="AH103"/>
      <c r="AI103"/>
      <c r="AJ103"/>
      <c r="AK103"/>
      <c r="AL103" s="26"/>
      <c r="AM103" s="23"/>
      <c r="AN103"/>
      <c r="AO103"/>
      <c r="AP103"/>
      <c r="AQ103"/>
      <c r="AR103"/>
      <c r="AS103"/>
      <c r="AT103"/>
      <c r="AU103" s="26"/>
      <c r="AV103" s="23"/>
    </row>
    <row r="104" spans="1:48" s="81" customFormat="1" x14ac:dyDescent="0.3">
      <c r="A104"/>
      <c r="B104" s="45"/>
      <c r="C104" s="156"/>
      <c r="D104" s="41"/>
      <c r="E104" s="86"/>
      <c r="F104" s="41"/>
      <c r="G104" s="41"/>
      <c r="I104" s="68"/>
      <c r="J104"/>
      <c r="K104"/>
      <c r="L104"/>
      <c r="M104"/>
      <c r="N104"/>
      <c r="O104"/>
      <c r="P104"/>
      <c r="R104"/>
      <c r="S104"/>
      <c r="T104"/>
      <c r="U104"/>
      <c r="V104"/>
      <c r="W104"/>
      <c r="X104"/>
      <c r="Y104"/>
      <c r="Z104"/>
      <c r="AA104"/>
      <c r="AB104"/>
      <c r="AC104"/>
      <c r="AD104"/>
      <c r="AE104"/>
      <c r="AF104"/>
      <c r="AG104"/>
      <c r="AH104"/>
      <c r="AI104"/>
      <c r="AJ104"/>
      <c r="AK104"/>
      <c r="AL104" s="26"/>
      <c r="AM104" s="23"/>
      <c r="AN104"/>
      <c r="AO104"/>
      <c r="AP104"/>
      <c r="AQ104"/>
      <c r="AR104"/>
      <c r="AS104"/>
      <c r="AT104"/>
      <c r="AU104" s="26"/>
      <c r="AV104" s="23"/>
    </row>
    <row r="105" spans="1:48" s="81" customFormat="1" x14ac:dyDescent="0.3">
      <c r="A105"/>
      <c r="B105" s="45"/>
      <c r="C105" s="156"/>
      <c r="D105" s="41"/>
      <c r="E105" s="86"/>
      <c r="F105" s="41"/>
      <c r="G105" s="41"/>
      <c r="I105" s="68"/>
      <c r="J105"/>
      <c r="K105"/>
      <c r="L105"/>
      <c r="M105"/>
      <c r="N105"/>
      <c r="O105"/>
      <c r="P105"/>
      <c r="R105"/>
      <c r="S105"/>
      <c r="T105"/>
      <c r="U105"/>
      <c r="V105"/>
      <c r="W105"/>
      <c r="X105"/>
      <c r="Y105"/>
      <c r="Z105"/>
      <c r="AA105"/>
      <c r="AB105"/>
      <c r="AC105"/>
      <c r="AD105"/>
      <c r="AE105"/>
      <c r="AF105"/>
      <c r="AG105"/>
      <c r="AH105"/>
      <c r="AI105"/>
      <c r="AJ105"/>
      <c r="AK105"/>
      <c r="AL105" s="26"/>
      <c r="AM105" s="23"/>
      <c r="AN105"/>
      <c r="AO105"/>
      <c r="AP105"/>
      <c r="AQ105"/>
      <c r="AR105"/>
      <c r="AS105"/>
      <c r="AT105"/>
      <c r="AU105" s="26"/>
      <c r="AV105" s="23"/>
    </row>
    <row r="106" spans="1:48" s="81" customFormat="1" x14ac:dyDescent="0.3">
      <c r="A106"/>
      <c r="B106" s="45"/>
      <c r="C106" s="156"/>
      <c r="D106" s="41"/>
      <c r="E106" s="86"/>
      <c r="F106" s="41"/>
      <c r="G106" s="41"/>
      <c r="I106" s="68"/>
      <c r="J106"/>
      <c r="K106"/>
      <c r="L106"/>
      <c r="M106"/>
      <c r="N106"/>
      <c r="O106"/>
      <c r="P106"/>
      <c r="R106"/>
      <c r="S106"/>
      <c r="T106"/>
      <c r="U106"/>
      <c r="V106"/>
      <c r="W106"/>
      <c r="X106"/>
      <c r="Y106"/>
      <c r="Z106"/>
      <c r="AA106"/>
      <c r="AB106"/>
      <c r="AC106"/>
      <c r="AD106"/>
      <c r="AE106"/>
      <c r="AF106"/>
      <c r="AG106"/>
      <c r="AH106"/>
      <c r="AI106"/>
      <c r="AJ106"/>
      <c r="AK106"/>
      <c r="AL106" s="26"/>
      <c r="AM106" s="23"/>
      <c r="AN106"/>
      <c r="AO106"/>
      <c r="AP106"/>
      <c r="AQ106"/>
      <c r="AR106"/>
      <c r="AS106"/>
      <c r="AT106"/>
      <c r="AU106" s="26"/>
      <c r="AV106" s="23"/>
    </row>
    <row r="107" spans="1:48" s="81" customFormat="1" x14ac:dyDescent="0.3">
      <c r="A107"/>
      <c r="B107" s="45"/>
      <c r="C107" s="156"/>
      <c r="D107" s="41"/>
      <c r="E107" s="86"/>
      <c r="F107" s="41"/>
      <c r="G107" s="41"/>
      <c r="I107" s="68"/>
      <c r="J107"/>
      <c r="K107"/>
      <c r="L107"/>
      <c r="M107"/>
      <c r="N107"/>
      <c r="O107"/>
      <c r="P107"/>
      <c r="R107"/>
      <c r="S107"/>
      <c r="T107"/>
      <c r="U107"/>
      <c r="V107"/>
      <c r="W107"/>
      <c r="X107"/>
      <c r="Y107"/>
      <c r="Z107"/>
      <c r="AA107"/>
      <c r="AB107"/>
      <c r="AC107"/>
      <c r="AD107"/>
      <c r="AE107"/>
      <c r="AF107"/>
      <c r="AG107"/>
      <c r="AH107"/>
      <c r="AI107"/>
      <c r="AJ107"/>
      <c r="AK107"/>
      <c r="AL107" s="26"/>
      <c r="AM107" s="23"/>
      <c r="AN107"/>
      <c r="AO107"/>
      <c r="AP107"/>
      <c r="AQ107"/>
      <c r="AR107"/>
      <c r="AS107"/>
      <c r="AT107"/>
      <c r="AU107" s="26"/>
      <c r="AV107" s="23"/>
    </row>
    <row r="108" spans="1:48" s="81" customFormat="1" x14ac:dyDescent="0.3">
      <c r="A108"/>
      <c r="B108" s="45"/>
      <c r="C108" s="156"/>
      <c r="D108" s="41"/>
      <c r="E108" s="86"/>
      <c r="F108" s="41"/>
      <c r="G108" s="41"/>
      <c r="I108" s="68"/>
      <c r="J108"/>
      <c r="K108"/>
      <c r="L108"/>
      <c r="M108"/>
      <c r="N108"/>
      <c r="O108"/>
      <c r="P108"/>
      <c r="R108"/>
      <c r="S108"/>
      <c r="T108"/>
      <c r="U108"/>
      <c r="V108"/>
      <c r="W108"/>
      <c r="X108"/>
      <c r="Y108"/>
      <c r="Z108"/>
      <c r="AA108"/>
      <c r="AB108"/>
      <c r="AC108"/>
      <c r="AD108"/>
      <c r="AE108"/>
      <c r="AF108"/>
      <c r="AG108"/>
      <c r="AH108"/>
      <c r="AI108"/>
      <c r="AJ108"/>
      <c r="AK108"/>
      <c r="AL108" s="26"/>
      <c r="AM108" s="23"/>
      <c r="AN108"/>
      <c r="AO108"/>
      <c r="AP108"/>
      <c r="AQ108"/>
      <c r="AR108"/>
      <c r="AS108"/>
      <c r="AT108"/>
      <c r="AU108" s="26"/>
      <c r="AV108" s="23"/>
    </row>
    <row r="109" spans="1:48" s="81" customFormat="1" x14ac:dyDescent="0.3">
      <c r="A109"/>
      <c r="B109" s="45"/>
      <c r="C109" s="156"/>
      <c r="D109" s="41"/>
      <c r="E109" s="86"/>
      <c r="F109" s="41"/>
      <c r="G109" s="41"/>
      <c r="I109" s="68"/>
      <c r="J109"/>
      <c r="K109"/>
      <c r="L109"/>
      <c r="M109"/>
      <c r="N109"/>
      <c r="O109"/>
      <c r="P109"/>
      <c r="R109"/>
      <c r="S109"/>
      <c r="T109"/>
      <c r="U109"/>
      <c r="V109"/>
      <c r="W109"/>
      <c r="X109"/>
      <c r="Y109"/>
      <c r="Z109"/>
      <c r="AA109"/>
      <c r="AB109"/>
      <c r="AC109"/>
      <c r="AD109"/>
      <c r="AE109"/>
      <c r="AF109"/>
      <c r="AG109"/>
      <c r="AH109"/>
      <c r="AI109"/>
      <c r="AJ109"/>
      <c r="AK109"/>
      <c r="AL109" s="26"/>
      <c r="AM109" s="23"/>
      <c r="AN109"/>
      <c r="AO109"/>
      <c r="AP109"/>
      <c r="AQ109"/>
      <c r="AR109"/>
      <c r="AS109"/>
      <c r="AT109"/>
      <c r="AU109" s="26"/>
      <c r="AV109" s="23"/>
    </row>
    <row r="110" spans="1:48" s="81" customFormat="1" x14ac:dyDescent="0.3">
      <c r="A110"/>
      <c r="B110" s="45"/>
      <c r="C110" s="156"/>
      <c r="D110" s="41"/>
      <c r="E110" s="86"/>
      <c r="F110" s="41"/>
      <c r="G110" s="41"/>
      <c r="I110" s="68"/>
      <c r="J110"/>
      <c r="K110"/>
      <c r="L110"/>
      <c r="M110"/>
      <c r="N110"/>
      <c r="O110"/>
      <c r="P110"/>
      <c r="R110"/>
      <c r="S110"/>
      <c r="T110"/>
      <c r="U110"/>
      <c r="V110"/>
      <c r="W110"/>
      <c r="X110"/>
      <c r="Y110"/>
      <c r="Z110"/>
      <c r="AA110"/>
      <c r="AB110"/>
      <c r="AC110"/>
      <c r="AD110"/>
      <c r="AE110"/>
      <c r="AF110"/>
      <c r="AG110"/>
      <c r="AH110"/>
      <c r="AI110"/>
      <c r="AJ110"/>
      <c r="AK110"/>
      <c r="AL110" s="26"/>
      <c r="AM110" s="23"/>
      <c r="AN110"/>
      <c r="AO110"/>
      <c r="AP110"/>
      <c r="AQ110"/>
      <c r="AR110"/>
      <c r="AS110"/>
      <c r="AT110"/>
      <c r="AU110" s="26"/>
      <c r="AV110" s="23"/>
    </row>
    <row r="111" spans="1:48" s="81" customFormat="1" x14ac:dyDescent="0.3">
      <c r="A111"/>
      <c r="B111" s="45"/>
      <c r="C111" s="156"/>
      <c r="D111" s="41"/>
      <c r="E111" s="86"/>
      <c r="F111" s="41"/>
      <c r="G111" s="41"/>
      <c r="I111" s="68"/>
      <c r="J111"/>
      <c r="K111"/>
      <c r="L111"/>
      <c r="M111"/>
      <c r="N111"/>
      <c r="O111"/>
      <c r="P111"/>
      <c r="R111"/>
      <c r="S111"/>
      <c r="T111"/>
      <c r="U111"/>
      <c r="V111"/>
      <c r="W111"/>
      <c r="X111"/>
      <c r="Y111"/>
      <c r="Z111"/>
      <c r="AA111"/>
      <c r="AB111"/>
      <c r="AC111"/>
      <c r="AD111"/>
      <c r="AE111"/>
      <c r="AF111"/>
      <c r="AG111"/>
      <c r="AH111"/>
      <c r="AI111"/>
      <c r="AJ111"/>
      <c r="AK111"/>
      <c r="AL111" s="26"/>
      <c r="AM111" s="23"/>
      <c r="AN111"/>
      <c r="AO111"/>
      <c r="AP111"/>
      <c r="AQ111"/>
      <c r="AR111"/>
      <c r="AS111"/>
      <c r="AT111"/>
      <c r="AU111" s="26"/>
      <c r="AV111" s="23"/>
    </row>
    <row r="112" spans="1:48" s="81" customFormat="1" x14ac:dyDescent="0.3">
      <c r="A112"/>
      <c r="B112" s="45"/>
      <c r="C112" s="156"/>
      <c r="D112" s="41"/>
      <c r="E112" s="86"/>
      <c r="F112" s="41"/>
      <c r="G112" s="41"/>
      <c r="I112" s="68"/>
      <c r="J112"/>
      <c r="K112"/>
      <c r="L112"/>
      <c r="M112"/>
      <c r="N112"/>
      <c r="O112"/>
      <c r="P112"/>
      <c r="R112"/>
      <c r="S112"/>
      <c r="T112"/>
      <c r="U112"/>
      <c r="V112"/>
      <c r="W112"/>
      <c r="X112"/>
      <c r="Y112"/>
      <c r="Z112"/>
      <c r="AA112"/>
      <c r="AB112"/>
      <c r="AC112"/>
      <c r="AD112"/>
      <c r="AE112"/>
      <c r="AF112"/>
      <c r="AG112"/>
      <c r="AH112"/>
      <c r="AI112"/>
      <c r="AJ112"/>
      <c r="AK112"/>
      <c r="AL112" s="26"/>
      <c r="AM112" s="23"/>
      <c r="AN112"/>
      <c r="AO112"/>
      <c r="AP112"/>
      <c r="AQ112"/>
      <c r="AR112"/>
      <c r="AS112"/>
      <c r="AT112"/>
      <c r="AU112" s="26"/>
      <c r="AV112" s="23"/>
    </row>
    <row r="113" spans="1:48" s="81" customFormat="1" x14ac:dyDescent="0.3">
      <c r="A113"/>
      <c r="B113" s="45"/>
      <c r="C113" s="156"/>
      <c r="D113" s="41"/>
      <c r="E113" s="86"/>
      <c r="F113" s="41"/>
      <c r="G113" s="41"/>
      <c r="I113" s="68"/>
      <c r="J113"/>
      <c r="K113"/>
      <c r="L113"/>
      <c r="M113"/>
      <c r="N113"/>
      <c r="O113"/>
      <c r="P113"/>
      <c r="R113"/>
      <c r="S113"/>
      <c r="T113"/>
      <c r="U113"/>
      <c r="V113"/>
      <c r="W113"/>
      <c r="X113"/>
      <c r="Y113"/>
      <c r="Z113"/>
      <c r="AA113"/>
      <c r="AB113"/>
      <c r="AC113"/>
      <c r="AD113"/>
      <c r="AE113"/>
      <c r="AF113"/>
      <c r="AG113"/>
      <c r="AH113"/>
      <c r="AI113"/>
      <c r="AJ113"/>
      <c r="AK113"/>
      <c r="AL113" s="26"/>
      <c r="AM113" s="23"/>
      <c r="AN113"/>
      <c r="AO113"/>
      <c r="AP113"/>
      <c r="AQ113"/>
      <c r="AR113"/>
      <c r="AS113"/>
      <c r="AT113"/>
      <c r="AU113" s="26"/>
      <c r="AV113" s="23"/>
    </row>
    <row r="114" spans="1:48" s="81" customFormat="1" x14ac:dyDescent="0.3">
      <c r="A114"/>
      <c r="B114" s="45"/>
      <c r="C114" s="156"/>
      <c r="D114" s="41"/>
      <c r="E114" s="86"/>
      <c r="F114" s="41"/>
      <c r="G114" s="41"/>
      <c r="I114" s="68"/>
      <c r="J114"/>
      <c r="K114"/>
      <c r="L114"/>
      <c r="M114"/>
      <c r="N114"/>
      <c r="O114"/>
      <c r="P114"/>
      <c r="R114"/>
      <c r="S114"/>
      <c r="T114"/>
      <c r="U114"/>
      <c r="V114"/>
      <c r="W114"/>
      <c r="X114"/>
      <c r="Y114"/>
      <c r="Z114"/>
      <c r="AA114"/>
      <c r="AB114"/>
      <c r="AC114"/>
      <c r="AD114"/>
      <c r="AE114"/>
      <c r="AF114"/>
      <c r="AG114"/>
      <c r="AH114"/>
      <c r="AI114"/>
      <c r="AJ114"/>
      <c r="AK114"/>
      <c r="AL114" s="26"/>
      <c r="AM114" s="23"/>
      <c r="AN114"/>
      <c r="AO114"/>
      <c r="AP114"/>
      <c r="AQ114"/>
      <c r="AR114"/>
      <c r="AS114"/>
      <c r="AT114"/>
      <c r="AU114" s="26"/>
      <c r="AV114" s="23"/>
    </row>
    <row r="115" spans="1:48" s="81" customFormat="1" x14ac:dyDescent="0.3">
      <c r="A115"/>
      <c r="B115" s="45"/>
      <c r="C115" s="156"/>
      <c r="D115" s="41"/>
      <c r="E115" s="86"/>
      <c r="F115" s="41"/>
      <c r="G115" s="41"/>
      <c r="I115" s="68"/>
      <c r="J115"/>
      <c r="K115"/>
      <c r="L115"/>
      <c r="M115"/>
      <c r="N115"/>
      <c r="O115"/>
      <c r="P115"/>
      <c r="R115"/>
      <c r="S115"/>
      <c r="T115"/>
      <c r="U115"/>
      <c r="V115"/>
      <c r="W115"/>
      <c r="X115"/>
      <c r="Y115"/>
      <c r="Z115"/>
      <c r="AA115"/>
      <c r="AB115"/>
      <c r="AC115"/>
      <c r="AD115"/>
      <c r="AE115"/>
      <c r="AF115"/>
      <c r="AG115"/>
      <c r="AH115"/>
      <c r="AI115"/>
      <c r="AJ115"/>
      <c r="AK115"/>
      <c r="AL115" s="26"/>
      <c r="AM115" s="23"/>
      <c r="AN115"/>
      <c r="AO115"/>
      <c r="AP115"/>
      <c r="AQ115"/>
      <c r="AR115"/>
      <c r="AS115"/>
      <c r="AT115"/>
      <c r="AU115" s="26"/>
      <c r="AV115" s="23"/>
    </row>
    <row r="116" spans="1:48" s="81" customFormat="1" x14ac:dyDescent="0.3">
      <c r="A116"/>
      <c r="B116" s="45"/>
      <c r="C116" s="156"/>
      <c r="D116" s="41"/>
      <c r="E116" s="86"/>
      <c r="F116" s="41"/>
      <c r="G116" s="41"/>
      <c r="I116" s="68"/>
      <c r="J116"/>
      <c r="K116"/>
      <c r="L116"/>
      <c r="M116"/>
      <c r="N116"/>
      <c r="O116"/>
      <c r="P116"/>
      <c r="R116"/>
      <c r="S116"/>
      <c r="T116"/>
      <c r="U116"/>
      <c r="V116"/>
      <c r="W116"/>
      <c r="X116"/>
      <c r="Y116"/>
      <c r="Z116"/>
      <c r="AA116"/>
      <c r="AB116"/>
      <c r="AC116"/>
      <c r="AD116"/>
      <c r="AE116"/>
      <c r="AF116"/>
      <c r="AG116"/>
      <c r="AH116"/>
      <c r="AI116"/>
      <c r="AJ116"/>
      <c r="AK116"/>
      <c r="AL116" s="26"/>
      <c r="AM116" s="23"/>
      <c r="AN116"/>
      <c r="AO116"/>
      <c r="AP116"/>
      <c r="AQ116"/>
      <c r="AR116"/>
      <c r="AS116"/>
      <c r="AT116"/>
      <c r="AU116" s="26"/>
      <c r="AV116" s="23"/>
    </row>
    <row r="117" spans="1:48" s="81" customFormat="1" x14ac:dyDescent="0.3">
      <c r="A117"/>
      <c r="B117" s="45"/>
      <c r="C117" s="156"/>
      <c r="D117" s="41"/>
      <c r="E117" s="86"/>
      <c r="F117" s="41"/>
      <c r="G117" s="41"/>
      <c r="I117" s="68"/>
      <c r="J117"/>
      <c r="K117"/>
      <c r="L117"/>
      <c r="M117"/>
      <c r="N117"/>
      <c r="O117"/>
      <c r="P117"/>
      <c r="R117"/>
      <c r="S117"/>
      <c r="T117"/>
      <c r="U117"/>
      <c r="V117"/>
      <c r="W117"/>
      <c r="X117"/>
      <c r="Y117"/>
      <c r="Z117"/>
      <c r="AA117"/>
      <c r="AB117"/>
      <c r="AC117"/>
      <c r="AD117"/>
      <c r="AE117"/>
      <c r="AF117"/>
      <c r="AG117"/>
      <c r="AH117"/>
      <c r="AI117"/>
      <c r="AJ117"/>
      <c r="AK117"/>
      <c r="AL117" s="26"/>
      <c r="AM117" s="23"/>
      <c r="AN117"/>
      <c r="AO117"/>
      <c r="AP117"/>
      <c r="AQ117"/>
      <c r="AR117"/>
      <c r="AS117"/>
      <c r="AT117"/>
      <c r="AU117" s="26"/>
      <c r="AV117" s="23"/>
    </row>
    <row r="118" spans="1:48" s="81" customFormat="1" x14ac:dyDescent="0.3">
      <c r="A118"/>
      <c r="B118" s="45"/>
      <c r="C118" s="156"/>
      <c r="D118" s="41"/>
      <c r="E118" s="86"/>
      <c r="F118" s="41"/>
      <c r="G118" s="41"/>
      <c r="I118" s="68"/>
      <c r="J118"/>
      <c r="K118"/>
      <c r="L118"/>
      <c r="M118"/>
      <c r="N118"/>
      <c r="O118"/>
      <c r="P118"/>
      <c r="R118"/>
      <c r="S118"/>
      <c r="T118"/>
      <c r="U118"/>
      <c r="V118"/>
      <c r="W118"/>
      <c r="X118"/>
      <c r="Y118"/>
      <c r="Z118"/>
      <c r="AA118"/>
      <c r="AB118"/>
      <c r="AC118"/>
      <c r="AD118"/>
      <c r="AE118"/>
      <c r="AF118"/>
      <c r="AG118"/>
      <c r="AH118"/>
      <c r="AI118"/>
      <c r="AJ118"/>
      <c r="AK118"/>
      <c r="AL118" s="26"/>
      <c r="AM118" s="23"/>
      <c r="AN118"/>
      <c r="AO118"/>
      <c r="AP118"/>
      <c r="AQ118"/>
      <c r="AR118"/>
      <c r="AS118"/>
      <c r="AT118"/>
      <c r="AU118" s="26"/>
      <c r="AV118" s="23"/>
    </row>
    <row r="119" spans="1:48" s="81" customFormat="1" x14ac:dyDescent="0.3">
      <c r="A119"/>
      <c r="B119" s="45"/>
      <c r="C119" s="156"/>
      <c r="D119" s="41"/>
      <c r="E119" s="86"/>
      <c r="F119" s="41"/>
      <c r="G119" s="41"/>
      <c r="I119" s="68"/>
      <c r="J119"/>
      <c r="K119"/>
      <c r="L119"/>
      <c r="M119"/>
      <c r="N119"/>
      <c r="O119"/>
      <c r="P119"/>
      <c r="R119"/>
      <c r="S119"/>
      <c r="T119"/>
      <c r="U119"/>
      <c r="V119"/>
      <c r="W119"/>
      <c r="X119"/>
      <c r="Y119"/>
      <c r="Z119"/>
      <c r="AA119"/>
      <c r="AB119"/>
      <c r="AC119"/>
      <c r="AD119"/>
      <c r="AE119"/>
      <c r="AF119"/>
      <c r="AG119"/>
      <c r="AH119"/>
      <c r="AI119"/>
      <c r="AJ119"/>
      <c r="AK119"/>
      <c r="AL119" s="26"/>
      <c r="AM119" s="23"/>
      <c r="AN119"/>
      <c r="AO119"/>
      <c r="AP119"/>
      <c r="AQ119"/>
      <c r="AR119"/>
      <c r="AS119"/>
      <c r="AT119"/>
      <c r="AU119" s="26"/>
      <c r="AV119" s="23"/>
    </row>
    <row r="120" spans="1:48" s="81" customFormat="1" x14ac:dyDescent="0.3">
      <c r="A120"/>
      <c r="B120" s="45"/>
      <c r="C120" s="156"/>
      <c r="D120" s="41"/>
      <c r="E120" s="86"/>
      <c r="F120" s="41"/>
      <c r="G120" s="41"/>
      <c r="I120" s="68"/>
      <c r="J120"/>
      <c r="K120"/>
      <c r="L120"/>
      <c r="M120"/>
      <c r="N120"/>
      <c r="O120"/>
      <c r="P120"/>
      <c r="R120"/>
      <c r="S120"/>
      <c r="T120"/>
      <c r="U120"/>
      <c r="V120"/>
      <c r="W120"/>
      <c r="X120"/>
      <c r="Y120"/>
      <c r="Z120"/>
      <c r="AA120"/>
      <c r="AB120"/>
      <c r="AC120"/>
      <c r="AD120"/>
      <c r="AE120"/>
      <c r="AF120"/>
      <c r="AG120"/>
      <c r="AH120"/>
      <c r="AI120"/>
      <c r="AJ120"/>
      <c r="AK120"/>
      <c r="AL120" s="26"/>
      <c r="AM120" s="23"/>
      <c r="AN120"/>
      <c r="AO120"/>
      <c r="AP120"/>
      <c r="AQ120"/>
      <c r="AR120"/>
      <c r="AS120"/>
      <c r="AT120"/>
      <c r="AU120" s="26"/>
      <c r="AV120" s="23"/>
    </row>
    <row r="121" spans="1:48" s="81" customFormat="1" x14ac:dyDescent="0.3">
      <c r="A121"/>
      <c r="B121" s="45"/>
      <c r="C121" s="156"/>
      <c r="D121" s="41"/>
      <c r="E121" s="86"/>
      <c r="F121" s="41"/>
      <c r="G121" s="41"/>
      <c r="I121" s="68"/>
      <c r="J121"/>
      <c r="K121"/>
      <c r="L121"/>
      <c r="M121"/>
      <c r="N121"/>
      <c r="O121"/>
      <c r="P121"/>
      <c r="R121"/>
      <c r="S121"/>
      <c r="T121"/>
      <c r="U121"/>
      <c r="V121"/>
      <c r="W121"/>
      <c r="X121"/>
      <c r="Y121"/>
      <c r="Z121"/>
      <c r="AA121"/>
      <c r="AB121"/>
      <c r="AC121"/>
      <c r="AD121"/>
      <c r="AE121"/>
      <c r="AF121"/>
      <c r="AG121"/>
      <c r="AH121"/>
      <c r="AI121"/>
      <c r="AJ121"/>
      <c r="AK121"/>
      <c r="AL121" s="26"/>
      <c r="AM121" s="23"/>
      <c r="AN121"/>
      <c r="AO121"/>
      <c r="AP121"/>
      <c r="AQ121"/>
      <c r="AR121"/>
      <c r="AS121"/>
      <c r="AT121"/>
      <c r="AU121" s="26"/>
      <c r="AV121" s="23"/>
    </row>
    <row r="122" spans="1:48" s="81" customFormat="1" x14ac:dyDescent="0.3">
      <c r="A122"/>
      <c r="B122" s="45"/>
      <c r="C122" s="156"/>
      <c r="D122" s="41"/>
      <c r="E122" s="86"/>
      <c r="F122" s="41"/>
      <c r="G122" s="41"/>
      <c r="I122" s="68"/>
      <c r="J122"/>
      <c r="K122"/>
      <c r="L122"/>
      <c r="M122"/>
      <c r="N122"/>
      <c r="O122"/>
      <c r="P122"/>
      <c r="R122"/>
      <c r="S122"/>
      <c r="T122"/>
      <c r="U122"/>
      <c r="V122"/>
      <c r="W122"/>
      <c r="X122"/>
      <c r="Y122"/>
      <c r="Z122"/>
      <c r="AA122"/>
      <c r="AB122"/>
      <c r="AC122"/>
      <c r="AD122"/>
      <c r="AE122"/>
      <c r="AF122"/>
      <c r="AG122"/>
      <c r="AH122"/>
      <c r="AI122"/>
      <c r="AJ122"/>
      <c r="AK122"/>
      <c r="AL122" s="26"/>
      <c r="AM122" s="23"/>
      <c r="AN122"/>
      <c r="AO122"/>
      <c r="AP122"/>
      <c r="AQ122"/>
      <c r="AR122"/>
      <c r="AS122"/>
      <c r="AT122"/>
      <c r="AU122" s="26"/>
      <c r="AV122" s="23"/>
    </row>
    <row r="123" spans="1:48" s="81" customFormat="1" x14ac:dyDescent="0.3">
      <c r="A123"/>
      <c r="B123" s="45"/>
      <c r="C123" s="156"/>
      <c r="D123" s="41"/>
      <c r="E123" s="86"/>
      <c r="F123" s="41"/>
      <c r="G123" s="41"/>
      <c r="I123" s="68"/>
      <c r="J123"/>
      <c r="K123"/>
      <c r="L123"/>
      <c r="M123"/>
      <c r="N123"/>
      <c r="O123"/>
      <c r="P123"/>
      <c r="R123"/>
      <c r="S123"/>
      <c r="T123"/>
      <c r="U123"/>
      <c r="V123"/>
      <c r="W123"/>
      <c r="X123"/>
      <c r="Y123"/>
      <c r="Z123"/>
      <c r="AA123"/>
      <c r="AB123"/>
      <c r="AC123"/>
      <c r="AD123"/>
      <c r="AE123"/>
      <c r="AF123"/>
      <c r="AG123"/>
      <c r="AH123"/>
      <c r="AI123"/>
      <c r="AJ123"/>
      <c r="AK123"/>
      <c r="AL123" s="26"/>
      <c r="AM123" s="23"/>
      <c r="AN123"/>
      <c r="AO123"/>
      <c r="AP123"/>
      <c r="AQ123"/>
      <c r="AR123"/>
      <c r="AS123"/>
      <c r="AT123"/>
      <c r="AU123" s="26"/>
      <c r="AV123" s="23"/>
    </row>
    <row r="124" spans="1:48" s="81" customFormat="1" x14ac:dyDescent="0.3">
      <c r="A124"/>
      <c r="B124" s="45"/>
      <c r="C124" s="156"/>
      <c r="D124" s="41"/>
      <c r="E124" s="86"/>
      <c r="F124" s="41"/>
      <c r="G124" s="41"/>
      <c r="I124" s="68"/>
      <c r="J124"/>
      <c r="K124"/>
      <c r="L124"/>
      <c r="M124"/>
      <c r="N124"/>
      <c r="O124"/>
      <c r="P124"/>
      <c r="R124"/>
      <c r="S124"/>
      <c r="T124"/>
      <c r="U124"/>
      <c r="V124"/>
      <c r="W124"/>
      <c r="X124"/>
      <c r="Y124"/>
      <c r="Z124"/>
      <c r="AA124"/>
      <c r="AB124"/>
      <c r="AC124"/>
      <c r="AD124"/>
      <c r="AE124"/>
      <c r="AF124"/>
      <c r="AG124"/>
      <c r="AH124"/>
      <c r="AI124"/>
      <c r="AJ124"/>
      <c r="AK124"/>
      <c r="AL124" s="26"/>
      <c r="AM124" s="23"/>
      <c r="AN124"/>
      <c r="AO124"/>
      <c r="AP124"/>
      <c r="AQ124"/>
      <c r="AR124"/>
      <c r="AS124"/>
      <c r="AT124"/>
      <c r="AU124" s="26"/>
      <c r="AV124" s="23"/>
    </row>
    <row r="125" spans="1:48" s="81" customFormat="1" x14ac:dyDescent="0.3">
      <c r="A125"/>
      <c r="B125" s="45"/>
      <c r="C125" s="156"/>
      <c r="D125" s="41"/>
      <c r="E125" s="86"/>
      <c r="F125" s="41"/>
      <c r="G125" s="41"/>
      <c r="I125" s="68"/>
      <c r="J125"/>
      <c r="K125"/>
      <c r="L125"/>
      <c r="M125"/>
      <c r="N125"/>
      <c r="O125"/>
      <c r="P125"/>
      <c r="R125"/>
      <c r="S125"/>
      <c r="T125"/>
      <c r="U125"/>
      <c r="V125"/>
      <c r="W125"/>
      <c r="X125"/>
      <c r="Y125"/>
      <c r="Z125"/>
      <c r="AA125"/>
      <c r="AB125"/>
      <c r="AC125"/>
      <c r="AD125"/>
      <c r="AE125"/>
      <c r="AF125"/>
      <c r="AG125"/>
      <c r="AH125"/>
      <c r="AI125"/>
      <c r="AJ125"/>
      <c r="AK125"/>
      <c r="AL125" s="26"/>
      <c r="AM125" s="23"/>
      <c r="AN125"/>
      <c r="AO125"/>
      <c r="AP125"/>
      <c r="AQ125"/>
      <c r="AR125"/>
      <c r="AS125"/>
      <c r="AT125"/>
      <c r="AU125" s="26"/>
      <c r="AV125" s="23"/>
    </row>
    <row r="126" spans="1:48" s="81" customFormat="1" x14ac:dyDescent="0.3">
      <c r="A126"/>
      <c r="B126" s="45"/>
      <c r="C126" s="156"/>
      <c r="D126" s="41"/>
      <c r="E126" s="86"/>
      <c r="F126" s="41"/>
      <c r="G126" s="41"/>
      <c r="I126" s="68"/>
      <c r="J126"/>
      <c r="K126"/>
      <c r="L126"/>
      <c r="M126"/>
      <c r="N126"/>
      <c r="O126"/>
      <c r="P126"/>
      <c r="R126"/>
      <c r="S126"/>
      <c r="T126"/>
      <c r="U126"/>
      <c r="V126"/>
      <c r="W126"/>
      <c r="X126"/>
      <c r="Y126"/>
      <c r="Z126"/>
      <c r="AA126"/>
      <c r="AB126"/>
      <c r="AC126"/>
      <c r="AD126"/>
      <c r="AE126"/>
      <c r="AF126"/>
      <c r="AG126"/>
      <c r="AH126"/>
      <c r="AI126"/>
      <c r="AJ126"/>
      <c r="AK126"/>
      <c r="AL126" s="26"/>
      <c r="AM126" s="23"/>
      <c r="AN126"/>
      <c r="AO126"/>
      <c r="AP126"/>
      <c r="AQ126"/>
      <c r="AR126"/>
      <c r="AS126"/>
      <c r="AT126"/>
      <c r="AU126" s="26"/>
      <c r="AV126" s="23"/>
    </row>
    <row r="127" spans="1:48" s="81" customFormat="1" x14ac:dyDescent="0.3">
      <c r="A127"/>
      <c r="B127" s="45"/>
      <c r="C127" s="156"/>
      <c r="D127" s="41"/>
      <c r="E127" s="86"/>
      <c r="F127" s="41"/>
      <c r="G127" s="41"/>
      <c r="I127" s="68"/>
      <c r="J127"/>
      <c r="K127"/>
      <c r="L127"/>
      <c r="M127"/>
      <c r="N127"/>
      <c r="O127"/>
      <c r="P127"/>
      <c r="R127"/>
      <c r="S127"/>
      <c r="T127"/>
      <c r="U127"/>
      <c r="V127"/>
      <c r="W127"/>
      <c r="X127"/>
      <c r="Y127"/>
      <c r="Z127"/>
      <c r="AA127"/>
      <c r="AB127"/>
      <c r="AC127"/>
      <c r="AD127"/>
      <c r="AE127"/>
      <c r="AF127"/>
      <c r="AG127"/>
      <c r="AH127"/>
      <c r="AI127"/>
      <c r="AJ127"/>
      <c r="AK127"/>
      <c r="AL127" s="26"/>
      <c r="AM127" s="23"/>
      <c r="AN127"/>
      <c r="AO127"/>
      <c r="AP127"/>
      <c r="AQ127"/>
      <c r="AR127"/>
      <c r="AS127"/>
      <c r="AT127"/>
      <c r="AU127" s="26"/>
      <c r="AV127" s="23"/>
    </row>
    <row r="128" spans="1:48" s="81" customFormat="1" x14ac:dyDescent="0.3">
      <c r="A128"/>
      <c r="B128" s="45"/>
      <c r="C128" s="156"/>
      <c r="D128" s="41"/>
      <c r="E128" s="86"/>
      <c r="F128" s="41"/>
      <c r="G128" s="41"/>
      <c r="I128" s="68"/>
      <c r="J128"/>
      <c r="K128"/>
      <c r="L128"/>
      <c r="M128"/>
      <c r="N128"/>
      <c r="O128"/>
      <c r="P128"/>
      <c r="R128"/>
      <c r="S128"/>
      <c r="T128"/>
      <c r="U128"/>
      <c r="V128"/>
      <c r="W128"/>
      <c r="X128"/>
      <c r="Y128"/>
      <c r="Z128"/>
      <c r="AA128"/>
      <c r="AB128"/>
      <c r="AC128"/>
      <c r="AD128"/>
      <c r="AE128"/>
      <c r="AF128"/>
      <c r="AG128"/>
      <c r="AH128"/>
      <c r="AI128"/>
      <c r="AJ128"/>
      <c r="AK128"/>
      <c r="AL128" s="26"/>
      <c r="AM128" s="23"/>
      <c r="AN128"/>
      <c r="AO128"/>
      <c r="AP128"/>
      <c r="AQ128"/>
      <c r="AR128"/>
      <c r="AS128"/>
      <c r="AT128"/>
      <c r="AU128" s="26"/>
      <c r="AV128" s="23"/>
    </row>
    <row r="129" spans="1:48" s="81" customFormat="1" x14ac:dyDescent="0.3">
      <c r="A129"/>
      <c r="B129" s="45"/>
      <c r="C129" s="156"/>
      <c r="D129" s="41"/>
      <c r="E129" s="86"/>
      <c r="F129" s="41"/>
      <c r="G129" s="41"/>
      <c r="I129" s="68"/>
      <c r="J129"/>
      <c r="K129"/>
      <c r="L129"/>
      <c r="M129"/>
      <c r="N129"/>
      <c r="O129"/>
      <c r="P129"/>
      <c r="R129"/>
      <c r="S129"/>
      <c r="T129"/>
      <c r="U129"/>
      <c r="V129"/>
      <c r="W129"/>
      <c r="X129"/>
      <c r="Y129"/>
      <c r="Z129"/>
      <c r="AA129"/>
      <c r="AB129"/>
      <c r="AC129"/>
      <c r="AD129"/>
      <c r="AE129"/>
      <c r="AF129"/>
      <c r="AG129"/>
      <c r="AH129"/>
      <c r="AI129"/>
      <c r="AJ129"/>
      <c r="AK129"/>
      <c r="AL129" s="26"/>
      <c r="AM129" s="23"/>
      <c r="AN129"/>
      <c r="AO129"/>
      <c r="AP129"/>
      <c r="AQ129"/>
      <c r="AR129"/>
      <c r="AS129"/>
      <c r="AT129"/>
      <c r="AU129" s="26"/>
      <c r="AV129" s="23"/>
    </row>
    <row r="130" spans="1:48" s="81" customFormat="1" x14ac:dyDescent="0.3">
      <c r="A130"/>
      <c r="B130" s="45"/>
      <c r="C130" s="156"/>
      <c r="D130" s="41"/>
      <c r="E130" s="86"/>
      <c r="F130" s="41"/>
      <c r="G130" s="41"/>
      <c r="I130" s="68"/>
      <c r="J130"/>
      <c r="K130"/>
      <c r="L130"/>
      <c r="M130"/>
      <c r="N130"/>
      <c r="O130"/>
      <c r="P130"/>
      <c r="R130"/>
      <c r="S130"/>
      <c r="T130"/>
      <c r="U130"/>
      <c r="V130"/>
      <c r="W130"/>
      <c r="X130"/>
      <c r="Y130"/>
      <c r="Z130"/>
      <c r="AA130"/>
      <c r="AB130"/>
      <c r="AC130"/>
      <c r="AD130"/>
      <c r="AE130"/>
      <c r="AF130"/>
      <c r="AG130"/>
      <c r="AH130"/>
      <c r="AI130"/>
      <c r="AJ130"/>
      <c r="AK130"/>
      <c r="AL130" s="26"/>
      <c r="AM130" s="23"/>
      <c r="AN130"/>
      <c r="AO130"/>
      <c r="AP130"/>
      <c r="AQ130"/>
      <c r="AR130"/>
      <c r="AS130"/>
      <c r="AT130"/>
      <c r="AU130" s="26"/>
      <c r="AV130" s="23"/>
    </row>
    <row r="131" spans="1:48" s="81" customFormat="1" x14ac:dyDescent="0.3">
      <c r="A131"/>
      <c r="B131" s="45"/>
      <c r="C131" s="156"/>
      <c r="D131" s="41"/>
      <c r="E131" s="86"/>
      <c r="F131" s="41"/>
      <c r="G131" s="41"/>
      <c r="I131" s="68"/>
      <c r="J131"/>
      <c r="K131"/>
      <c r="L131"/>
      <c r="M131"/>
      <c r="N131"/>
      <c r="O131"/>
      <c r="P131"/>
      <c r="R131"/>
      <c r="S131"/>
      <c r="T131"/>
      <c r="U131"/>
      <c r="V131"/>
      <c r="W131"/>
      <c r="X131"/>
      <c r="Y131"/>
      <c r="Z131"/>
      <c r="AA131"/>
      <c r="AB131"/>
      <c r="AC131"/>
      <c r="AD131"/>
      <c r="AE131"/>
      <c r="AF131"/>
      <c r="AG131"/>
      <c r="AH131"/>
      <c r="AI131"/>
      <c r="AJ131"/>
      <c r="AK131"/>
      <c r="AL131" s="26"/>
      <c r="AM131" s="23"/>
      <c r="AN131"/>
      <c r="AO131"/>
      <c r="AP131"/>
      <c r="AQ131"/>
      <c r="AR131"/>
      <c r="AS131"/>
      <c r="AT131"/>
      <c r="AU131" s="26"/>
      <c r="AV131" s="23"/>
    </row>
    <row r="132" spans="1:48" s="81" customFormat="1" x14ac:dyDescent="0.3">
      <c r="A132"/>
      <c r="B132" s="45"/>
      <c r="C132" s="156"/>
      <c r="D132" s="41"/>
      <c r="E132" s="86"/>
      <c r="F132" s="41"/>
      <c r="G132" s="41"/>
      <c r="I132" s="68"/>
      <c r="J132"/>
      <c r="K132"/>
      <c r="L132"/>
      <c r="M132"/>
      <c r="N132"/>
      <c r="O132"/>
      <c r="P132"/>
      <c r="R132"/>
      <c r="S132"/>
      <c r="T132"/>
      <c r="U132"/>
      <c r="V132"/>
      <c r="W132"/>
      <c r="X132"/>
      <c r="Y132"/>
      <c r="Z132"/>
      <c r="AA132"/>
      <c r="AB132"/>
      <c r="AC132"/>
      <c r="AD132"/>
      <c r="AE132"/>
      <c r="AF132"/>
      <c r="AG132"/>
      <c r="AH132"/>
      <c r="AI132"/>
      <c r="AJ132"/>
      <c r="AK132"/>
      <c r="AL132" s="26"/>
      <c r="AM132" s="23"/>
      <c r="AN132"/>
      <c r="AO132"/>
      <c r="AP132"/>
      <c r="AQ132"/>
      <c r="AR132"/>
      <c r="AS132"/>
      <c r="AT132"/>
      <c r="AU132" s="26"/>
      <c r="AV132" s="23"/>
    </row>
    <row r="133" spans="1:48" s="81" customFormat="1" x14ac:dyDescent="0.3">
      <c r="A133"/>
      <c r="B133" s="45"/>
      <c r="C133" s="156"/>
      <c r="D133" s="41"/>
      <c r="E133" s="86"/>
      <c r="F133" s="41"/>
      <c r="G133" s="41"/>
      <c r="I133" s="68"/>
      <c r="J133"/>
      <c r="K133"/>
      <c r="L133"/>
      <c r="M133"/>
      <c r="N133"/>
      <c r="O133"/>
      <c r="P133"/>
      <c r="R133"/>
      <c r="S133"/>
      <c r="T133"/>
      <c r="U133"/>
      <c r="V133"/>
      <c r="W133"/>
      <c r="X133"/>
      <c r="Y133"/>
      <c r="Z133"/>
      <c r="AA133"/>
      <c r="AB133"/>
      <c r="AC133"/>
      <c r="AD133"/>
      <c r="AE133"/>
      <c r="AF133"/>
      <c r="AG133"/>
      <c r="AH133"/>
      <c r="AI133"/>
      <c r="AJ133"/>
      <c r="AK133"/>
      <c r="AL133" s="26"/>
      <c r="AM133" s="23"/>
      <c r="AN133"/>
      <c r="AO133"/>
      <c r="AP133"/>
      <c r="AQ133"/>
      <c r="AR133"/>
      <c r="AS133"/>
      <c r="AT133"/>
      <c r="AU133" s="26"/>
      <c r="AV133" s="23"/>
    </row>
    <row r="134" spans="1:48" s="81" customFormat="1" x14ac:dyDescent="0.3">
      <c r="A134"/>
      <c r="B134" s="45"/>
      <c r="C134" s="156"/>
      <c r="D134" s="41"/>
      <c r="E134" s="86"/>
      <c r="F134" s="41"/>
      <c r="G134" s="41"/>
      <c r="I134" s="68"/>
      <c r="J134"/>
      <c r="K134"/>
      <c r="L134"/>
      <c r="M134"/>
      <c r="N134"/>
      <c r="O134"/>
      <c r="P134"/>
      <c r="R134"/>
      <c r="S134"/>
      <c r="T134"/>
      <c r="U134"/>
      <c r="V134"/>
      <c r="W134"/>
      <c r="X134"/>
      <c r="Y134"/>
      <c r="Z134"/>
      <c r="AA134"/>
      <c r="AB134"/>
      <c r="AC134"/>
      <c r="AD134"/>
      <c r="AE134"/>
      <c r="AF134"/>
      <c r="AG134"/>
      <c r="AH134"/>
      <c r="AI134"/>
      <c r="AJ134"/>
      <c r="AK134"/>
      <c r="AL134" s="26"/>
      <c r="AM134" s="23"/>
      <c r="AN134"/>
      <c r="AO134"/>
      <c r="AP134"/>
      <c r="AQ134"/>
      <c r="AR134"/>
      <c r="AS134"/>
      <c r="AT134"/>
      <c r="AU134" s="26"/>
      <c r="AV134" s="23"/>
    </row>
    <row r="135" spans="1:48" s="81" customFormat="1" x14ac:dyDescent="0.3">
      <c r="A135"/>
      <c r="B135" s="45"/>
      <c r="C135" s="156"/>
      <c r="D135" s="41"/>
      <c r="E135" s="86"/>
      <c r="F135" s="41"/>
      <c r="G135" s="41"/>
      <c r="I135" s="68"/>
      <c r="J135"/>
      <c r="K135"/>
      <c r="L135"/>
      <c r="M135"/>
      <c r="N135"/>
      <c r="O135"/>
      <c r="P135"/>
      <c r="R135"/>
      <c r="S135"/>
      <c r="T135"/>
      <c r="U135"/>
      <c r="V135"/>
      <c r="W135"/>
      <c r="X135"/>
      <c r="Y135"/>
      <c r="Z135"/>
      <c r="AA135"/>
      <c r="AB135"/>
      <c r="AC135"/>
      <c r="AD135"/>
      <c r="AE135"/>
      <c r="AF135"/>
      <c r="AG135"/>
      <c r="AH135"/>
      <c r="AI135"/>
      <c r="AJ135"/>
      <c r="AK135"/>
      <c r="AL135" s="26"/>
      <c r="AM135" s="23"/>
      <c r="AN135"/>
      <c r="AO135"/>
      <c r="AP135"/>
      <c r="AQ135"/>
      <c r="AR135"/>
      <c r="AS135"/>
      <c r="AT135"/>
      <c r="AU135" s="26"/>
      <c r="AV135" s="23"/>
    </row>
    <row r="136" spans="1:48" s="81" customFormat="1" x14ac:dyDescent="0.3">
      <c r="A136"/>
      <c r="B136" s="45"/>
      <c r="C136" s="156"/>
      <c r="D136" s="41"/>
      <c r="E136" s="86"/>
      <c r="F136" s="41"/>
      <c r="G136" s="41"/>
      <c r="I136" s="68"/>
      <c r="J136"/>
      <c r="K136"/>
      <c r="L136"/>
      <c r="M136"/>
      <c r="N136"/>
      <c r="O136"/>
      <c r="P136"/>
      <c r="R136"/>
      <c r="S136"/>
      <c r="T136"/>
      <c r="U136"/>
      <c r="V136"/>
      <c r="W136"/>
      <c r="X136"/>
      <c r="Y136"/>
      <c r="Z136"/>
      <c r="AA136"/>
      <c r="AB136"/>
      <c r="AC136"/>
      <c r="AD136"/>
      <c r="AE136"/>
      <c r="AF136"/>
      <c r="AG136"/>
      <c r="AH136"/>
      <c r="AI136"/>
      <c r="AJ136"/>
      <c r="AK136"/>
      <c r="AL136" s="26"/>
      <c r="AM136" s="23"/>
      <c r="AN136"/>
      <c r="AO136"/>
      <c r="AP136"/>
      <c r="AQ136"/>
      <c r="AR136"/>
      <c r="AS136"/>
      <c r="AT136"/>
      <c r="AU136" s="26"/>
      <c r="AV136" s="23"/>
    </row>
    <row r="137" spans="1:48" s="81" customFormat="1" x14ac:dyDescent="0.3">
      <c r="A137"/>
      <c r="B137" s="45"/>
      <c r="C137" s="156"/>
      <c r="D137" s="41"/>
      <c r="E137" s="86"/>
      <c r="F137" s="41"/>
      <c r="G137" s="41"/>
      <c r="I137" s="68"/>
      <c r="J137"/>
      <c r="K137"/>
      <c r="L137"/>
      <c r="M137"/>
      <c r="N137"/>
      <c r="O137"/>
      <c r="P137"/>
      <c r="R137"/>
      <c r="S137"/>
      <c r="T137"/>
      <c r="U137"/>
      <c r="V137"/>
      <c r="W137"/>
      <c r="X137"/>
      <c r="Y137"/>
      <c r="Z137"/>
      <c r="AA137"/>
      <c r="AB137"/>
      <c r="AC137"/>
      <c r="AD137"/>
      <c r="AE137"/>
      <c r="AF137"/>
      <c r="AG137"/>
      <c r="AH137"/>
      <c r="AI137"/>
      <c r="AJ137"/>
      <c r="AK137"/>
      <c r="AL137" s="26"/>
      <c r="AM137" s="23"/>
      <c r="AN137"/>
      <c r="AO137"/>
      <c r="AP137"/>
      <c r="AQ137"/>
      <c r="AR137"/>
      <c r="AS137"/>
      <c r="AT137"/>
      <c r="AU137" s="26"/>
      <c r="AV137" s="23"/>
    </row>
    <row r="138" spans="1:48" s="81" customFormat="1" x14ac:dyDescent="0.3">
      <c r="A138"/>
      <c r="B138" s="45"/>
      <c r="C138" s="156"/>
      <c r="D138" s="41"/>
      <c r="E138" s="86"/>
      <c r="F138" s="41"/>
      <c r="G138" s="41"/>
      <c r="I138" s="68"/>
      <c r="J138"/>
      <c r="K138"/>
      <c r="L138"/>
      <c r="M138"/>
      <c r="N138"/>
      <c r="O138"/>
      <c r="P138"/>
      <c r="R138"/>
      <c r="S138"/>
      <c r="T138"/>
      <c r="U138"/>
      <c r="V138"/>
      <c r="W138"/>
      <c r="X138"/>
      <c r="Y138"/>
      <c r="Z138"/>
      <c r="AA138"/>
      <c r="AB138"/>
      <c r="AC138"/>
      <c r="AD138"/>
      <c r="AE138"/>
      <c r="AF138"/>
      <c r="AG138"/>
      <c r="AH138"/>
      <c r="AI138"/>
      <c r="AJ138"/>
      <c r="AK138"/>
      <c r="AL138" s="26"/>
      <c r="AM138" s="23"/>
      <c r="AN138"/>
      <c r="AO138"/>
      <c r="AP138"/>
      <c r="AQ138"/>
      <c r="AR138"/>
      <c r="AS138"/>
      <c r="AT138"/>
      <c r="AU138" s="26"/>
      <c r="AV138" s="23"/>
    </row>
    <row r="139" spans="1:48" s="81" customFormat="1" x14ac:dyDescent="0.3">
      <c r="A139"/>
      <c r="B139" s="45"/>
      <c r="C139" s="156"/>
      <c r="D139" s="41"/>
      <c r="E139" s="86"/>
      <c r="F139" s="41"/>
      <c r="G139" s="41"/>
      <c r="I139" s="68"/>
      <c r="J139"/>
      <c r="K139"/>
      <c r="L139"/>
      <c r="M139"/>
      <c r="N139"/>
      <c r="O139"/>
      <c r="P139"/>
      <c r="R139"/>
      <c r="S139"/>
      <c r="T139"/>
      <c r="U139"/>
      <c r="V139"/>
      <c r="W139"/>
      <c r="X139"/>
      <c r="Y139"/>
      <c r="Z139"/>
      <c r="AA139"/>
      <c r="AB139"/>
      <c r="AC139"/>
      <c r="AD139"/>
      <c r="AE139"/>
      <c r="AF139"/>
      <c r="AG139"/>
      <c r="AH139"/>
      <c r="AI139"/>
      <c r="AJ139"/>
      <c r="AK139"/>
      <c r="AL139" s="26"/>
      <c r="AM139" s="23"/>
      <c r="AN139"/>
      <c r="AO139"/>
      <c r="AP139"/>
      <c r="AQ139"/>
      <c r="AR139"/>
      <c r="AS139"/>
      <c r="AT139"/>
      <c r="AU139" s="26"/>
      <c r="AV139" s="23"/>
    </row>
    <row r="140" spans="1:48" s="81" customFormat="1" x14ac:dyDescent="0.3">
      <c r="A140"/>
      <c r="B140" s="45"/>
      <c r="C140" s="156"/>
      <c r="D140" s="41"/>
      <c r="E140" s="86"/>
      <c r="F140" s="41"/>
      <c r="G140" s="41"/>
      <c r="I140" s="68"/>
      <c r="J140"/>
      <c r="K140"/>
      <c r="L140"/>
      <c r="M140"/>
      <c r="N140"/>
      <c r="O140"/>
      <c r="P140"/>
      <c r="R140"/>
      <c r="S140"/>
      <c r="T140"/>
      <c r="U140"/>
      <c r="V140"/>
      <c r="W140"/>
      <c r="X140"/>
      <c r="Y140"/>
      <c r="Z140"/>
      <c r="AA140"/>
      <c r="AB140"/>
      <c r="AC140"/>
      <c r="AD140"/>
      <c r="AE140"/>
      <c r="AF140"/>
      <c r="AG140"/>
      <c r="AH140"/>
      <c r="AI140"/>
      <c r="AJ140"/>
      <c r="AK140"/>
      <c r="AL140" s="26"/>
      <c r="AM140" s="23"/>
      <c r="AN140"/>
      <c r="AO140"/>
      <c r="AP140"/>
      <c r="AQ140"/>
      <c r="AR140"/>
      <c r="AS140"/>
      <c r="AT140"/>
      <c r="AU140" s="26"/>
      <c r="AV140" s="23"/>
    </row>
    <row r="141" spans="1:48" s="81" customFormat="1" x14ac:dyDescent="0.3">
      <c r="A141"/>
      <c r="B141" s="45"/>
      <c r="C141" s="156"/>
      <c r="D141" s="41"/>
      <c r="E141" s="86"/>
      <c r="F141" s="41"/>
      <c r="G141" s="41"/>
      <c r="I141" s="68"/>
      <c r="J141"/>
      <c r="K141"/>
      <c r="L141"/>
      <c r="M141"/>
      <c r="N141"/>
      <c r="O141"/>
      <c r="P141"/>
      <c r="R141"/>
      <c r="S141"/>
      <c r="T141"/>
      <c r="U141"/>
      <c r="V141"/>
      <c r="W141"/>
      <c r="X141"/>
      <c r="Y141"/>
      <c r="Z141"/>
      <c r="AA141"/>
      <c r="AB141"/>
      <c r="AC141"/>
      <c r="AD141"/>
      <c r="AE141"/>
      <c r="AF141"/>
      <c r="AG141"/>
      <c r="AH141"/>
      <c r="AI141"/>
      <c r="AJ141"/>
      <c r="AK141"/>
      <c r="AL141" s="26"/>
      <c r="AM141" s="23"/>
      <c r="AN141"/>
      <c r="AO141"/>
      <c r="AP141"/>
      <c r="AQ141"/>
      <c r="AR141"/>
      <c r="AS141"/>
      <c r="AT141"/>
      <c r="AU141" s="26"/>
      <c r="AV141" s="23"/>
    </row>
    <row r="142" spans="1:48" s="81" customFormat="1" x14ac:dyDescent="0.3">
      <c r="A142"/>
      <c r="B142" s="45"/>
      <c r="C142" s="156"/>
      <c r="D142" s="41"/>
      <c r="E142" s="86"/>
      <c r="F142" s="41"/>
      <c r="G142" s="41"/>
      <c r="I142" s="68"/>
      <c r="J142"/>
      <c r="K142"/>
      <c r="L142"/>
      <c r="M142"/>
      <c r="N142"/>
      <c r="O142"/>
      <c r="P142"/>
      <c r="R142"/>
      <c r="S142"/>
      <c r="T142"/>
      <c r="U142"/>
      <c r="V142"/>
      <c r="W142"/>
      <c r="X142"/>
      <c r="Y142"/>
      <c r="Z142"/>
      <c r="AA142"/>
      <c r="AB142"/>
      <c r="AC142"/>
      <c r="AD142"/>
      <c r="AE142"/>
      <c r="AF142"/>
      <c r="AG142"/>
      <c r="AH142"/>
      <c r="AI142"/>
      <c r="AJ142"/>
      <c r="AK142"/>
      <c r="AL142" s="26"/>
      <c r="AM142" s="23"/>
      <c r="AN142"/>
      <c r="AO142"/>
      <c r="AP142"/>
      <c r="AQ142"/>
      <c r="AR142"/>
      <c r="AS142"/>
      <c r="AT142"/>
      <c r="AU142" s="26"/>
      <c r="AV142" s="23"/>
    </row>
    <row r="143" spans="1:48" s="81" customFormat="1" x14ac:dyDescent="0.3">
      <c r="A143"/>
      <c r="B143" s="45"/>
      <c r="C143" s="156"/>
      <c r="D143" s="41"/>
      <c r="E143" s="86"/>
      <c r="F143" s="41"/>
      <c r="G143" s="41"/>
      <c r="I143" s="68"/>
      <c r="J143"/>
      <c r="K143"/>
      <c r="L143"/>
      <c r="M143"/>
      <c r="N143"/>
      <c r="O143"/>
      <c r="P143"/>
      <c r="R143"/>
      <c r="S143"/>
      <c r="T143"/>
      <c r="U143"/>
      <c r="V143"/>
      <c r="W143"/>
      <c r="X143"/>
      <c r="Y143"/>
      <c r="Z143"/>
      <c r="AA143"/>
      <c r="AB143"/>
      <c r="AC143"/>
      <c r="AD143"/>
      <c r="AE143"/>
      <c r="AF143"/>
      <c r="AG143"/>
      <c r="AH143"/>
      <c r="AI143"/>
      <c r="AJ143"/>
      <c r="AK143"/>
      <c r="AL143" s="26"/>
      <c r="AM143" s="23"/>
      <c r="AN143"/>
      <c r="AO143"/>
      <c r="AP143"/>
      <c r="AQ143"/>
      <c r="AR143"/>
      <c r="AS143"/>
      <c r="AT143"/>
      <c r="AU143" s="26"/>
      <c r="AV143" s="23"/>
    </row>
    <row r="144" spans="1:48" s="81" customFormat="1" x14ac:dyDescent="0.3">
      <c r="A144"/>
      <c r="B144" s="45"/>
      <c r="C144" s="156"/>
      <c r="D144" s="41"/>
      <c r="E144" s="86"/>
      <c r="F144" s="41"/>
      <c r="G144" s="41"/>
      <c r="I144" s="68"/>
      <c r="J144"/>
      <c r="K144"/>
      <c r="L144"/>
      <c r="M144"/>
      <c r="N144"/>
      <c r="O144"/>
      <c r="P144"/>
      <c r="R144"/>
      <c r="S144"/>
      <c r="T144"/>
      <c r="U144"/>
      <c r="V144"/>
      <c r="W144"/>
      <c r="X144"/>
      <c r="Y144"/>
      <c r="Z144"/>
      <c r="AA144"/>
      <c r="AB144"/>
      <c r="AC144"/>
      <c r="AD144"/>
      <c r="AE144"/>
      <c r="AF144"/>
      <c r="AG144"/>
      <c r="AH144"/>
      <c r="AI144"/>
      <c r="AJ144"/>
      <c r="AK144"/>
      <c r="AL144" s="26"/>
      <c r="AM144" s="23"/>
      <c r="AN144"/>
      <c r="AO144"/>
      <c r="AP144"/>
      <c r="AQ144"/>
      <c r="AR144"/>
      <c r="AS144"/>
      <c r="AT144"/>
      <c r="AU144" s="26"/>
      <c r="AV144" s="23"/>
    </row>
    <row r="145" spans="1:48" s="81" customFormat="1" x14ac:dyDescent="0.3">
      <c r="A145"/>
      <c r="B145" s="45"/>
      <c r="C145" s="156"/>
      <c r="D145" s="41"/>
      <c r="E145" s="86"/>
      <c r="F145" s="41"/>
      <c r="G145" s="41"/>
      <c r="I145" s="68"/>
      <c r="J145"/>
      <c r="K145"/>
      <c r="L145"/>
      <c r="M145"/>
      <c r="N145"/>
      <c r="O145"/>
      <c r="P145"/>
      <c r="R145"/>
      <c r="S145"/>
      <c r="T145"/>
      <c r="U145"/>
      <c r="V145"/>
      <c r="W145"/>
      <c r="X145"/>
      <c r="Y145"/>
      <c r="Z145"/>
      <c r="AA145"/>
      <c r="AB145"/>
      <c r="AC145"/>
      <c r="AD145"/>
      <c r="AE145"/>
      <c r="AF145"/>
      <c r="AG145"/>
      <c r="AH145"/>
      <c r="AI145"/>
      <c r="AJ145"/>
      <c r="AK145"/>
      <c r="AL145" s="26"/>
      <c r="AM145" s="23"/>
      <c r="AN145"/>
      <c r="AO145"/>
      <c r="AP145"/>
      <c r="AQ145"/>
      <c r="AR145"/>
      <c r="AS145"/>
      <c r="AT145"/>
      <c r="AU145" s="26"/>
      <c r="AV145" s="23"/>
    </row>
    <row r="146" spans="1:48" s="81" customFormat="1" x14ac:dyDescent="0.3">
      <c r="A146"/>
      <c r="B146" s="45"/>
      <c r="C146" s="156"/>
      <c r="D146" s="41"/>
      <c r="E146" s="86"/>
      <c r="F146" s="41"/>
      <c r="G146" s="41"/>
      <c r="I146" s="68"/>
      <c r="J146"/>
      <c r="K146"/>
      <c r="L146"/>
      <c r="M146"/>
      <c r="N146"/>
      <c r="O146"/>
      <c r="P146"/>
      <c r="R146"/>
      <c r="S146"/>
      <c r="T146"/>
      <c r="U146"/>
      <c r="V146"/>
      <c r="W146"/>
      <c r="X146"/>
      <c r="Y146"/>
      <c r="Z146"/>
      <c r="AA146"/>
      <c r="AB146"/>
      <c r="AC146"/>
      <c r="AD146"/>
      <c r="AE146"/>
      <c r="AF146"/>
      <c r="AG146"/>
      <c r="AH146"/>
      <c r="AI146"/>
      <c r="AJ146"/>
      <c r="AK146"/>
      <c r="AL146" s="26"/>
      <c r="AM146" s="23"/>
      <c r="AN146"/>
      <c r="AO146"/>
      <c r="AP146"/>
      <c r="AQ146"/>
      <c r="AR146"/>
      <c r="AS146"/>
      <c r="AT146"/>
      <c r="AU146" s="26"/>
      <c r="AV146" s="23"/>
    </row>
    <row r="147" spans="1:48" s="81" customFormat="1" x14ac:dyDescent="0.3">
      <c r="A147"/>
      <c r="B147" s="45"/>
      <c r="C147" s="156"/>
      <c r="D147" s="41"/>
      <c r="E147" s="86"/>
      <c r="F147" s="41"/>
      <c r="G147" s="41"/>
      <c r="I147" s="68"/>
      <c r="J147"/>
      <c r="K147"/>
      <c r="L147"/>
      <c r="M147"/>
      <c r="N147"/>
      <c r="O147"/>
      <c r="P147"/>
      <c r="R147"/>
      <c r="S147"/>
      <c r="T147"/>
      <c r="U147"/>
      <c r="V147"/>
      <c r="W147"/>
      <c r="X147"/>
      <c r="Y147"/>
      <c r="Z147"/>
      <c r="AA147"/>
      <c r="AB147"/>
      <c r="AC147"/>
      <c r="AD147"/>
      <c r="AE147"/>
      <c r="AF147"/>
      <c r="AG147"/>
      <c r="AH147"/>
      <c r="AI147"/>
      <c r="AJ147"/>
      <c r="AK147"/>
      <c r="AL147" s="26"/>
      <c r="AM147" s="23"/>
      <c r="AN147"/>
      <c r="AO147"/>
      <c r="AP147"/>
      <c r="AQ147"/>
      <c r="AR147"/>
      <c r="AS147"/>
      <c r="AT147"/>
      <c r="AU147" s="26"/>
      <c r="AV147" s="23"/>
    </row>
    <row r="148" spans="1:48" s="81" customFormat="1" x14ac:dyDescent="0.3">
      <c r="A148"/>
      <c r="B148" s="45"/>
      <c r="C148" s="156"/>
      <c r="D148" s="41"/>
      <c r="E148" s="86"/>
      <c r="F148" s="41"/>
      <c r="G148" s="41"/>
      <c r="I148" s="68"/>
      <c r="J148"/>
      <c r="K148"/>
      <c r="L148"/>
      <c r="M148"/>
      <c r="N148"/>
      <c r="O148"/>
      <c r="P148"/>
      <c r="R148"/>
      <c r="S148"/>
      <c r="T148"/>
      <c r="U148"/>
      <c r="V148"/>
      <c r="W148"/>
      <c r="X148"/>
      <c r="Y148"/>
      <c r="Z148"/>
      <c r="AA148"/>
      <c r="AB148"/>
      <c r="AC148"/>
      <c r="AD148"/>
      <c r="AE148"/>
      <c r="AF148"/>
      <c r="AG148"/>
      <c r="AH148"/>
      <c r="AI148"/>
      <c r="AJ148"/>
      <c r="AK148"/>
      <c r="AL148" s="26"/>
      <c r="AM148" s="23"/>
      <c r="AN148"/>
      <c r="AO148"/>
      <c r="AP148"/>
      <c r="AQ148"/>
      <c r="AR148"/>
      <c r="AS148"/>
      <c r="AT148"/>
      <c r="AU148" s="26"/>
      <c r="AV148" s="23"/>
    </row>
    <row r="149" spans="1:48" s="81" customFormat="1" x14ac:dyDescent="0.3">
      <c r="A149"/>
      <c r="B149" s="45"/>
      <c r="C149" s="156"/>
      <c r="D149" s="41"/>
      <c r="E149" s="86"/>
      <c r="F149" s="41"/>
      <c r="G149" s="41"/>
      <c r="I149" s="68"/>
      <c r="J149"/>
      <c r="K149"/>
      <c r="L149"/>
      <c r="M149"/>
      <c r="N149"/>
      <c r="O149"/>
      <c r="P149"/>
      <c r="R149"/>
      <c r="S149"/>
      <c r="T149"/>
      <c r="U149"/>
      <c r="V149"/>
      <c r="W149"/>
      <c r="X149"/>
      <c r="Y149"/>
      <c r="Z149"/>
      <c r="AA149"/>
      <c r="AB149"/>
      <c r="AC149"/>
      <c r="AD149"/>
      <c r="AE149"/>
      <c r="AF149"/>
      <c r="AG149"/>
      <c r="AH149"/>
      <c r="AI149"/>
      <c r="AJ149"/>
      <c r="AK149"/>
      <c r="AL149" s="26"/>
      <c r="AM149" s="23"/>
      <c r="AN149"/>
      <c r="AO149"/>
      <c r="AP149"/>
      <c r="AQ149"/>
      <c r="AR149"/>
      <c r="AS149"/>
      <c r="AT149"/>
      <c r="AU149" s="26"/>
      <c r="AV149" s="23"/>
    </row>
    <row r="150" spans="1:48" s="81" customFormat="1" x14ac:dyDescent="0.3">
      <c r="A150"/>
      <c r="B150" s="45"/>
      <c r="C150" s="156"/>
      <c r="D150" s="41"/>
      <c r="E150" s="86"/>
      <c r="F150" s="41"/>
      <c r="G150" s="41"/>
      <c r="I150" s="68"/>
      <c r="J150"/>
      <c r="K150"/>
      <c r="L150"/>
      <c r="M150"/>
      <c r="N150"/>
      <c r="O150"/>
      <c r="P150"/>
      <c r="R150"/>
      <c r="S150"/>
      <c r="T150"/>
      <c r="U150"/>
      <c r="V150"/>
      <c r="W150"/>
      <c r="X150"/>
      <c r="Y150"/>
      <c r="Z150"/>
      <c r="AA150"/>
      <c r="AB150"/>
      <c r="AC150"/>
      <c r="AD150"/>
      <c r="AE150"/>
      <c r="AF150"/>
      <c r="AG150"/>
      <c r="AH150"/>
      <c r="AI150"/>
      <c r="AJ150"/>
      <c r="AK150"/>
      <c r="AL150" s="26"/>
      <c r="AM150" s="23"/>
      <c r="AN150"/>
      <c r="AO150"/>
      <c r="AP150"/>
      <c r="AQ150"/>
      <c r="AR150"/>
      <c r="AS150"/>
      <c r="AT150"/>
      <c r="AU150" s="26"/>
      <c r="AV150" s="23"/>
    </row>
    <row r="151" spans="1:48" s="81" customFormat="1" x14ac:dyDescent="0.3">
      <c r="A151"/>
      <c r="B151" s="45"/>
      <c r="C151" s="156"/>
      <c r="D151" s="41"/>
      <c r="E151" s="86"/>
      <c r="F151" s="41"/>
      <c r="G151" s="41"/>
      <c r="I151" s="68"/>
      <c r="J151"/>
      <c r="K151"/>
      <c r="L151"/>
      <c r="M151"/>
      <c r="N151"/>
      <c r="O151"/>
      <c r="P151"/>
      <c r="R151"/>
      <c r="S151"/>
      <c r="T151"/>
      <c r="U151"/>
      <c r="V151"/>
      <c r="W151"/>
      <c r="X151"/>
      <c r="Y151"/>
      <c r="Z151"/>
      <c r="AA151"/>
      <c r="AB151"/>
      <c r="AC151"/>
      <c r="AD151"/>
      <c r="AE151"/>
      <c r="AF151"/>
      <c r="AG151"/>
      <c r="AH151"/>
      <c r="AI151"/>
      <c r="AJ151"/>
      <c r="AK151"/>
      <c r="AL151" s="26"/>
      <c r="AM151" s="23"/>
      <c r="AN151"/>
      <c r="AO151"/>
      <c r="AP151"/>
      <c r="AQ151"/>
      <c r="AR151"/>
      <c r="AS151"/>
      <c r="AT151"/>
      <c r="AU151" s="26"/>
      <c r="AV151" s="23"/>
    </row>
    <row r="152" spans="1:48" s="81" customFormat="1" x14ac:dyDescent="0.3">
      <c r="A152"/>
      <c r="B152" s="45"/>
      <c r="C152" s="156"/>
      <c r="D152" s="41"/>
      <c r="E152" s="86"/>
      <c r="F152" s="41"/>
      <c r="G152" s="41"/>
      <c r="I152" s="68"/>
      <c r="J152"/>
      <c r="K152"/>
      <c r="L152"/>
      <c r="M152"/>
      <c r="N152"/>
      <c r="O152"/>
      <c r="P152"/>
      <c r="R152"/>
      <c r="S152"/>
      <c r="T152"/>
      <c r="U152"/>
      <c r="V152"/>
      <c r="W152"/>
      <c r="X152"/>
      <c r="Y152"/>
      <c r="Z152"/>
      <c r="AA152"/>
      <c r="AB152"/>
      <c r="AC152"/>
      <c r="AD152"/>
      <c r="AE152"/>
      <c r="AF152"/>
      <c r="AG152"/>
      <c r="AH152"/>
      <c r="AI152"/>
      <c r="AJ152"/>
      <c r="AK152"/>
      <c r="AL152" s="26"/>
      <c r="AM152" s="23"/>
      <c r="AN152"/>
      <c r="AO152"/>
      <c r="AP152"/>
      <c r="AQ152"/>
      <c r="AR152"/>
      <c r="AS152"/>
      <c r="AT152"/>
      <c r="AU152" s="26"/>
      <c r="AV152" s="23"/>
    </row>
    <row r="153" spans="1:48" s="81" customFormat="1" x14ac:dyDescent="0.3">
      <c r="A153"/>
      <c r="B153" s="45"/>
      <c r="C153" s="156"/>
      <c r="D153" s="41"/>
      <c r="E153" s="86"/>
      <c r="F153" s="41"/>
      <c r="G153" s="41"/>
      <c r="I153" s="68"/>
      <c r="J153"/>
      <c r="K153"/>
      <c r="L153"/>
      <c r="M153"/>
      <c r="N153"/>
      <c r="O153"/>
      <c r="P153"/>
      <c r="R153"/>
      <c r="S153"/>
      <c r="T153"/>
      <c r="U153"/>
      <c r="V153"/>
      <c r="W153"/>
      <c r="X153"/>
      <c r="Y153"/>
      <c r="Z153"/>
      <c r="AA153"/>
      <c r="AB153"/>
      <c r="AC153"/>
      <c r="AD153"/>
      <c r="AE153"/>
      <c r="AF153"/>
      <c r="AG153"/>
      <c r="AH153"/>
      <c r="AI153"/>
      <c r="AJ153"/>
      <c r="AK153"/>
      <c r="AL153" s="26"/>
      <c r="AM153" s="23"/>
      <c r="AN153"/>
      <c r="AO153"/>
      <c r="AP153"/>
      <c r="AQ153"/>
      <c r="AR153"/>
      <c r="AS153"/>
      <c r="AT153"/>
      <c r="AU153" s="26"/>
      <c r="AV153" s="23"/>
    </row>
    <row r="154" spans="1:48" s="81" customFormat="1" x14ac:dyDescent="0.3">
      <c r="A154"/>
      <c r="B154" s="45"/>
      <c r="C154" s="156"/>
      <c r="D154" s="41"/>
      <c r="E154" s="86"/>
      <c r="F154" s="41"/>
      <c r="G154" s="41"/>
      <c r="I154" s="68"/>
      <c r="J154"/>
      <c r="K154"/>
      <c r="L154"/>
      <c r="M154"/>
      <c r="N154"/>
      <c r="O154"/>
      <c r="P154"/>
      <c r="R154"/>
      <c r="S154"/>
      <c r="T154"/>
      <c r="U154"/>
      <c r="V154"/>
      <c r="W154"/>
      <c r="X154"/>
      <c r="Y154"/>
      <c r="Z154"/>
      <c r="AA154"/>
      <c r="AB154"/>
      <c r="AC154"/>
      <c r="AD154"/>
      <c r="AE154"/>
      <c r="AF154"/>
      <c r="AG154"/>
      <c r="AH154"/>
      <c r="AI154"/>
      <c r="AJ154"/>
      <c r="AK154"/>
      <c r="AL154" s="26"/>
      <c r="AM154" s="23"/>
      <c r="AN154"/>
      <c r="AO154"/>
      <c r="AP154"/>
      <c r="AQ154"/>
      <c r="AR154"/>
      <c r="AS154"/>
      <c r="AT154"/>
      <c r="AU154" s="26"/>
      <c r="AV154" s="23"/>
    </row>
    <row r="155" spans="1:48" s="81" customFormat="1" x14ac:dyDescent="0.3">
      <c r="A155"/>
      <c r="B155" s="45"/>
      <c r="C155" s="156"/>
      <c r="D155" s="41"/>
      <c r="E155" s="86"/>
      <c r="F155" s="41"/>
      <c r="G155" s="41"/>
      <c r="I155" s="68"/>
      <c r="J155"/>
      <c r="K155"/>
      <c r="L155"/>
      <c r="M155"/>
      <c r="N155"/>
      <c r="O155"/>
      <c r="P155"/>
      <c r="R155"/>
      <c r="S155"/>
      <c r="T155"/>
      <c r="U155"/>
      <c r="V155"/>
      <c r="W155"/>
      <c r="X155"/>
      <c r="Y155"/>
      <c r="Z155"/>
      <c r="AA155"/>
      <c r="AB155"/>
      <c r="AC155"/>
      <c r="AD155"/>
      <c r="AE155"/>
      <c r="AF155"/>
      <c r="AG155"/>
      <c r="AH155"/>
      <c r="AI155"/>
      <c r="AJ155"/>
      <c r="AK155"/>
      <c r="AL155" s="26"/>
      <c r="AM155" s="23"/>
      <c r="AN155"/>
      <c r="AO155"/>
      <c r="AP155"/>
      <c r="AQ155"/>
      <c r="AR155"/>
      <c r="AS155"/>
      <c r="AT155"/>
      <c r="AU155" s="26"/>
      <c r="AV155" s="23"/>
    </row>
    <row r="156" spans="1:48" s="81" customFormat="1" x14ac:dyDescent="0.3">
      <c r="A156"/>
      <c r="B156" s="45"/>
      <c r="C156" s="156"/>
      <c r="D156" s="41"/>
      <c r="E156" s="86"/>
      <c r="F156" s="41"/>
      <c r="G156" s="41"/>
      <c r="I156" s="68"/>
      <c r="J156" s="8"/>
      <c r="K156" s="8"/>
      <c r="L156" s="8"/>
      <c r="M156" s="8"/>
      <c r="N156" s="8"/>
      <c r="O156" s="8"/>
      <c r="P156" s="8"/>
      <c r="R156"/>
      <c r="S156"/>
      <c r="T156"/>
      <c r="U156"/>
      <c r="V156"/>
      <c r="W156"/>
      <c r="X156"/>
      <c r="Y156"/>
      <c r="Z156"/>
      <c r="AA156"/>
      <c r="AB156"/>
      <c r="AC156"/>
      <c r="AD156"/>
      <c r="AE156"/>
      <c r="AF156"/>
      <c r="AG156"/>
      <c r="AH156"/>
      <c r="AI156"/>
      <c r="AJ156"/>
      <c r="AK156"/>
      <c r="AL156" s="26"/>
      <c r="AM156" s="23"/>
      <c r="AN156"/>
      <c r="AO156"/>
      <c r="AP156"/>
      <c r="AQ156"/>
      <c r="AR156"/>
      <c r="AS156"/>
      <c r="AT156"/>
      <c r="AU156" s="26"/>
      <c r="AV156" s="23"/>
    </row>
    <row r="157" spans="1:48" s="81" customFormat="1" x14ac:dyDescent="0.3">
      <c r="A157"/>
      <c r="B157" s="45"/>
      <c r="C157" s="156"/>
      <c r="D157" s="41"/>
      <c r="E157" s="86"/>
      <c r="F157" s="41"/>
      <c r="G157" s="41"/>
      <c r="I157" s="68"/>
      <c r="J157" s="8"/>
      <c r="K157" s="8"/>
      <c r="L157" s="8"/>
      <c r="M157" s="8"/>
      <c r="N157" s="8"/>
      <c r="O157" s="8"/>
      <c r="P157" s="8"/>
      <c r="R157"/>
      <c r="S157"/>
      <c r="T157"/>
      <c r="U157"/>
      <c r="V157"/>
      <c r="W157"/>
      <c r="X157"/>
      <c r="Y157"/>
      <c r="Z157"/>
      <c r="AA157"/>
      <c r="AB157"/>
      <c r="AC157"/>
      <c r="AD157"/>
      <c r="AE157"/>
      <c r="AF157"/>
      <c r="AG157"/>
      <c r="AH157"/>
      <c r="AI157"/>
      <c r="AJ157"/>
      <c r="AK157"/>
      <c r="AL157" s="26"/>
      <c r="AM157" s="23"/>
      <c r="AN157"/>
      <c r="AO157"/>
      <c r="AP157"/>
      <c r="AQ157"/>
      <c r="AR157"/>
      <c r="AS157"/>
      <c r="AT157"/>
      <c r="AU157" s="26"/>
      <c r="AV157" s="23"/>
    </row>
    <row r="158" spans="1:48" s="81" customFormat="1" x14ac:dyDescent="0.3">
      <c r="A158"/>
      <c r="B158" s="45"/>
      <c r="C158" s="156"/>
      <c r="D158" s="41"/>
      <c r="E158" s="86"/>
      <c r="F158" s="41"/>
      <c r="G158" s="41"/>
      <c r="I158" s="68"/>
      <c r="J158" s="8"/>
      <c r="K158" s="8"/>
      <c r="L158" s="8"/>
      <c r="M158" s="8"/>
      <c r="N158" s="8"/>
      <c r="O158" s="8"/>
      <c r="P158" s="8"/>
      <c r="R158"/>
      <c r="S158"/>
      <c r="T158"/>
      <c r="U158"/>
      <c r="V158"/>
      <c r="W158"/>
      <c r="X158"/>
      <c r="Y158"/>
      <c r="Z158"/>
      <c r="AA158"/>
      <c r="AB158"/>
      <c r="AC158"/>
      <c r="AD158"/>
      <c r="AE158"/>
      <c r="AF158"/>
      <c r="AG158"/>
      <c r="AH158"/>
      <c r="AI158"/>
      <c r="AJ158"/>
      <c r="AK158"/>
      <c r="AL158" s="26"/>
      <c r="AM158" s="23"/>
      <c r="AN158"/>
      <c r="AO158"/>
      <c r="AP158"/>
      <c r="AQ158"/>
      <c r="AR158"/>
      <c r="AS158"/>
      <c r="AT158"/>
      <c r="AU158" s="26"/>
      <c r="AV158" s="23"/>
    </row>
    <row r="159" spans="1:48" s="81" customFormat="1" x14ac:dyDescent="0.3">
      <c r="A159"/>
      <c r="B159" s="45"/>
      <c r="C159" s="156"/>
      <c r="D159" s="41"/>
      <c r="E159" s="86"/>
      <c r="F159" s="41"/>
      <c r="G159" s="41"/>
      <c r="I159" s="68"/>
      <c r="J159" s="8"/>
      <c r="K159" s="8"/>
      <c r="L159" s="8"/>
      <c r="M159" s="8"/>
      <c r="N159" s="8"/>
      <c r="O159" s="8"/>
      <c r="P159" s="8"/>
      <c r="R159"/>
      <c r="S159"/>
      <c r="T159"/>
      <c r="U159"/>
      <c r="V159"/>
      <c r="W159"/>
      <c r="X159"/>
      <c r="Y159"/>
      <c r="Z159"/>
      <c r="AA159"/>
      <c r="AB159"/>
      <c r="AC159"/>
      <c r="AD159"/>
      <c r="AE159"/>
      <c r="AF159"/>
      <c r="AG159"/>
      <c r="AH159"/>
      <c r="AI159"/>
      <c r="AJ159"/>
      <c r="AK159"/>
      <c r="AL159" s="26"/>
      <c r="AM159" s="23"/>
      <c r="AN159"/>
      <c r="AO159"/>
      <c r="AP159"/>
      <c r="AQ159"/>
      <c r="AR159"/>
      <c r="AS159"/>
      <c r="AT159"/>
      <c r="AU159" s="26"/>
      <c r="AV159" s="23"/>
    </row>
    <row r="160" spans="1:48" s="81" customFormat="1" x14ac:dyDescent="0.3">
      <c r="A160"/>
      <c r="B160" s="45"/>
      <c r="C160" s="156"/>
      <c r="D160" s="41"/>
      <c r="E160" s="86"/>
      <c r="F160" s="41"/>
      <c r="G160" s="41"/>
      <c r="I160" s="68"/>
      <c r="J160" s="8"/>
      <c r="K160" s="8"/>
      <c r="L160" s="8"/>
      <c r="M160" s="8"/>
      <c r="N160" s="8"/>
      <c r="O160" s="8"/>
      <c r="P160" s="8"/>
      <c r="R160"/>
      <c r="S160"/>
      <c r="T160"/>
      <c r="U160"/>
      <c r="V160"/>
      <c r="W160"/>
      <c r="X160"/>
      <c r="Y160"/>
      <c r="Z160"/>
      <c r="AA160"/>
      <c r="AB160"/>
      <c r="AC160"/>
      <c r="AD160"/>
      <c r="AE160"/>
      <c r="AF160"/>
      <c r="AG160"/>
      <c r="AH160"/>
      <c r="AI160"/>
      <c r="AJ160"/>
      <c r="AK160"/>
      <c r="AL160" s="26"/>
      <c r="AM160" s="23"/>
      <c r="AN160"/>
      <c r="AO160"/>
      <c r="AP160"/>
      <c r="AQ160"/>
      <c r="AR160"/>
      <c r="AS160"/>
      <c r="AT160"/>
      <c r="AU160" s="26"/>
      <c r="AV160" s="23"/>
    </row>
    <row r="161" spans="1:48" s="81" customFormat="1" x14ac:dyDescent="0.3">
      <c r="A161"/>
      <c r="B161" s="45"/>
      <c r="C161" s="156"/>
      <c r="D161" s="41"/>
      <c r="E161" s="86"/>
      <c r="F161" s="41"/>
      <c r="G161" s="41"/>
      <c r="I161" s="68"/>
      <c r="J161" s="8"/>
      <c r="K161" s="8"/>
      <c r="L161" s="8"/>
      <c r="M161" s="8"/>
      <c r="N161" s="8"/>
      <c r="O161" s="8"/>
      <c r="P161" s="8"/>
      <c r="R161"/>
      <c r="S161"/>
      <c r="T161"/>
      <c r="U161"/>
      <c r="V161"/>
      <c r="W161"/>
      <c r="X161"/>
      <c r="Y161"/>
      <c r="Z161"/>
      <c r="AA161"/>
      <c r="AB161"/>
      <c r="AC161"/>
      <c r="AD161"/>
      <c r="AE161"/>
      <c r="AF161"/>
      <c r="AG161"/>
      <c r="AH161"/>
      <c r="AI161"/>
      <c r="AJ161"/>
      <c r="AK161"/>
      <c r="AL161" s="26"/>
      <c r="AM161" s="23"/>
      <c r="AN161"/>
      <c r="AO161"/>
      <c r="AP161"/>
      <c r="AQ161"/>
      <c r="AR161"/>
      <c r="AS161"/>
      <c r="AT161"/>
      <c r="AU161" s="26"/>
      <c r="AV161" s="23"/>
    </row>
    <row r="162" spans="1:48" s="81" customFormat="1" x14ac:dyDescent="0.3">
      <c r="A162"/>
      <c r="B162" s="45"/>
      <c r="C162" s="156"/>
      <c r="D162" s="41"/>
      <c r="E162" s="86"/>
      <c r="F162" s="41"/>
      <c r="G162" s="41"/>
      <c r="I162" s="68"/>
      <c r="J162" s="8"/>
      <c r="K162" s="8"/>
      <c r="L162" s="8"/>
      <c r="M162" s="8"/>
      <c r="N162" s="8"/>
      <c r="O162" s="8"/>
      <c r="P162" s="8"/>
      <c r="R162"/>
      <c r="S162"/>
      <c r="T162"/>
      <c r="U162"/>
      <c r="V162"/>
      <c r="W162"/>
      <c r="X162"/>
      <c r="Y162"/>
      <c r="Z162"/>
      <c r="AA162"/>
      <c r="AB162"/>
      <c r="AC162"/>
      <c r="AD162"/>
      <c r="AE162"/>
      <c r="AF162"/>
      <c r="AG162"/>
      <c r="AH162"/>
      <c r="AI162"/>
      <c r="AJ162"/>
      <c r="AK162"/>
      <c r="AL162" s="26"/>
      <c r="AM162" s="23"/>
      <c r="AN162"/>
      <c r="AO162"/>
      <c r="AP162"/>
      <c r="AQ162"/>
      <c r="AR162"/>
      <c r="AS162"/>
      <c r="AT162"/>
      <c r="AU162" s="26"/>
      <c r="AV162" s="23"/>
    </row>
    <row r="163" spans="1:48" s="81" customFormat="1" x14ac:dyDescent="0.3">
      <c r="A163"/>
      <c r="B163" s="45"/>
      <c r="C163" s="156"/>
      <c r="D163" s="41"/>
      <c r="E163" s="86"/>
      <c r="F163" s="41"/>
      <c r="G163" s="41"/>
      <c r="I163" s="68"/>
      <c r="J163" s="8"/>
      <c r="K163" s="8"/>
      <c r="L163" s="8"/>
      <c r="M163" s="8"/>
      <c r="N163" s="8"/>
      <c r="O163" s="8"/>
      <c r="P163" s="8"/>
      <c r="R163"/>
      <c r="S163"/>
      <c r="T163"/>
      <c r="U163"/>
      <c r="V163"/>
      <c r="W163"/>
      <c r="X163"/>
      <c r="Y163"/>
      <c r="Z163"/>
      <c r="AA163"/>
      <c r="AB163"/>
      <c r="AC163"/>
      <c r="AD163"/>
      <c r="AE163"/>
      <c r="AF163"/>
      <c r="AG163"/>
      <c r="AH163"/>
      <c r="AI163"/>
      <c r="AJ163"/>
      <c r="AK163"/>
      <c r="AL163" s="26"/>
      <c r="AM163" s="23"/>
      <c r="AN163"/>
      <c r="AO163"/>
      <c r="AP163"/>
      <c r="AQ163"/>
      <c r="AR163"/>
      <c r="AS163"/>
      <c r="AT163"/>
      <c r="AU163" s="26"/>
      <c r="AV163" s="23"/>
    </row>
    <row r="164" spans="1:48" s="81" customFormat="1" x14ac:dyDescent="0.3">
      <c r="A164"/>
      <c r="B164" s="45"/>
      <c r="C164" s="156"/>
      <c r="D164" s="41"/>
      <c r="E164" s="86"/>
      <c r="F164" s="41"/>
      <c r="G164" s="41"/>
      <c r="I164" s="68"/>
      <c r="J164" s="8"/>
      <c r="K164" s="8"/>
      <c r="L164" s="8"/>
      <c r="M164" s="8"/>
      <c r="N164" s="8"/>
      <c r="O164" s="8"/>
      <c r="P164" s="8"/>
      <c r="R164"/>
      <c r="S164"/>
      <c r="T164"/>
      <c r="U164"/>
      <c r="V164"/>
      <c r="W164"/>
      <c r="X164"/>
      <c r="Y164"/>
      <c r="Z164"/>
      <c r="AA164"/>
      <c r="AB164"/>
      <c r="AC164"/>
      <c r="AD164"/>
      <c r="AE164"/>
      <c r="AF164"/>
      <c r="AG164"/>
      <c r="AH164"/>
      <c r="AI164"/>
      <c r="AJ164"/>
      <c r="AK164"/>
      <c r="AL164" s="26"/>
      <c r="AM164" s="23"/>
      <c r="AN164"/>
      <c r="AO164"/>
      <c r="AP164"/>
      <c r="AQ164"/>
      <c r="AR164"/>
      <c r="AS164"/>
      <c r="AT164"/>
      <c r="AU164" s="26"/>
      <c r="AV164" s="23"/>
    </row>
    <row r="165" spans="1:48" s="81" customFormat="1" x14ac:dyDescent="0.3">
      <c r="A165"/>
      <c r="B165" s="45"/>
      <c r="C165" s="156"/>
      <c r="D165" s="41"/>
      <c r="E165" s="86"/>
      <c r="F165" s="41"/>
      <c r="G165" s="41"/>
      <c r="I165" s="68"/>
      <c r="J165" s="8"/>
      <c r="K165" s="8"/>
      <c r="L165" s="8"/>
      <c r="M165" s="8"/>
      <c r="N165" s="8"/>
      <c r="O165" s="8"/>
      <c r="P165" s="8"/>
      <c r="R165"/>
      <c r="S165"/>
      <c r="T165"/>
      <c r="U165"/>
      <c r="V165"/>
      <c r="W165"/>
      <c r="X165"/>
      <c r="Y165"/>
      <c r="Z165"/>
      <c r="AA165"/>
      <c r="AB165"/>
      <c r="AC165"/>
      <c r="AD165"/>
      <c r="AE165"/>
      <c r="AF165"/>
      <c r="AG165"/>
      <c r="AH165"/>
      <c r="AI165"/>
      <c r="AJ165"/>
      <c r="AK165"/>
      <c r="AL165" s="26"/>
      <c r="AM165" s="23"/>
      <c r="AN165"/>
      <c r="AO165"/>
      <c r="AP165"/>
      <c r="AQ165"/>
      <c r="AR165"/>
      <c r="AS165"/>
      <c r="AT165"/>
      <c r="AU165" s="26"/>
      <c r="AV165" s="23"/>
    </row>
    <row r="166" spans="1:48" s="81" customFormat="1" x14ac:dyDescent="0.3">
      <c r="A166"/>
      <c r="B166" s="45"/>
      <c r="C166" s="156"/>
      <c r="D166" s="41"/>
      <c r="E166" s="86"/>
      <c r="F166" s="41"/>
      <c r="G166" s="41"/>
      <c r="I166" s="68"/>
      <c r="J166" s="8"/>
      <c r="K166" s="8"/>
      <c r="L166" s="8"/>
      <c r="M166" s="8"/>
      <c r="N166" s="8"/>
      <c r="O166" s="8"/>
      <c r="P166" s="8"/>
      <c r="R166"/>
      <c r="S166"/>
      <c r="T166"/>
      <c r="U166"/>
      <c r="V166"/>
      <c r="W166"/>
      <c r="X166"/>
      <c r="Y166"/>
      <c r="Z166"/>
      <c r="AA166"/>
      <c r="AB166"/>
      <c r="AC166"/>
      <c r="AD166"/>
      <c r="AE166"/>
      <c r="AF166"/>
      <c r="AG166"/>
      <c r="AH166"/>
      <c r="AI166"/>
      <c r="AJ166"/>
      <c r="AK166"/>
      <c r="AL166" s="26"/>
      <c r="AM166" s="23"/>
      <c r="AN166"/>
      <c r="AO166"/>
      <c r="AP166"/>
      <c r="AQ166"/>
      <c r="AR166"/>
      <c r="AS166"/>
      <c r="AT166"/>
      <c r="AU166" s="26"/>
      <c r="AV166" s="23"/>
    </row>
    <row r="167" spans="1:48" s="81" customFormat="1" x14ac:dyDescent="0.3">
      <c r="A167"/>
      <c r="B167" s="45"/>
      <c r="C167" s="156"/>
      <c r="D167" s="41"/>
      <c r="E167" s="86"/>
      <c r="F167" s="41"/>
      <c r="G167" s="41"/>
      <c r="I167" s="68"/>
      <c r="J167" s="8"/>
      <c r="K167" s="8"/>
      <c r="L167" s="8"/>
      <c r="M167" s="8"/>
      <c r="N167" s="8"/>
      <c r="O167" s="8"/>
      <c r="P167" s="8"/>
      <c r="R167"/>
      <c r="S167"/>
      <c r="T167"/>
      <c r="U167"/>
      <c r="V167"/>
      <c r="W167"/>
      <c r="X167"/>
      <c r="Y167"/>
      <c r="Z167"/>
      <c r="AA167"/>
      <c r="AB167"/>
      <c r="AC167"/>
      <c r="AD167"/>
      <c r="AE167"/>
      <c r="AF167"/>
      <c r="AG167"/>
      <c r="AH167"/>
      <c r="AI167"/>
      <c r="AJ167"/>
      <c r="AK167"/>
      <c r="AL167" s="26"/>
      <c r="AM167" s="23"/>
      <c r="AN167"/>
      <c r="AO167"/>
      <c r="AP167"/>
      <c r="AQ167"/>
      <c r="AR167"/>
      <c r="AS167"/>
      <c r="AT167"/>
      <c r="AU167" s="26"/>
      <c r="AV167" s="23"/>
    </row>
    <row r="168" spans="1:48" s="81" customFormat="1" x14ac:dyDescent="0.3">
      <c r="A168"/>
      <c r="B168" s="45"/>
      <c r="C168" s="156"/>
      <c r="D168" s="41"/>
      <c r="E168" s="86"/>
      <c r="F168" s="41"/>
      <c r="G168" s="41"/>
      <c r="I168" s="68"/>
      <c r="J168" s="8"/>
      <c r="K168" s="8"/>
      <c r="L168" s="8"/>
      <c r="M168" s="8"/>
      <c r="N168" s="8"/>
      <c r="O168" s="8"/>
      <c r="P168" s="8"/>
      <c r="R168"/>
      <c r="S168"/>
      <c r="T168"/>
      <c r="U168"/>
      <c r="V168"/>
      <c r="W168"/>
      <c r="X168"/>
      <c r="Y168"/>
      <c r="Z168"/>
      <c r="AA168"/>
      <c r="AB168"/>
      <c r="AC168"/>
      <c r="AD168"/>
      <c r="AE168"/>
      <c r="AF168"/>
      <c r="AG168"/>
      <c r="AH168"/>
      <c r="AI168"/>
      <c r="AJ168"/>
      <c r="AK168"/>
      <c r="AL168" s="26"/>
      <c r="AM168" s="23"/>
      <c r="AN168"/>
      <c r="AO168"/>
      <c r="AP168"/>
      <c r="AQ168"/>
      <c r="AR168"/>
      <c r="AS168"/>
      <c r="AT168"/>
      <c r="AU168" s="26"/>
      <c r="AV168" s="23"/>
    </row>
    <row r="169" spans="1:48" s="81" customFormat="1" x14ac:dyDescent="0.3">
      <c r="A169"/>
      <c r="B169" s="45"/>
      <c r="C169" s="156"/>
      <c r="D169" s="41"/>
      <c r="E169" s="86"/>
      <c r="F169" s="41"/>
      <c r="G169" s="41"/>
      <c r="I169" s="68"/>
      <c r="J169" s="8"/>
      <c r="K169" s="8"/>
      <c r="L169" s="8"/>
      <c r="M169" s="8"/>
      <c r="N169" s="8"/>
      <c r="O169" s="8"/>
      <c r="P169" s="8"/>
      <c r="R169"/>
      <c r="S169"/>
      <c r="T169"/>
      <c r="U169"/>
      <c r="V169"/>
      <c r="W169"/>
      <c r="X169"/>
      <c r="Y169"/>
      <c r="Z169"/>
      <c r="AA169"/>
      <c r="AB169"/>
      <c r="AC169"/>
      <c r="AD169"/>
      <c r="AE169"/>
      <c r="AF169"/>
      <c r="AG169"/>
      <c r="AH169"/>
      <c r="AI169"/>
      <c r="AJ169"/>
      <c r="AK169"/>
      <c r="AL169" s="26"/>
      <c r="AM169" s="23"/>
      <c r="AN169"/>
      <c r="AO169"/>
      <c r="AP169"/>
      <c r="AQ169"/>
      <c r="AR169"/>
      <c r="AS169"/>
      <c r="AT169"/>
      <c r="AU169" s="26"/>
      <c r="AV169" s="23"/>
    </row>
    <row r="170" spans="1:48" s="81" customFormat="1" x14ac:dyDescent="0.3">
      <c r="A170"/>
      <c r="B170" s="45"/>
      <c r="C170" s="156"/>
      <c r="D170" s="41"/>
      <c r="E170" s="86"/>
      <c r="F170" s="41"/>
      <c r="G170" s="41"/>
      <c r="I170" s="68"/>
      <c r="J170" s="8"/>
      <c r="K170" s="8"/>
      <c r="L170" s="8"/>
      <c r="M170" s="8"/>
      <c r="N170" s="8"/>
      <c r="O170" s="8"/>
      <c r="P170" s="8"/>
      <c r="R170"/>
      <c r="S170"/>
      <c r="T170"/>
      <c r="U170"/>
      <c r="V170"/>
      <c r="W170"/>
      <c r="X170"/>
      <c r="Y170"/>
      <c r="Z170"/>
      <c r="AA170"/>
      <c r="AB170"/>
      <c r="AC170"/>
      <c r="AD170"/>
      <c r="AE170"/>
      <c r="AF170"/>
      <c r="AG170"/>
      <c r="AH170"/>
      <c r="AI170"/>
      <c r="AJ170"/>
      <c r="AK170"/>
      <c r="AL170" s="26"/>
      <c r="AM170" s="23"/>
      <c r="AN170"/>
      <c r="AO170"/>
      <c r="AP170"/>
      <c r="AQ170"/>
      <c r="AR170"/>
      <c r="AS170"/>
      <c r="AT170"/>
      <c r="AU170" s="26"/>
      <c r="AV170" s="23"/>
    </row>
    <row r="171" spans="1:48" s="81" customFormat="1" x14ac:dyDescent="0.3">
      <c r="A171"/>
      <c r="B171" s="45"/>
      <c r="C171" s="156"/>
      <c r="D171" s="41"/>
      <c r="E171" s="86"/>
      <c r="F171" s="41"/>
      <c r="G171" s="41"/>
      <c r="I171" s="68"/>
      <c r="J171" s="8"/>
      <c r="K171" s="8"/>
      <c r="L171" s="8"/>
      <c r="M171" s="8"/>
      <c r="N171" s="8"/>
      <c r="O171" s="8"/>
      <c r="P171" s="8"/>
      <c r="R171"/>
      <c r="S171"/>
      <c r="T171"/>
      <c r="U171"/>
      <c r="V171"/>
      <c r="W171"/>
      <c r="X171"/>
      <c r="Y171"/>
      <c r="Z171"/>
      <c r="AA171"/>
      <c r="AB171"/>
      <c r="AC171"/>
      <c r="AD171"/>
      <c r="AE171"/>
      <c r="AF171"/>
      <c r="AG171"/>
      <c r="AH171"/>
      <c r="AI171"/>
      <c r="AJ171"/>
      <c r="AK171"/>
      <c r="AL171" s="26"/>
      <c r="AM171" s="23"/>
      <c r="AN171"/>
      <c r="AO171"/>
      <c r="AP171"/>
      <c r="AQ171"/>
      <c r="AR171"/>
      <c r="AS171"/>
      <c r="AT171"/>
      <c r="AU171" s="26"/>
      <c r="AV171" s="23"/>
    </row>
    <row r="172" spans="1:48" s="81" customFormat="1" x14ac:dyDescent="0.3">
      <c r="A172"/>
      <c r="B172" s="45"/>
      <c r="C172" s="156"/>
      <c r="D172" s="41"/>
      <c r="E172" s="86"/>
      <c r="F172" s="41"/>
      <c r="G172" s="41"/>
      <c r="I172" s="68"/>
      <c r="J172" s="8"/>
      <c r="K172" s="8"/>
      <c r="L172" s="8"/>
      <c r="M172" s="8"/>
      <c r="N172" s="8"/>
      <c r="O172" s="8"/>
      <c r="P172" s="8"/>
      <c r="R172"/>
      <c r="S172"/>
      <c r="T172"/>
      <c r="U172"/>
      <c r="V172"/>
      <c r="W172"/>
      <c r="X172"/>
      <c r="Y172"/>
      <c r="Z172"/>
      <c r="AA172"/>
      <c r="AB172"/>
      <c r="AC172"/>
      <c r="AD172"/>
      <c r="AE172"/>
      <c r="AF172"/>
      <c r="AG172"/>
      <c r="AH172"/>
      <c r="AI172"/>
      <c r="AJ172"/>
      <c r="AK172"/>
      <c r="AL172" s="26"/>
      <c r="AM172" s="23"/>
      <c r="AN172"/>
      <c r="AO172"/>
      <c r="AP172"/>
      <c r="AQ172"/>
      <c r="AR172"/>
      <c r="AS172"/>
      <c r="AT172"/>
      <c r="AU172" s="26"/>
      <c r="AV172" s="23"/>
    </row>
    <row r="173" spans="1:48" s="81" customFormat="1" x14ac:dyDescent="0.3">
      <c r="A173"/>
      <c r="B173" s="45"/>
      <c r="C173" s="156"/>
      <c r="D173" s="41"/>
      <c r="E173" s="86"/>
      <c r="F173" s="41"/>
      <c r="G173" s="41"/>
      <c r="I173" s="68"/>
      <c r="J173" s="8"/>
      <c r="K173" s="8"/>
      <c r="L173" s="8"/>
      <c r="M173" s="8"/>
      <c r="N173" s="8"/>
      <c r="O173" s="8"/>
      <c r="P173" s="8"/>
      <c r="R173"/>
      <c r="S173"/>
      <c r="T173"/>
      <c r="U173"/>
      <c r="V173"/>
      <c r="W173"/>
      <c r="X173"/>
      <c r="Y173"/>
      <c r="Z173"/>
      <c r="AA173"/>
      <c r="AB173"/>
      <c r="AC173"/>
      <c r="AD173"/>
      <c r="AE173"/>
      <c r="AF173"/>
      <c r="AG173"/>
      <c r="AH173"/>
      <c r="AI173"/>
      <c r="AJ173"/>
      <c r="AK173"/>
      <c r="AL173" s="26"/>
      <c r="AM173" s="23"/>
      <c r="AN173"/>
      <c r="AO173"/>
      <c r="AP173"/>
      <c r="AQ173"/>
      <c r="AR173"/>
      <c r="AS173"/>
      <c r="AT173"/>
      <c r="AU173" s="26"/>
      <c r="AV173" s="23"/>
    </row>
    <row r="174" spans="1:48" s="81" customFormat="1" x14ac:dyDescent="0.3">
      <c r="A174"/>
      <c r="B174" s="45"/>
      <c r="C174" s="156"/>
      <c r="D174" s="41"/>
      <c r="E174" s="86"/>
      <c r="F174" s="41"/>
      <c r="G174" s="41"/>
      <c r="I174" s="68"/>
      <c r="J174" s="8"/>
      <c r="K174" s="8"/>
      <c r="L174" s="8"/>
      <c r="M174" s="8"/>
      <c r="N174" s="8"/>
      <c r="O174" s="8"/>
      <c r="P174" s="8"/>
      <c r="R174"/>
      <c r="S174"/>
      <c r="T174"/>
      <c r="U174"/>
      <c r="V174"/>
      <c r="W174"/>
      <c r="X174"/>
      <c r="Y174"/>
      <c r="Z174"/>
      <c r="AA174"/>
      <c r="AB174"/>
      <c r="AC174"/>
      <c r="AD174"/>
      <c r="AE174"/>
      <c r="AF174"/>
      <c r="AG174"/>
      <c r="AH174"/>
      <c r="AI174"/>
      <c r="AJ174"/>
      <c r="AK174"/>
      <c r="AL174" s="26"/>
      <c r="AM174" s="23"/>
      <c r="AN174"/>
      <c r="AO174"/>
      <c r="AP174"/>
      <c r="AQ174"/>
      <c r="AR174"/>
      <c r="AS174"/>
      <c r="AT174"/>
      <c r="AU174" s="26"/>
      <c r="AV174" s="23"/>
    </row>
    <row r="175" spans="1:48" s="81" customFormat="1" x14ac:dyDescent="0.3">
      <c r="A175"/>
      <c r="B175" s="45"/>
      <c r="C175" s="156"/>
      <c r="D175" s="41"/>
      <c r="E175" s="86"/>
      <c r="F175" s="41"/>
      <c r="G175" s="41"/>
      <c r="I175" s="68"/>
      <c r="J175" s="8"/>
      <c r="K175" s="8"/>
      <c r="L175" s="8"/>
      <c r="M175" s="8"/>
      <c r="N175" s="8"/>
      <c r="O175" s="8"/>
      <c r="P175" s="8"/>
      <c r="R175"/>
      <c r="S175"/>
      <c r="T175"/>
      <c r="U175"/>
      <c r="V175"/>
      <c r="W175"/>
      <c r="X175"/>
      <c r="Y175"/>
      <c r="Z175"/>
      <c r="AA175"/>
      <c r="AB175"/>
      <c r="AC175"/>
      <c r="AD175"/>
      <c r="AE175"/>
      <c r="AF175"/>
      <c r="AG175"/>
      <c r="AH175"/>
      <c r="AI175"/>
      <c r="AJ175"/>
      <c r="AK175"/>
      <c r="AL175" s="26"/>
      <c r="AM175" s="23"/>
      <c r="AN175"/>
      <c r="AO175"/>
      <c r="AP175"/>
      <c r="AQ175"/>
      <c r="AR175"/>
      <c r="AS175"/>
      <c r="AT175"/>
      <c r="AU175" s="26"/>
      <c r="AV175" s="23"/>
    </row>
    <row r="176" spans="1:48" s="81" customFormat="1" x14ac:dyDescent="0.3">
      <c r="A176"/>
      <c r="B176" s="45"/>
      <c r="C176" s="156"/>
      <c r="D176" s="41"/>
      <c r="E176" s="86"/>
      <c r="F176" s="41"/>
      <c r="G176" s="41"/>
      <c r="I176" s="68"/>
      <c r="J176" s="8"/>
      <c r="K176" s="8"/>
      <c r="L176" s="8"/>
      <c r="M176" s="8"/>
      <c r="N176" s="8"/>
      <c r="O176" s="8"/>
      <c r="P176" s="8"/>
      <c r="R176"/>
      <c r="S176"/>
      <c r="T176"/>
      <c r="U176"/>
      <c r="V176"/>
      <c r="W176"/>
      <c r="X176"/>
      <c r="Y176"/>
      <c r="Z176"/>
      <c r="AA176"/>
      <c r="AB176"/>
      <c r="AC176"/>
      <c r="AD176"/>
      <c r="AE176"/>
      <c r="AF176"/>
      <c r="AG176"/>
      <c r="AH176"/>
      <c r="AI176"/>
      <c r="AJ176"/>
      <c r="AK176"/>
      <c r="AL176" s="26"/>
      <c r="AM176" s="23"/>
      <c r="AN176"/>
      <c r="AO176"/>
      <c r="AP176"/>
      <c r="AQ176"/>
      <c r="AR176"/>
      <c r="AS176"/>
      <c r="AT176"/>
      <c r="AU176" s="26"/>
      <c r="AV176" s="23"/>
    </row>
    <row r="177" spans="1:48" s="81" customFormat="1" x14ac:dyDescent="0.3">
      <c r="A177"/>
      <c r="B177" s="45"/>
      <c r="C177" s="156"/>
      <c r="D177" s="41"/>
      <c r="E177" s="86"/>
      <c r="F177" s="41"/>
      <c r="G177" s="41"/>
      <c r="I177" s="68"/>
      <c r="J177" s="8"/>
      <c r="K177" s="8"/>
      <c r="L177" s="8"/>
      <c r="M177" s="8"/>
      <c r="N177" s="8"/>
      <c r="O177" s="8"/>
      <c r="P177" s="8"/>
      <c r="R177"/>
      <c r="S177"/>
      <c r="T177"/>
      <c r="U177"/>
      <c r="V177"/>
      <c r="W177"/>
      <c r="X177"/>
      <c r="Y177"/>
      <c r="Z177"/>
      <c r="AA177"/>
      <c r="AB177"/>
      <c r="AC177"/>
      <c r="AD177"/>
      <c r="AE177"/>
      <c r="AF177"/>
      <c r="AG177"/>
      <c r="AH177"/>
      <c r="AI177"/>
      <c r="AJ177"/>
      <c r="AK177"/>
      <c r="AL177" s="26"/>
      <c r="AM177" s="23"/>
      <c r="AN177"/>
      <c r="AO177"/>
      <c r="AP177"/>
      <c r="AQ177"/>
      <c r="AR177"/>
      <c r="AS177"/>
      <c r="AT177"/>
      <c r="AU177" s="26"/>
      <c r="AV177" s="23"/>
    </row>
    <row r="178" spans="1:48" s="81" customFormat="1" x14ac:dyDescent="0.3">
      <c r="A178"/>
      <c r="B178" s="45"/>
      <c r="C178" s="156"/>
      <c r="D178" s="41"/>
      <c r="E178" s="86"/>
      <c r="F178" s="41"/>
      <c r="G178" s="41"/>
      <c r="I178" s="68"/>
      <c r="J178" s="8"/>
      <c r="K178" s="8"/>
      <c r="L178" s="8"/>
      <c r="M178" s="8"/>
      <c r="N178" s="8"/>
      <c r="O178" s="8"/>
      <c r="P178" s="8"/>
      <c r="R178"/>
      <c r="S178"/>
      <c r="T178"/>
      <c r="U178"/>
      <c r="V178"/>
      <c r="W178"/>
      <c r="X178"/>
      <c r="Y178"/>
      <c r="Z178"/>
      <c r="AA178"/>
      <c r="AB178"/>
      <c r="AC178"/>
      <c r="AD178"/>
      <c r="AE178"/>
      <c r="AF178"/>
      <c r="AG178"/>
      <c r="AH178"/>
      <c r="AI178"/>
      <c r="AJ178"/>
      <c r="AK178"/>
      <c r="AL178" s="26"/>
      <c r="AM178" s="23"/>
      <c r="AN178"/>
      <c r="AO178"/>
      <c r="AP178"/>
      <c r="AQ178"/>
      <c r="AR178"/>
      <c r="AS178"/>
      <c r="AT178"/>
      <c r="AU178" s="26"/>
      <c r="AV178" s="23"/>
    </row>
    <row r="179" spans="1:48" s="81" customFormat="1" x14ac:dyDescent="0.3">
      <c r="A179"/>
      <c r="B179" s="45"/>
      <c r="C179" s="156"/>
      <c r="D179" s="41"/>
      <c r="E179" s="86"/>
      <c r="F179" s="41"/>
      <c r="G179" s="41"/>
      <c r="I179" s="68"/>
      <c r="J179" s="8"/>
      <c r="K179" s="8"/>
      <c r="L179" s="8"/>
      <c r="M179" s="8"/>
      <c r="N179" s="8"/>
      <c r="O179" s="8"/>
      <c r="P179" s="8"/>
      <c r="R179"/>
      <c r="S179"/>
      <c r="T179"/>
      <c r="U179"/>
      <c r="V179"/>
      <c r="W179"/>
      <c r="X179"/>
      <c r="Y179"/>
      <c r="Z179"/>
      <c r="AA179"/>
      <c r="AB179"/>
      <c r="AC179"/>
      <c r="AD179"/>
      <c r="AE179"/>
      <c r="AF179"/>
      <c r="AG179"/>
      <c r="AH179"/>
      <c r="AI179"/>
      <c r="AJ179"/>
      <c r="AK179"/>
      <c r="AL179" s="26"/>
      <c r="AM179" s="23"/>
      <c r="AN179"/>
      <c r="AO179"/>
      <c r="AP179"/>
      <c r="AQ179"/>
      <c r="AR179"/>
      <c r="AS179"/>
      <c r="AT179"/>
      <c r="AU179" s="26"/>
      <c r="AV179" s="23"/>
    </row>
    <row r="180" spans="1:48" s="81" customFormat="1" x14ac:dyDescent="0.3">
      <c r="A180"/>
      <c r="B180" s="45"/>
      <c r="C180" s="156"/>
      <c r="D180" s="41"/>
      <c r="E180" s="86"/>
      <c r="F180" s="41"/>
      <c r="G180" s="41"/>
      <c r="I180" s="68"/>
      <c r="J180" s="8"/>
      <c r="K180" s="8"/>
      <c r="L180" s="8"/>
      <c r="M180" s="8"/>
      <c r="N180" s="8"/>
      <c r="O180" s="8"/>
      <c r="P180" s="8"/>
      <c r="R180"/>
      <c r="S180"/>
      <c r="T180"/>
      <c r="U180"/>
      <c r="V180"/>
      <c r="W180"/>
      <c r="X180"/>
      <c r="Y180"/>
      <c r="Z180"/>
      <c r="AA180"/>
      <c r="AB180"/>
      <c r="AC180"/>
      <c r="AD180"/>
      <c r="AE180"/>
      <c r="AF180"/>
      <c r="AG180"/>
      <c r="AH180"/>
      <c r="AI180"/>
      <c r="AJ180"/>
      <c r="AK180"/>
      <c r="AL180" s="26"/>
      <c r="AM180" s="23"/>
      <c r="AN180"/>
      <c r="AO180"/>
      <c r="AP180"/>
      <c r="AQ180"/>
      <c r="AR180"/>
      <c r="AS180"/>
      <c r="AT180"/>
      <c r="AU180" s="26"/>
      <c r="AV180" s="23"/>
    </row>
    <row r="181" spans="1:48" s="81" customFormat="1" x14ac:dyDescent="0.3">
      <c r="A181"/>
      <c r="B181" s="45"/>
      <c r="C181" s="156"/>
      <c r="D181" s="41"/>
      <c r="E181" s="86"/>
      <c r="F181" s="41"/>
      <c r="G181" s="41"/>
      <c r="I181" s="68"/>
      <c r="J181" s="8"/>
      <c r="K181" s="8"/>
      <c r="L181" s="8"/>
      <c r="M181" s="8"/>
      <c r="N181" s="8"/>
      <c r="O181" s="8"/>
      <c r="P181" s="8"/>
      <c r="R181"/>
      <c r="S181"/>
      <c r="T181"/>
      <c r="U181"/>
      <c r="V181"/>
      <c r="W181"/>
      <c r="X181"/>
      <c r="Y181"/>
      <c r="Z181"/>
      <c r="AA181"/>
      <c r="AB181"/>
      <c r="AC181"/>
      <c r="AD181"/>
      <c r="AE181"/>
      <c r="AF181"/>
      <c r="AG181"/>
      <c r="AH181"/>
      <c r="AI181"/>
      <c r="AJ181"/>
      <c r="AK181"/>
      <c r="AL181" s="26"/>
      <c r="AM181" s="23"/>
      <c r="AN181"/>
      <c r="AO181"/>
      <c r="AP181"/>
      <c r="AQ181"/>
      <c r="AR181"/>
      <c r="AS181"/>
      <c r="AT181"/>
      <c r="AU181" s="26"/>
      <c r="AV181" s="23"/>
    </row>
    <row r="182" spans="1:48" s="81" customFormat="1" x14ac:dyDescent="0.3">
      <c r="A182"/>
      <c r="B182" s="45"/>
      <c r="C182" s="156"/>
      <c r="D182" s="41"/>
      <c r="E182" s="86"/>
      <c r="F182" s="41"/>
      <c r="G182" s="41"/>
      <c r="I182" s="68"/>
      <c r="J182" s="8"/>
      <c r="K182" s="8"/>
      <c r="L182" s="8"/>
      <c r="M182" s="8"/>
      <c r="N182" s="8"/>
      <c r="O182" s="8"/>
      <c r="P182" s="8"/>
      <c r="R182"/>
      <c r="S182"/>
      <c r="T182"/>
      <c r="U182"/>
      <c r="V182"/>
      <c r="W182"/>
      <c r="X182"/>
      <c r="Y182"/>
      <c r="Z182"/>
      <c r="AA182"/>
      <c r="AB182"/>
      <c r="AC182"/>
      <c r="AD182"/>
      <c r="AE182"/>
      <c r="AF182"/>
      <c r="AG182"/>
      <c r="AH182"/>
      <c r="AI182"/>
      <c r="AJ182"/>
      <c r="AK182"/>
      <c r="AL182" s="26"/>
      <c r="AM182" s="23"/>
      <c r="AN182"/>
      <c r="AO182"/>
      <c r="AP182"/>
      <c r="AQ182"/>
      <c r="AR182"/>
      <c r="AS182"/>
      <c r="AT182"/>
      <c r="AU182" s="26"/>
      <c r="AV182" s="23"/>
    </row>
    <row r="183" spans="1:48" s="81" customFormat="1" x14ac:dyDescent="0.3">
      <c r="A183"/>
      <c r="B183" s="45"/>
      <c r="C183" s="156"/>
      <c r="D183" s="41"/>
      <c r="E183" s="86"/>
      <c r="F183" s="41"/>
      <c r="G183" s="41"/>
      <c r="I183" s="68"/>
      <c r="J183" s="8"/>
      <c r="K183" s="8"/>
      <c r="L183" s="8"/>
      <c r="M183" s="8"/>
      <c r="N183" s="8"/>
      <c r="O183" s="8"/>
      <c r="P183" s="8"/>
      <c r="R183"/>
      <c r="S183"/>
      <c r="T183"/>
      <c r="U183"/>
      <c r="V183"/>
      <c r="W183"/>
      <c r="X183"/>
      <c r="Y183"/>
      <c r="Z183"/>
      <c r="AA183"/>
      <c r="AB183"/>
      <c r="AC183"/>
      <c r="AD183"/>
      <c r="AE183"/>
      <c r="AF183"/>
      <c r="AG183"/>
      <c r="AH183"/>
      <c r="AI183"/>
      <c r="AJ183"/>
      <c r="AK183"/>
      <c r="AL183" s="26"/>
      <c r="AM183" s="23"/>
      <c r="AN183"/>
      <c r="AO183"/>
      <c r="AP183"/>
      <c r="AQ183"/>
      <c r="AR183"/>
      <c r="AS183"/>
      <c r="AT183"/>
      <c r="AU183" s="26"/>
      <c r="AV183" s="23"/>
    </row>
    <row r="184" spans="1:48" s="81" customFormat="1" x14ac:dyDescent="0.3">
      <c r="A184"/>
      <c r="B184" s="45"/>
      <c r="C184" s="156"/>
      <c r="D184" s="41"/>
      <c r="E184" s="86"/>
      <c r="F184" s="41"/>
      <c r="G184" s="41"/>
      <c r="I184" s="68"/>
      <c r="J184" s="8"/>
      <c r="K184" s="8"/>
      <c r="L184" s="8"/>
      <c r="M184" s="8"/>
      <c r="N184" s="8"/>
      <c r="O184" s="8"/>
      <c r="P184" s="8"/>
      <c r="R184"/>
      <c r="S184"/>
      <c r="T184"/>
      <c r="U184"/>
      <c r="V184"/>
      <c r="W184"/>
      <c r="X184"/>
      <c r="Y184"/>
      <c r="Z184"/>
      <c r="AA184"/>
      <c r="AB184"/>
      <c r="AC184"/>
      <c r="AD184"/>
      <c r="AE184"/>
      <c r="AF184"/>
      <c r="AG184"/>
      <c r="AH184"/>
      <c r="AI184"/>
      <c r="AJ184"/>
      <c r="AK184"/>
      <c r="AL184" s="26"/>
      <c r="AM184" s="23"/>
      <c r="AN184"/>
      <c r="AO184"/>
      <c r="AP184"/>
      <c r="AQ184"/>
      <c r="AR184"/>
      <c r="AS184"/>
      <c r="AT184"/>
      <c r="AU184" s="26"/>
      <c r="AV184" s="23"/>
    </row>
    <row r="185" spans="1:48" s="81" customFormat="1" x14ac:dyDescent="0.3">
      <c r="A185"/>
      <c r="B185" s="45"/>
      <c r="C185" s="156"/>
      <c r="D185" s="41"/>
      <c r="E185" s="86"/>
      <c r="F185" s="41"/>
      <c r="G185" s="41"/>
      <c r="I185" s="68"/>
      <c r="J185" s="8"/>
      <c r="K185" s="8"/>
      <c r="L185" s="8"/>
      <c r="M185" s="8"/>
      <c r="N185" s="8"/>
      <c r="O185" s="8"/>
      <c r="P185" s="8"/>
      <c r="R185"/>
      <c r="S185"/>
      <c r="T185"/>
      <c r="U185"/>
      <c r="V185"/>
      <c r="W185"/>
      <c r="X185"/>
      <c r="Y185"/>
      <c r="Z185"/>
      <c r="AA185"/>
      <c r="AB185"/>
      <c r="AC185"/>
      <c r="AD185"/>
      <c r="AE185"/>
      <c r="AF185"/>
      <c r="AG185"/>
      <c r="AH185"/>
      <c r="AI185"/>
      <c r="AJ185"/>
      <c r="AK185"/>
      <c r="AL185" s="26"/>
      <c r="AM185" s="23"/>
      <c r="AN185"/>
      <c r="AO185"/>
      <c r="AP185"/>
      <c r="AQ185"/>
      <c r="AR185"/>
      <c r="AS185"/>
      <c r="AT185"/>
      <c r="AU185" s="26"/>
      <c r="AV185" s="23"/>
    </row>
    <row r="186" spans="1:48" s="81" customFormat="1" x14ac:dyDescent="0.3">
      <c r="A186"/>
      <c r="B186" s="45"/>
      <c r="C186" s="156"/>
      <c r="D186" s="41"/>
      <c r="E186" s="86"/>
      <c r="F186" s="41"/>
      <c r="G186" s="41"/>
      <c r="I186" s="68"/>
      <c r="J186" s="8"/>
      <c r="K186" s="8"/>
      <c r="L186" s="8"/>
      <c r="M186" s="8"/>
      <c r="N186" s="8"/>
      <c r="O186" s="8"/>
      <c r="P186" s="8"/>
      <c r="R186"/>
      <c r="S186"/>
      <c r="T186"/>
      <c r="U186"/>
      <c r="V186"/>
      <c r="W186"/>
      <c r="X186"/>
      <c r="Y186"/>
      <c r="Z186"/>
      <c r="AA186"/>
      <c r="AB186"/>
      <c r="AC186"/>
      <c r="AD186"/>
      <c r="AE186"/>
      <c r="AF186"/>
      <c r="AG186"/>
      <c r="AH186"/>
      <c r="AI186"/>
      <c r="AJ186"/>
      <c r="AK186"/>
      <c r="AL186" s="26"/>
      <c r="AM186" s="23"/>
      <c r="AN186"/>
      <c r="AO186"/>
      <c r="AP186"/>
      <c r="AQ186"/>
      <c r="AR186"/>
      <c r="AS186"/>
      <c r="AT186"/>
      <c r="AU186" s="26"/>
      <c r="AV186" s="23"/>
    </row>
    <row r="187" spans="1:48" s="81" customFormat="1" x14ac:dyDescent="0.3">
      <c r="A187"/>
      <c r="B187" s="45"/>
      <c r="C187" s="156"/>
      <c r="D187" s="41"/>
      <c r="E187" s="86"/>
      <c r="F187" s="41"/>
      <c r="G187" s="41"/>
      <c r="I187" s="68"/>
      <c r="J187" s="8"/>
      <c r="K187" s="8"/>
      <c r="L187" s="8"/>
      <c r="M187" s="8"/>
      <c r="N187" s="8"/>
      <c r="O187" s="8"/>
      <c r="P187" s="8"/>
      <c r="R187"/>
      <c r="S187"/>
      <c r="T187"/>
      <c r="U187"/>
      <c r="V187"/>
      <c r="W187"/>
      <c r="X187"/>
      <c r="Y187"/>
      <c r="Z187"/>
      <c r="AA187"/>
      <c r="AB187"/>
      <c r="AC187"/>
      <c r="AD187"/>
      <c r="AE187"/>
      <c r="AF187"/>
      <c r="AG187"/>
      <c r="AH187"/>
      <c r="AI187"/>
      <c r="AJ187"/>
      <c r="AK187"/>
      <c r="AL187" s="26"/>
      <c r="AM187" s="23"/>
      <c r="AN187"/>
      <c r="AO187"/>
      <c r="AP187"/>
      <c r="AQ187"/>
      <c r="AR187"/>
      <c r="AS187"/>
      <c r="AT187"/>
      <c r="AU187" s="26"/>
      <c r="AV187" s="23"/>
    </row>
    <row r="188" spans="1:48" s="81" customFormat="1" x14ac:dyDescent="0.3">
      <c r="A188"/>
      <c r="B188" s="45"/>
      <c r="C188" s="156"/>
      <c r="D188" s="41"/>
      <c r="E188" s="86"/>
      <c r="F188" s="41"/>
      <c r="G188" s="41"/>
      <c r="I188" s="68"/>
      <c r="J188" s="8"/>
      <c r="K188" s="8"/>
      <c r="L188" s="8"/>
      <c r="M188" s="8"/>
      <c r="N188" s="8"/>
      <c r="O188" s="8"/>
      <c r="P188" s="8"/>
      <c r="R188"/>
      <c r="S188"/>
      <c r="T188"/>
      <c r="U188"/>
      <c r="V188"/>
      <c r="W188"/>
      <c r="X188"/>
      <c r="Y188"/>
      <c r="Z188"/>
      <c r="AA188"/>
      <c r="AB188"/>
      <c r="AC188"/>
      <c r="AD188"/>
      <c r="AE188"/>
      <c r="AF188"/>
      <c r="AG188"/>
      <c r="AH188"/>
      <c r="AI188"/>
      <c r="AJ188"/>
      <c r="AK188"/>
      <c r="AL188" s="26"/>
      <c r="AM188" s="23"/>
      <c r="AN188"/>
      <c r="AO188"/>
      <c r="AP188"/>
      <c r="AQ188"/>
      <c r="AR188"/>
      <c r="AS188"/>
      <c r="AT188"/>
      <c r="AU188" s="26"/>
      <c r="AV188" s="23"/>
    </row>
    <row r="189" spans="1:48" s="81" customFormat="1" x14ac:dyDescent="0.3">
      <c r="A189"/>
      <c r="B189" s="45"/>
      <c r="C189" s="156"/>
      <c r="D189" s="41"/>
      <c r="E189" s="86"/>
      <c r="F189" s="41"/>
      <c r="G189" s="41"/>
      <c r="I189" s="68"/>
      <c r="J189" s="8"/>
      <c r="K189" s="8"/>
      <c r="L189" s="8"/>
      <c r="M189" s="8"/>
      <c r="N189" s="8"/>
      <c r="O189" s="8"/>
      <c r="P189" s="8"/>
      <c r="R189"/>
      <c r="S189"/>
      <c r="T189"/>
      <c r="U189"/>
      <c r="V189"/>
      <c r="W189"/>
      <c r="X189"/>
      <c r="Y189"/>
      <c r="Z189"/>
      <c r="AA189"/>
      <c r="AB189"/>
      <c r="AC189"/>
      <c r="AD189"/>
      <c r="AE189"/>
      <c r="AF189"/>
      <c r="AG189"/>
      <c r="AH189"/>
      <c r="AI189"/>
      <c r="AJ189"/>
      <c r="AK189"/>
      <c r="AL189" s="26"/>
      <c r="AM189" s="23"/>
      <c r="AN189"/>
      <c r="AO189"/>
      <c r="AP189"/>
      <c r="AQ189"/>
      <c r="AR189"/>
      <c r="AS189"/>
      <c r="AT189"/>
      <c r="AU189" s="26"/>
      <c r="AV189" s="23"/>
    </row>
    <row r="190" spans="1:48" s="81" customFormat="1" x14ac:dyDescent="0.3">
      <c r="A190"/>
      <c r="B190" s="45"/>
      <c r="C190" s="156"/>
      <c r="D190" s="41"/>
      <c r="E190" s="86"/>
      <c r="F190" s="41"/>
      <c r="G190" s="41"/>
      <c r="I190" s="68"/>
      <c r="J190" s="8"/>
      <c r="K190" s="8"/>
      <c r="L190" s="8"/>
      <c r="M190" s="8"/>
      <c r="N190" s="8"/>
      <c r="O190" s="8"/>
      <c r="P190" s="8"/>
      <c r="R190"/>
      <c r="S190"/>
      <c r="T190"/>
      <c r="U190"/>
      <c r="V190"/>
      <c r="W190"/>
      <c r="X190"/>
      <c r="Y190"/>
      <c r="Z190"/>
      <c r="AA190"/>
      <c r="AB190"/>
      <c r="AC190"/>
      <c r="AD190"/>
      <c r="AE190"/>
      <c r="AF190"/>
      <c r="AG190"/>
      <c r="AH190"/>
      <c r="AI190"/>
      <c r="AJ190"/>
      <c r="AK190"/>
      <c r="AL190" s="26"/>
      <c r="AM190" s="23"/>
      <c r="AN190"/>
      <c r="AO190"/>
      <c r="AP190"/>
      <c r="AQ190"/>
      <c r="AR190"/>
      <c r="AS190"/>
      <c r="AT190"/>
      <c r="AU190" s="26"/>
      <c r="AV190" s="23"/>
    </row>
    <row r="191" spans="1:48" s="81" customFormat="1" x14ac:dyDescent="0.3">
      <c r="A191"/>
      <c r="B191" s="45"/>
      <c r="C191" s="156"/>
      <c r="D191" s="41"/>
      <c r="E191" s="86"/>
      <c r="F191" s="41"/>
      <c r="G191" s="41"/>
      <c r="I191" s="68"/>
      <c r="J191" s="8"/>
      <c r="K191" s="8"/>
      <c r="L191" s="8"/>
      <c r="M191" s="8"/>
      <c r="N191" s="8"/>
      <c r="O191" s="8"/>
      <c r="P191" s="8"/>
      <c r="R191"/>
      <c r="S191"/>
      <c r="T191"/>
      <c r="U191"/>
      <c r="V191"/>
      <c r="W191"/>
      <c r="X191"/>
      <c r="Y191"/>
      <c r="Z191"/>
      <c r="AA191"/>
      <c r="AB191"/>
      <c r="AC191"/>
      <c r="AD191"/>
      <c r="AE191"/>
      <c r="AF191"/>
      <c r="AG191"/>
      <c r="AH191"/>
      <c r="AI191"/>
      <c r="AJ191"/>
      <c r="AK191"/>
      <c r="AL191" s="26"/>
      <c r="AM191" s="23"/>
      <c r="AN191"/>
      <c r="AO191"/>
      <c r="AP191"/>
      <c r="AQ191"/>
      <c r="AR191"/>
      <c r="AS191"/>
      <c r="AT191"/>
      <c r="AU191" s="26"/>
      <c r="AV191" s="23"/>
    </row>
    <row r="192" spans="1:48" s="81" customFormat="1" x14ac:dyDescent="0.3">
      <c r="A192"/>
      <c r="B192" s="45"/>
      <c r="C192" s="156"/>
      <c r="D192" s="41"/>
      <c r="E192" s="86"/>
      <c r="F192" s="41"/>
      <c r="G192" s="41"/>
      <c r="I192" s="68"/>
      <c r="J192" s="8"/>
      <c r="K192" s="8"/>
      <c r="L192" s="8"/>
      <c r="M192" s="8"/>
      <c r="N192" s="8"/>
      <c r="O192" s="8"/>
      <c r="P192" s="8"/>
      <c r="R192"/>
      <c r="S192"/>
      <c r="T192"/>
      <c r="U192"/>
      <c r="V192"/>
      <c r="W192"/>
      <c r="X192"/>
      <c r="Y192"/>
      <c r="Z192"/>
      <c r="AA192"/>
      <c r="AB192"/>
      <c r="AC192"/>
      <c r="AD192"/>
      <c r="AE192"/>
      <c r="AF192"/>
      <c r="AG192"/>
      <c r="AH192"/>
      <c r="AI192"/>
      <c r="AJ192"/>
      <c r="AK192"/>
      <c r="AL192" s="26"/>
      <c r="AM192" s="23"/>
      <c r="AN192"/>
      <c r="AO192"/>
      <c r="AP192"/>
      <c r="AQ192"/>
      <c r="AR192"/>
      <c r="AS192"/>
      <c r="AT192"/>
      <c r="AU192" s="26"/>
      <c r="AV192" s="23"/>
    </row>
    <row r="193" spans="1:48" s="81" customFormat="1" x14ac:dyDescent="0.3">
      <c r="A193"/>
      <c r="B193" s="45"/>
      <c r="C193" s="156"/>
      <c r="D193" s="41"/>
      <c r="E193" s="86"/>
      <c r="F193" s="41"/>
      <c r="G193" s="41"/>
      <c r="I193" s="68"/>
      <c r="J193" s="8"/>
      <c r="K193" s="8"/>
      <c r="L193" s="8"/>
      <c r="M193" s="8"/>
      <c r="N193" s="8"/>
      <c r="O193" s="8"/>
      <c r="P193" s="8"/>
      <c r="R193"/>
      <c r="S193"/>
      <c r="T193"/>
      <c r="U193"/>
      <c r="V193"/>
      <c r="W193"/>
      <c r="X193"/>
      <c r="Y193"/>
      <c r="Z193"/>
      <c r="AA193"/>
      <c r="AB193"/>
      <c r="AC193"/>
      <c r="AD193"/>
      <c r="AE193"/>
      <c r="AF193"/>
      <c r="AG193"/>
      <c r="AH193"/>
      <c r="AI193"/>
      <c r="AJ193"/>
      <c r="AK193"/>
      <c r="AL193" s="26"/>
      <c r="AM193" s="23"/>
      <c r="AN193"/>
      <c r="AO193"/>
      <c r="AP193"/>
      <c r="AQ193"/>
      <c r="AR193"/>
      <c r="AS193"/>
      <c r="AT193"/>
      <c r="AU193" s="26"/>
      <c r="AV193" s="23"/>
    </row>
    <row r="194" spans="1:48" s="81" customFormat="1" x14ac:dyDescent="0.3">
      <c r="A194"/>
      <c r="B194" s="45"/>
      <c r="C194" s="156"/>
      <c r="D194" s="41"/>
      <c r="E194" s="86"/>
      <c r="F194" s="41"/>
      <c r="G194" s="41"/>
      <c r="I194" s="68"/>
      <c r="J194" s="8"/>
      <c r="K194" s="8"/>
      <c r="L194" s="8"/>
      <c r="M194" s="8"/>
      <c r="N194" s="8"/>
      <c r="O194" s="8"/>
      <c r="P194" s="8"/>
      <c r="R194"/>
      <c r="S194"/>
      <c r="T194"/>
      <c r="U194"/>
      <c r="V194"/>
      <c r="W194"/>
      <c r="X194"/>
      <c r="Y194"/>
      <c r="Z194"/>
      <c r="AA194"/>
      <c r="AB194"/>
      <c r="AC194"/>
      <c r="AD194"/>
      <c r="AE194"/>
      <c r="AF194"/>
      <c r="AG194"/>
      <c r="AH194"/>
      <c r="AI194"/>
      <c r="AJ194"/>
      <c r="AK194"/>
      <c r="AL194" s="26"/>
      <c r="AM194" s="23"/>
      <c r="AN194"/>
      <c r="AO194"/>
      <c r="AP194"/>
      <c r="AQ194"/>
      <c r="AR194"/>
      <c r="AS194"/>
      <c r="AT194"/>
      <c r="AU194" s="26"/>
      <c r="AV194" s="23"/>
    </row>
    <row r="195" spans="1:48" s="81" customFormat="1" x14ac:dyDescent="0.3">
      <c r="A195"/>
      <c r="B195" s="45"/>
      <c r="C195" s="156"/>
      <c r="D195" s="41"/>
      <c r="E195" s="86"/>
      <c r="F195" s="41"/>
      <c r="G195" s="41"/>
      <c r="I195" s="68"/>
      <c r="J195" s="8"/>
      <c r="K195" s="8"/>
      <c r="L195" s="8"/>
      <c r="M195" s="8"/>
      <c r="N195" s="8"/>
      <c r="O195" s="8"/>
      <c r="P195" s="8"/>
      <c r="R195"/>
      <c r="S195"/>
      <c r="T195"/>
      <c r="U195"/>
      <c r="V195"/>
      <c r="W195"/>
      <c r="X195"/>
      <c r="Y195"/>
      <c r="Z195"/>
      <c r="AA195"/>
      <c r="AB195"/>
      <c r="AC195"/>
      <c r="AD195"/>
      <c r="AE195"/>
      <c r="AF195"/>
      <c r="AG195"/>
      <c r="AH195"/>
      <c r="AI195"/>
      <c r="AJ195"/>
      <c r="AK195"/>
      <c r="AL195" s="26"/>
      <c r="AM195" s="23"/>
      <c r="AN195"/>
      <c r="AO195"/>
      <c r="AP195"/>
      <c r="AQ195"/>
      <c r="AR195"/>
      <c r="AS195"/>
      <c r="AT195"/>
      <c r="AU195" s="26"/>
      <c r="AV195" s="23"/>
    </row>
    <row r="196" spans="1:48" s="81" customFormat="1" x14ac:dyDescent="0.3">
      <c r="A196"/>
      <c r="B196" s="45"/>
      <c r="C196" s="156"/>
      <c r="D196" s="41"/>
      <c r="E196" s="86"/>
      <c r="F196" s="41"/>
      <c r="G196" s="41"/>
      <c r="I196" s="68"/>
      <c r="J196" s="8"/>
      <c r="K196" s="8"/>
      <c r="L196" s="8"/>
      <c r="M196" s="8"/>
      <c r="N196" s="8"/>
      <c r="O196" s="8"/>
      <c r="P196" s="8"/>
      <c r="R196"/>
      <c r="S196"/>
      <c r="T196"/>
      <c r="U196"/>
      <c r="V196"/>
      <c r="W196"/>
      <c r="X196"/>
      <c r="Y196"/>
      <c r="Z196"/>
      <c r="AA196"/>
      <c r="AB196"/>
      <c r="AC196"/>
      <c r="AD196"/>
      <c r="AE196"/>
      <c r="AF196"/>
      <c r="AG196"/>
      <c r="AH196"/>
      <c r="AI196"/>
      <c r="AJ196"/>
      <c r="AK196"/>
      <c r="AL196" s="26"/>
      <c r="AM196" s="23"/>
      <c r="AN196"/>
      <c r="AO196"/>
      <c r="AP196"/>
      <c r="AQ196"/>
      <c r="AR196"/>
      <c r="AS196"/>
      <c r="AT196"/>
      <c r="AU196" s="26"/>
      <c r="AV196" s="23"/>
    </row>
    <row r="197" spans="1:48" s="81" customFormat="1" x14ac:dyDescent="0.3">
      <c r="A197"/>
      <c r="B197" s="45"/>
      <c r="C197" s="156"/>
      <c r="D197" s="41"/>
      <c r="E197" s="86"/>
      <c r="F197" s="41"/>
      <c r="G197" s="41"/>
      <c r="I197" s="68"/>
      <c r="J197" s="8"/>
      <c r="K197" s="8"/>
      <c r="L197" s="8"/>
      <c r="M197" s="8"/>
      <c r="N197" s="8"/>
      <c r="O197" s="8"/>
      <c r="P197" s="8"/>
      <c r="R197"/>
      <c r="S197"/>
      <c r="T197"/>
      <c r="U197"/>
      <c r="V197"/>
      <c r="W197"/>
      <c r="X197"/>
      <c r="Y197"/>
      <c r="Z197"/>
      <c r="AA197"/>
      <c r="AB197"/>
      <c r="AC197"/>
      <c r="AD197"/>
      <c r="AE197"/>
      <c r="AF197"/>
      <c r="AG197"/>
      <c r="AH197"/>
      <c r="AI197"/>
      <c r="AJ197"/>
      <c r="AK197"/>
      <c r="AL197" s="26"/>
      <c r="AM197" s="23"/>
      <c r="AN197"/>
      <c r="AO197"/>
      <c r="AP197"/>
      <c r="AQ197"/>
      <c r="AR197"/>
      <c r="AS197"/>
      <c r="AT197"/>
      <c r="AU197" s="26"/>
      <c r="AV197" s="23"/>
    </row>
    <row r="198" spans="1:48" s="81" customFormat="1" x14ac:dyDescent="0.3">
      <c r="A198"/>
      <c r="B198" s="45"/>
      <c r="C198" s="156"/>
      <c r="D198" s="41"/>
      <c r="E198" s="86"/>
      <c r="F198" s="41"/>
      <c r="G198" s="41"/>
      <c r="I198" s="68"/>
      <c r="J198" s="8"/>
      <c r="K198" s="8"/>
      <c r="L198" s="8"/>
      <c r="M198" s="8"/>
      <c r="N198" s="8"/>
      <c r="O198" s="8"/>
      <c r="P198" s="8"/>
      <c r="R198"/>
      <c r="S198"/>
      <c r="T198"/>
      <c r="U198"/>
      <c r="V198"/>
      <c r="W198"/>
      <c r="X198"/>
      <c r="Y198"/>
      <c r="Z198"/>
      <c r="AA198"/>
      <c r="AB198"/>
      <c r="AC198"/>
      <c r="AD198"/>
      <c r="AE198"/>
      <c r="AF198"/>
      <c r="AG198"/>
      <c r="AH198"/>
      <c r="AI198"/>
      <c r="AJ198"/>
      <c r="AK198"/>
      <c r="AL198" s="26"/>
      <c r="AM198" s="23"/>
      <c r="AN198"/>
      <c r="AO198"/>
      <c r="AP198"/>
      <c r="AQ198"/>
      <c r="AR198"/>
      <c r="AS198"/>
      <c r="AT198"/>
      <c r="AU198" s="26"/>
      <c r="AV198" s="23"/>
    </row>
    <row r="199" spans="1:48" s="81" customFormat="1" x14ac:dyDescent="0.3">
      <c r="A199"/>
      <c r="B199" s="45"/>
      <c r="C199" s="156"/>
      <c r="D199" s="41"/>
      <c r="E199" s="86"/>
      <c r="F199" s="41"/>
      <c r="G199" s="41"/>
      <c r="I199" s="68"/>
      <c r="J199" s="8"/>
      <c r="K199" s="8"/>
      <c r="L199" s="8"/>
      <c r="M199" s="8"/>
      <c r="N199" s="8"/>
      <c r="O199" s="8"/>
      <c r="P199" s="8"/>
      <c r="R199"/>
      <c r="S199"/>
      <c r="T199"/>
      <c r="U199"/>
      <c r="V199"/>
      <c r="W199"/>
      <c r="X199"/>
      <c r="Y199"/>
      <c r="Z199"/>
      <c r="AA199"/>
      <c r="AB199"/>
      <c r="AC199"/>
      <c r="AD199"/>
      <c r="AE199"/>
      <c r="AF199"/>
      <c r="AG199"/>
      <c r="AH199"/>
      <c r="AI199"/>
      <c r="AJ199"/>
      <c r="AK199"/>
      <c r="AL199" s="26"/>
      <c r="AM199" s="23"/>
      <c r="AN199"/>
      <c r="AO199"/>
      <c r="AP199"/>
      <c r="AQ199"/>
      <c r="AR199"/>
      <c r="AS199"/>
      <c r="AT199"/>
      <c r="AU199" s="26"/>
      <c r="AV199" s="23"/>
    </row>
    <row r="200" spans="1:48" s="81" customFormat="1" x14ac:dyDescent="0.3">
      <c r="A200"/>
      <c r="B200" s="45"/>
      <c r="C200" s="156"/>
      <c r="D200" s="41"/>
      <c r="E200" s="86"/>
      <c r="F200" s="41"/>
      <c r="G200" s="41"/>
      <c r="I200" s="68"/>
      <c r="J200" s="8"/>
      <c r="K200" s="8"/>
      <c r="L200" s="8"/>
      <c r="M200" s="8"/>
      <c r="N200" s="8"/>
      <c r="O200" s="8"/>
      <c r="P200" s="8"/>
      <c r="R200"/>
      <c r="S200"/>
      <c r="T200"/>
      <c r="U200"/>
      <c r="V200"/>
      <c r="W200"/>
      <c r="X200"/>
      <c r="Y200"/>
      <c r="Z200"/>
      <c r="AA200"/>
      <c r="AB200"/>
      <c r="AC200"/>
      <c r="AD200"/>
      <c r="AE200"/>
      <c r="AF200"/>
      <c r="AG200"/>
      <c r="AH200"/>
      <c r="AI200"/>
      <c r="AJ200"/>
      <c r="AK200"/>
      <c r="AL200" s="26"/>
      <c r="AM200" s="23"/>
      <c r="AN200"/>
      <c r="AO200"/>
      <c r="AP200"/>
      <c r="AQ200"/>
      <c r="AR200"/>
      <c r="AS200"/>
      <c r="AT200"/>
      <c r="AU200" s="26"/>
      <c r="AV200" s="23"/>
    </row>
    <row r="201" spans="1:48" s="81" customFormat="1" x14ac:dyDescent="0.3">
      <c r="A201"/>
      <c r="B201" s="45"/>
      <c r="C201" s="156"/>
      <c r="D201" s="41"/>
      <c r="E201" s="86"/>
      <c r="F201" s="41"/>
      <c r="G201" s="41"/>
      <c r="I201" s="68"/>
      <c r="J201" s="8"/>
      <c r="K201" s="8"/>
      <c r="L201" s="8"/>
      <c r="M201" s="8"/>
      <c r="N201" s="8"/>
      <c r="O201" s="8"/>
      <c r="P201" s="8"/>
      <c r="R201"/>
      <c r="S201"/>
      <c r="T201"/>
      <c r="U201"/>
      <c r="V201"/>
      <c r="W201"/>
      <c r="X201"/>
      <c r="Y201"/>
      <c r="Z201"/>
      <c r="AA201"/>
      <c r="AB201"/>
      <c r="AC201"/>
      <c r="AD201"/>
      <c r="AE201"/>
      <c r="AF201"/>
      <c r="AG201"/>
      <c r="AH201"/>
      <c r="AI201"/>
      <c r="AJ201"/>
      <c r="AK201"/>
      <c r="AL201" s="26"/>
      <c r="AM201" s="23"/>
      <c r="AN201"/>
      <c r="AO201"/>
      <c r="AP201"/>
      <c r="AQ201"/>
      <c r="AR201"/>
      <c r="AS201"/>
      <c r="AT201"/>
      <c r="AU201" s="26"/>
      <c r="AV201" s="23"/>
    </row>
    <row r="202" spans="1:48" s="81" customFormat="1" x14ac:dyDescent="0.3">
      <c r="A202"/>
      <c r="B202" s="45"/>
      <c r="C202" s="156"/>
      <c r="D202" s="41"/>
      <c r="E202" s="86"/>
      <c r="F202" s="41"/>
      <c r="G202" s="41"/>
      <c r="I202" s="68"/>
      <c r="J202" s="8"/>
      <c r="K202" s="8"/>
      <c r="L202" s="8"/>
      <c r="M202" s="8"/>
      <c r="N202" s="8"/>
      <c r="O202" s="8"/>
      <c r="P202" s="8"/>
      <c r="R202"/>
      <c r="S202"/>
      <c r="T202"/>
      <c r="U202"/>
      <c r="V202"/>
      <c r="W202"/>
      <c r="X202"/>
      <c r="Y202"/>
      <c r="Z202"/>
      <c r="AA202"/>
      <c r="AB202"/>
      <c r="AC202"/>
      <c r="AD202"/>
      <c r="AE202"/>
      <c r="AF202"/>
      <c r="AG202"/>
      <c r="AH202"/>
      <c r="AI202"/>
      <c r="AJ202"/>
      <c r="AK202"/>
      <c r="AL202" s="26"/>
      <c r="AM202" s="23"/>
      <c r="AN202"/>
      <c r="AO202"/>
      <c r="AP202"/>
      <c r="AQ202"/>
      <c r="AR202"/>
      <c r="AS202"/>
      <c r="AT202"/>
      <c r="AU202" s="26"/>
      <c r="AV202" s="23"/>
    </row>
    <row r="203" spans="1:48" s="81" customFormat="1" x14ac:dyDescent="0.3">
      <c r="A203"/>
      <c r="B203" s="45"/>
      <c r="C203" s="156"/>
      <c r="D203" s="41"/>
      <c r="E203" s="86"/>
      <c r="F203" s="41"/>
      <c r="G203" s="41"/>
      <c r="I203" s="68"/>
      <c r="J203" s="8"/>
      <c r="K203" s="8"/>
      <c r="L203" s="8"/>
      <c r="M203" s="8"/>
      <c r="N203" s="8"/>
      <c r="O203" s="8"/>
      <c r="P203" s="8"/>
      <c r="R203"/>
      <c r="S203"/>
      <c r="T203"/>
      <c r="U203"/>
      <c r="V203"/>
      <c r="W203"/>
      <c r="X203"/>
      <c r="Y203"/>
      <c r="Z203"/>
      <c r="AA203"/>
      <c r="AB203"/>
      <c r="AC203"/>
      <c r="AD203"/>
      <c r="AE203"/>
      <c r="AF203"/>
      <c r="AG203"/>
      <c r="AH203"/>
      <c r="AI203"/>
      <c r="AJ203"/>
      <c r="AK203"/>
      <c r="AL203" s="26"/>
      <c r="AM203" s="23"/>
      <c r="AN203"/>
      <c r="AO203"/>
      <c r="AP203"/>
      <c r="AQ203"/>
      <c r="AR203"/>
      <c r="AS203"/>
      <c r="AT203"/>
      <c r="AU203" s="26"/>
      <c r="AV203" s="23"/>
    </row>
    <row r="204" spans="1:48" s="81" customFormat="1" x14ac:dyDescent="0.3">
      <c r="A204"/>
      <c r="B204" s="45"/>
      <c r="C204" s="156"/>
      <c r="D204" s="41"/>
      <c r="E204" s="86"/>
      <c r="F204" s="41"/>
      <c r="G204" s="41"/>
      <c r="I204" s="68"/>
      <c r="J204" s="8"/>
      <c r="K204" s="8"/>
      <c r="L204" s="8"/>
      <c r="M204" s="8"/>
      <c r="N204" s="8"/>
      <c r="O204" s="8"/>
      <c r="P204" s="8"/>
      <c r="R204"/>
      <c r="S204"/>
      <c r="T204"/>
      <c r="U204"/>
      <c r="V204"/>
      <c r="W204"/>
      <c r="X204"/>
      <c r="Y204"/>
      <c r="Z204"/>
      <c r="AA204"/>
      <c r="AB204"/>
      <c r="AC204"/>
      <c r="AD204"/>
      <c r="AE204"/>
      <c r="AF204"/>
      <c r="AG204"/>
      <c r="AH204"/>
      <c r="AI204"/>
      <c r="AJ204"/>
      <c r="AK204"/>
      <c r="AL204" s="26"/>
      <c r="AM204" s="23"/>
      <c r="AN204"/>
      <c r="AO204"/>
      <c r="AP204"/>
      <c r="AQ204"/>
      <c r="AR204"/>
      <c r="AS204"/>
      <c r="AT204"/>
      <c r="AU204" s="26"/>
      <c r="AV204" s="23"/>
    </row>
    <row r="205" spans="1:48" s="81" customFormat="1" x14ac:dyDescent="0.3">
      <c r="A205"/>
      <c r="B205" s="45"/>
      <c r="C205" s="156"/>
      <c r="D205" s="41"/>
      <c r="E205" s="86"/>
      <c r="F205" s="41"/>
      <c r="G205" s="41"/>
      <c r="I205" s="68"/>
      <c r="J205" s="8"/>
      <c r="K205" s="8"/>
      <c r="L205" s="8"/>
      <c r="M205" s="8"/>
      <c r="N205" s="8"/>
      <c r="O205" s="8"/>
      <c r="P205" s="8"/>
      <c r="R205"/>
      <c r="S205"/>
      <c r="T205"/>
      <c r="U205"/>
      <c r="V205"/>
      <c r="W205"/>
      <c r="X205"/>
      <c r="Y205"/>
      <c r="Z205"/>
      <c r="AA205"/>
      <c r="AB205"/>
      <c r="AC205"/>
      <c r="AD205"/>
      <c r="AE205"/>
      <c r="AF205"/>
      <c r="AG205"/>
      <c r="AH205"/>
      <c r="AI205"/>
      <c r="AJ205"/>
      <c r="AK205"/>
      <c r="AL205" s="26"/>
      <c r="AM205" s="23"/>
      <c r="AN205"/>
      <c r="AO205"/>
      <c r="AP205"/>
      <c r="AQ205"/>
      <c r="AR205"/>
      <c r="AS205"/>
      <c r="AT205"/>
      <c r="AU205" s="26"/>
      <c r="AV205" s="23"/>
    </row>
    <row r="206" spans="1:48" s="81" customFormat="1" x14ac:dyDescent="0.3">
      <c r="A206"/>
      <c r="B206" s="45"/>
      <c r="C206" s="156"/>
      <c r="D206" s="41"/>
      <c r="E206" s="86"/>
      <c r="F206" s="41"/>
      <c r="G206" s="41"/>
      <c r="I206" s="68"/>
      <c r="J206" s="8"/>
      <c r="K206" s="8"/>
      <c r="L206" s="8"/>
      <c r="M206" s="8"/>
      <c r="N206" s="8"/>
      <c r="O206" s="8"/>
      <c r="P206" s="8"/>
      <c r="R206"/>
      <c r="S206"/>
      <c r="T206"/>
      <c r="U206"/>
      <c r="V206"/>
      <c r="W206"/>
      <c r="X206"/>
      <c r="Y206"/>
      <c r="Z206"/>
      <c r="AA206"/>
      <c r="AB206"/>
      <c r="AC206"/>
      <c r="AD206"/>
      <c r="AE206"/>
      <c r="AF206"/>
      <c r="AG206"/>
      <c r="AH206"/>
      <c r="AI206"/>
      <c r="AJ206"/>
      <c r="AK206"/>
      <c r="AL206" s="26"/>
      <c r="AM206" s="23"/>
      <c r="AN206"/>
      <c r="AO206"/>
      <c r="AP206"/>
      <c r="AQ206"/>
      <c r="AR206"/>
      <c r="AS206"/>
      <c r="AT206"/>
      <c r="AU206" s="26"/>
      <c r="AV206" s="23"/>
    </row>
    <row r="207" spans="1:48" s="81" customFormat="1" x14ac:dyDescent="0.3">
      <c r="A207"/>
      <c r="B207" s="45"/>
      <c r="C207" s="156"/>
      <c r="D207" s="41"/>
      <c r="E207" s="86"/>
      <c r="F207" s="41"/>
      <c r="G207" s="41"/>
      <c r="I207" s="68"/>
      <c r="J207" s="8"/>
      <c r="K207" s="8"/>
      <c r="L207" s="8"/>
      <c r="M207" s="8"/>
      <c r="N207" s="8"/>
      <c r="O207" s="8"/>
      <c r="P207" s="8"/>
      <c r="R207"/>
      <c r="S207"/>
      <c r="T207"/>
      <c r="U207"/>
      <c r="V207"/>
      <c r="W207"/>
      <c r="X207"/>
      <c r="Y207"/>
      <c r="Z207"/>
      <c r="AA207"/>
      <c r="AB207"/>
      <c r="AC207"/>
      <c r="AD207"/>
      <c r="AE207"/>
      <c r="AF207"/>
      <c r="AG207"/>
      <c r="AH207"/>
      <c r="AI207"/>
      <c r="AJ207"/>
      <c r="AK207"/>
      <c r="AL207" s="26"/>
      <c r="AM207" s="23"/>
      <c r="AN207"/>
      <c r="AO207"/>
      <c r="AP207"/>
      <c r="AQ207"/>
      <c r="AR207"/>
      <c r="AS207"/>
      <c r="AT207"/>
      <c r="AU207" s="26"/>
      <c r="AV207" s="23"/>
    </row>
    <row r="208" spans="1:48" s="81" customFormat="1" x14ac:dyDescent="0.3">
      <c r="A208"/>
      <c r="B208" s="45"/>
      <c r="C208" s="156"/>
      <c r="D208" s="41"/>
      <c r="E208" s="86"/>
      <c r="F208" s="41"/>
      <c r="G208" s="41"/>
      <c r="I208" s="68"/>
      <c r="J208" s="8"/>
      <c r="K208" s="8"/>
      <c r="L208" s="8"/>
      <c r="M208" s="8"/>
      <c r="N208" s="8"/>
      <c r="O208" s="8"/>
      <c r="P208" s="8"/>
      <c r="R208"/>
      <c r="S208"/>
      <c r="T208"/>
      <c r="U208"/>
      <c r="V208"/>
      <c r="W208"/>
      <c r="X208"/>
      <c r="Y208"/>
      <c r="Z208"/>
      <c r="AA208"/>
      <c r="AB208"/>
      <c r="AC208"/>
      <c r="AD208"/>
      <c r="AE208"/>
      <c r="AF208"/>
      <c r="AG208"/>
      <c r="AH208"/>
      <c r="AI208"/>
      <c r="AJ208"/>
      <c r="AK208"/>
      <c r="AL208" s="26"/>
      <c r="AM208" s="23"/>
      <c r="AN208"/>
      <c r="AO208"/>
      <c r="AP208"/>
      <c r="AQ208"/>
      <c r="AR208"/>
      <c r="AS208"/>
      <c r="AT208"/>
      <c r="AU208" s="26"/>
      <c r="AV208" s="23"/>
    </row>
    <row r="209" spans="1:48" s="81" customFormat="1" x14ac:dyDescent="0.3">
      <c r="A209"/>
      <c r="B209" s="45"/>
      <c r="C209" s="156"/>
      <c r="D209" s="41"/>
      <c r="E209" s="86"/>
      <c r="F209" s="41"/>
      <c r="G209" s="41"/>
      <c r="I209" s="68"/>
      <c r="J209" s="8"/>
      <c r="K209" s="8"/>
      <c r="L209" s="8"/>
      <c r="M209" s="8"/>
      <c r="N209" s="8"/>
      <c r="O209" s="8"/>
      <c r="P209" s="8"/>
      <c r="R209"/>
      <c r="S209"/>
      <c r="T209"/>
      <c r="U209"/>
      <c r="V209"/>
      <c r="W209"/>
      <c r="X209"/>
      <c r="Y209"/>
      <c r="Z209"/>
      <c r="AA209"/>
      <c r="AB209"/>
      <c r="AC209"/>
      <c r="AD209"/>
      <c r="AE209"/>
      <c r="AF209"/>
      <c r="AG209"/>
      <c r="AH209"/>
      <c r="AI209"/>
      <c r="AJ209"/>
      <c r="AK209"/>
      <c r="AL209" s="26"/>
      <c r="AM209" s="23"/>
      <c r="AN209"/>
      <c r="AO209"/>
      <c r="AP209"/>
      <c r="AQ209"/>
      <c r="AR209"/>
      <c r="AS209"/>
      <c r="AT209"/>
      <c r="AU209" s="26"/>
      <c r="AV209" s="23"/>
    </row>
    <row r="210" spans="1:48" s="81" customFormat="1" x14ac:dyDescent="0.3">
      <c r="A210"/>
      <c r="B210" s="45"/>
      <c r="C210" s="156"/>
      <c r="D210" s="41"/>
      <c r="E210" s="86"/>
      <c r="F210" s="41"/>
      <c r="G210" s="41"/>
      <c r="I210" s="68"/>
      <c r="J210" s="8"/>
      <c r="K210" s="8"/>
      <c r="L210" s="8"/>
      <c r="M210" s="8"/>
      <c r="N210" s="8"/>
      <c r="O210" s="8"/>
      <c r="P210" s="8"/>
      <c r="R210"/>
      <c r="S210"/>
      <c r="T210"/>
      <c r="U210"/>
      <c r="V210"/>
      <c r="W210"/>
      <c r="X210"/>
      <c r="Y210"/>
      <c r="Z210"/>
      <c r="AA210"/>
      <c r="AB210"/>
      <c r="AC210"/>
      <c r="AD210"/>
      <c r="AE210"/>
      <c r="AF210"/>
      <c r="AG210"/>
      <c r="AH210"/>
      <c r="AI210"/>
      <c r="AJ210"/>
      <c r="AK210"/>
      <c r="AL210" s="26"/>
      <c r="AM210" s="23"/>
      <c r="AN210"/>
      <c r="AO210"/>
      <c r="AP210"/>
      <c r="AQ210"/>
      <c r="AR210"/>
      <c r="AS210"/>
      <c r="AT210"/>
      <c r="AU210" s="26"/>
      <c r="AV210" s="23"/>
    </row>
    <row r="211" spans="1:48" s="81" customFormat="1" x14ac:dyDescent="0.3">
      <c r="A211"/>
      <c r="B211" s="45"/>
      <c r="C211" s="156"/>
      <c r="D211" s="41"/>
      <c r="E211" s="86"/>
      <c r="F211" s="41"/>
      <c r="G211" s="41"/>
      <c r="I211" s="68"/>
      <c r="J211" s="8"/>
      <c r="K211" s="8"/>
      <c r="L211" s="8"/>
      <c r="M211" s="8"/>
      <c r="N211" s="8"/>
      <c r="O211" s="8"/>
      <c r="P211" s="8"/>
      <c r="R211"/>
      <c r="S211"/>
      <c r="T211"/>
      <c r="U211"/>
      <c r="V211"/>
      <c r="W211"/>
      <c r="X211"/>
      <c r="Y211"/>
      <c r="Z211"/>
      <c r="AA211"/>
      <c r="AB211"/>
      <c r="AC211"/>
      <c r="AD211"/>
      <c r="AE211"/>
      <c r="AF211"/>
      <c r="AG211"/>
      <c r="AH211"/>
      <c r="AI211"/>
      <c r="AJ211"/>
      <c r="AK211"/>
      <c r="AL211" s="26"/>
      <c r="AM211" s="23"/>
      <c r="AN211"/>
      <c r="AO211"/>
      <c r="AP211"/>
      <c r="AQ211"/>
      <c r="AR211"/>
      <c r="AS211"/>
      <c r="AT211"/>
      <c r="AU211" s="26"/>
      <c r="AV211" s="23"/>
    </row>
    <row r="212" spans="1:48" s="81" customFormat="1" x14ac:dyDescent="0.3">
      <c r="A212"/>
      <c r="B212" s="45"/>
      <c r="C212" s="156"/>
      <c r="D212" s="41"/>
      <c r="E212" s="86"/>
      <c r="F212" s="41"/>
      <c r="G212" s="41"/>
      <c r="I212" s="68"/>
      <c r="J212" s="8"/>
      <c r="K212" s="8"/>
      <c r="L212" s="8"/>
      <c r="M212" s="8"/>
      <c r="N212" s="8"/>
      <c r="O212" s="8"/>
      <c r="P212" s="8"/>
      <c r="R212"/>
      <c r="S212"/>
      <c r="T212"/>
      <c r="U212"/>
      <c r="V212"/>
      <c r="W212"/>
      <c r="X212"/>
      <c r="Y212"/>
      <c r="Z212"/>
      <c r="AA212"/>
      <c r="AB212"/>
      <c r="AC212"/>
      <c r="AD212"/>
      <c r="AE212"/>
      <c r="AF212"/>
      <c r="AG212"/>
      <c r="AH212"/>
      <c r="AI212"/>
      <c r="AJ212"/>
      <c r="AK212"/>
      <c r="AL212" s="26"/>
      <c r="AM212" s="23"/>
      <c r="AN212"/>
      <c r="AO212"/>
      <c r="AP212"/>
      <c r="AQ212"/>
      <c r="AR212"/>
      <c r="AS212"/>
      <c r="AT212"/>
      <c r="AU212" s="26"/>
      <c r="AV212" s="23"/>
    </row>
    <row r="213" spans="1:48" s="81" customFormat="1" x14ac:dyDescent="0.3">
      <c r="A213"/>
      <c r="B213" s="45"/>
      <c r="C213" s="156"/>
      <c r="D213" s="41"/>
      <c r="E213" s="86"/>
      <c r="F213" s="41"/>
      <c r="G213" s="41"/>
      <c r="I213" s="68"/>
      <c r="J213" s="8"/>
      <c r="K213" s="8"/>
      <c r="L213" s="8"/>
      <c r="M213" s="8"/>
      <c r="N213" s="8"/>
      <c r="O213" s="8"/>
      <c r="P213" s="8"/>
      <c r="R213"/>
      <c r="S213"/>
      <c r="T213"/>
      <c r="U213"/>
      <c r="V213"/>
      <c r="W213"/>
      <c r="X213"/>
      <c r="Y213"/>
      <c r="Z213"/>
      <c r="AA213"/>
      <c r="AB213"/>
      <c r="AC213"/>
      <c r="AD213"/>
      <c r="AE213"/>
      <c r="AF213"/>
      <c r="AG213"/>
      <c r="AH213"/>
      <c r="AI213"/>
      <c r="AJ213"/>
      <c r="AK213"/>
      <c r="AL213" s="26"/>
      <c r="AM213" s="23"/>
      <c r="AN213"/>
      <c r="AO213"/>
      <c r="AP213"/>
      <c r="AQ213"/>
      <c r="AR213"/>
      <c r="AS213"/>
      <c r="AT213"/>
      <c r="AU213" s="26"/>
      <c r="AV213" s="23"/>
    </row>
    <row r="214" spans="1:48" s="81" customFormat="1" x14ac:dyDescent="0.3">
      <c r="A214"/>
      <c r="B214" s="45"/>
      <c r="C214" s="156"/>
      <c r="D214" s="41"/>
      <c r="E214" s="86"/>
      <c r="F214" s="41"/>
      <c r="G214" s="41"/>
      <c r="I214" s="68"/>
      <c r="J214" s="8"/>
      <c r="K214" s="8"/>
      <c r="L214" s="8"/>
      <c r="M214" s="8"/>
      <c r="N214" s="8"/>
      <c r="O214" s="8"/>
      <c r="P214" s="8"/>
      <c r="R214"/>
      <c r="S214"/>
      <c r="T214"/>
      <c r="U214"/>
      <c r="V214"/>
      <c r="W214"/>
      <c r="X214"/>
      <c r="Y214"/>
      <c r="Z214"/>
      <c r="AA214"/>
      <c r="AB214"/>
      <c r="AC214"/>
      <c r="AD214"/>
      <c r="AE214"/>
      <c r="AF214"/>
      <c r="AG214"/>
      <c r="AH214"/>
      <c r="AI214"/>
      <c r="AJ214"/>
      <c r="AK214"/>
      <c r="AL214" s="26"/>
      <c r="AM214" s="23"/>
      <c r="AN214"/>
      <c r="AO214"/>
      <c r="AP214"/>
      <c r="AQ214"/>
      <c r="AR214"/>
      <c r="AS214"/>
      <c r="AT214"/>
      <c r="AU214" s="26"/>
      <c r="AV214" s="23"/>
    </row>
    <row r="215" spans="1:48" s="81" customFormat="1" x14ac:dyDescent="0.3">
      <c r="A215"/>
      <c r="B215" s="45"/>
      <c r="C215" s="156"/>
      <c r="D215" s="41"/>
      <c r="E215" s="86"/>
      <c r="F215" s="41"/>
      <c r="G215" s="41"/>
      <c r="I215" s="68"/>
      <c r="J215" s="8"/>
      <c r="K215" s="8"/>
      <c r="L215" s="8"/>
      <c r="M215" s="8"/>
      <c r="N215" s="8"/>
      <c r="O215" s="8"/>
      <c r="P215" s="8"/>
      <c r="R215"/>
      <c r="S215"/>
      <c r="T215"/>
      <c r="U215"/>
      <c r="V215"/>
      <c r="W215"/>
      <c r="X215"/>
      <c r="Y215"/>
      <c r="Z215"/>
      <c r="AA215"/>
      <c r="AB215"/>
      <c r="AC215"/>
      <c r="AD215"/>
      <c r="AE215"/>
      <c r="AF215"/>
      <c r="AG215"/>
      <c r="AH215"/>
      <c r="AI215"/>
      <c r="AJ215"/>
      <c r="AK215"/>
      <c r="AL215" s="26"/>
      <c r="AM215" s="23"/>
      <c r="AN215"/>
      <c r="AO215"/>
      <c r="AP215"/>
      <c r="AQ215"/>
      <c r="AR215"/>
      <c r="AS215"/>
      <c r="AT215"/>
      <c r="AU215" s="26"/>
      <c r="AV215" s="23"/>
    </row>
    <row r="216" spans="1:48" s="81" customFormat="1" x14ac:dyDescent="0.3">
      <c r="A216"/>
      <c r="B216" s="45"/>
      <c r="C216" s="156"/>
      <c r="D216" s="41"/>
      <c r="E216" s="86"/>
      <c r="F216" s="41"/>
      <c r="G216" s="41"/>
      <c r="I216" s="68"/>
      <c r="J216" s="8"/>
      <c r="K216" s="8"/>
      <c r="L216" s="8"/>
      <c r="M216" s="8"/>
      <c r="N216" s="8"/>
      <c r="O216" s="8"/>
      <c r="P216" s="8"/>
      <c r="R216"/>
      <c r="S216"/>
      <c r="T216"/>
      <c r="U216"/>
      <c r="V216"/>
      <c r="W216"/>
      <c r="X216"/>
      <c r="Y216"/>
      <c r="Z216"/>
      <c r="AA216"/>
      <c r="AB216"/>
      <c r="AC216"/>
      <c r="AD216"/>
      <c r="AE216"/>
      <c r="AF216"/>
      <c r="AG216"/>
      <c r="AH216"/>
      <c r="AI216"/>
      <c r="AJ216"/>
      <c r="AK216"/>
      <c r="AL216" s="26"/>
      <c r="AM216" s="23"/>
      <c r="AN216"/>
      <c r="AO216"/>
      <c r="AP216"/>
      <c r="AQ216"/>
      <c r="AR216"/>
      <c r="AS216"/>
      <c r="AT216"/>
      <c r="AU216" s="26"/>
      <c r="AV216" s="23"/>
    </row>
    <row r="217" spans="1:48" s="81" customFormat="1" x14ac:dyDescent="0.3">
      <c r="A217"/>
      <c r="B217" s="45"/>
      <c r="C217" s="156"/>
      <c r="D217" s="41"/>
      <c r="E217" s="86"/>
      <c r="F217" s="41"/>
      <c r="G217" s="41"/>
      <c r="I217" s="68"/>
      <c r="J217" s="8"/>
      <c r="K217" s="8"/>
      <c r="L217" s="8"/>
      <c r="M217" s="8"/>
      <c r="N217" s="8"/>
      <c r="O217" s="8"/>
      <c r="P217" s="8"/>
      <c r="R217"/>
      <c r="S217"/>
      <c r="T217"/>
      <c r="U217"/>
      <c r="V217"/>
      <c r="W217"/>
      <c r="X217"/>
      <c r="Y217"/>
      <c r="Z217"/>
      <c r="AA217"/>
      <c r="AB217"/>
      <c r="AC217"/>
      <c r="AD217"/>
      <c r="AE217"/>
      <c r="AF217"/>
      <c r="AG217"/>
      <c r="AH217"/>
      <c r="AI217"/>
      <c r="AJ217"/>
      <c r="AK217"/>
      <c r="AL217" s="26"/>
      <c r="AM217" s="23"/>
      <c r="AN217"/>
      <c r="AO217"/>
      <c r="AP217"/>
      <c r="AQ217"/>
      <c r="AR217"/>
      <c r="AS217"/>
      <c r="AT217"/>
      <c r="AU217" s="26"/>
      <c r="AV217" s="23"/>
    </row>
    <row r="218" spans="1:48" s="81" customFormat="1" x14ac:dyDescent="0.3">
      <c r="A218"/>
      <c r="B218" s="45"/>
      <c r="C218" s="156"/>
      <c r="D218" s="41"/>
      <c r="E218" s="86"/>
      <c r="F218" s="41"/>
      <c r="G218" s="41"/>
      <c r="I218" s="68"/>
      <c r="J218" s="8"/>
      <c r="K218" s="8"/>
      <c r="L218" s="8"/>
      <c r="M218" s="8"/>
      <c r="N218" s="8"/>
      <c r="O218" s="8"/>
      <c r="P218" s="8"/>
      <c r="R218"/>
      <c r="S218"/>
      <c r="T218"/>
      <c r="U218"/>
      <c r="V218"/>
      <c r="W218"/>
      <c r="X218"/>
      <c r="Y218"/>
      <c r="Z218"/>
      <c r="AA218"/>
      <c r="AB218"/>
      <c r="AC218"/>
      <c r="AD218"/>
      <c r="AE218"/>
      <c r="AF218"/>
      <c r="AG218"/>
      <c r="AH218"/>
      <c r="AI218"/>
      <c r="AJ218"/>
      <c r="AK218"/>
      <c r="AL218" s="26"/>
      <c r="AM218" s="23"/>
      <c r="AN218"/>
      <c r="AO218"/>
      <c r="AP218"/>
      <c r="AQ218"/>
      <c r="AR218"/>
      <c r="AS218"/>
      <c r="AT218"/>
      <c r="AU218" s="26"/>
      <c r="AV218" s="23"/>
    </row>
    <row r="219" spans="1:48" s="81" customFormat="1" x14ac:dyDescent="0.3">
      <c r="A219"/>
      <c r="B219" s="45"/>
      <c r="C219" s="156"/>
      <c r="D219" s="41"/>
      <c r="E219" s="86"/>
      <c r="F219" s="41"/>
      <c r="G219" s="41"/>
      <c r="I219" s="68"/>
      <c r="J219" s="8"/>
      <c r="K219" s="8"/>
      <c r="L219" s="8"/>
      <c r="M219" s="8"/>
      <c r="N219" s="8"/>
      <c r="O219" s="8"/>
      <c r="P219" s="8"/>
      <c r="R219"/>
      <c r="S219"/>
      <c r="T219"/>
      <c r="U219"/>
      <c r="V219"/>
      <c r="W219"/>
      <c r="X219"/>
      <c r="Y219"/>
      <c r="Z219"/>
      <c r="AA219"/>
      <c r="AB219"/>
      <c r="AC219"/>
      <c r="AD219"/>
      <c r="AE219"/>
      <c r="AF219"/>
      <c r="AG219"/>
      <c r="AH219"/>
      <c r="AI219"/>
      <c r="AJ219"/>
      <c r="AK219"/>
      <c r="AL219" s="26"/>
      <c r="AM219" s="23"/>
      <c r="AN219"/>
      <c r="AO219"/>
      <c r="AP219"/>
      <c r="AQ219"/>
      <c r="AR219"/>
      <c r="AS219"/>
      <c r="AT219"/>
      <c r="AU219" s="26"/>
      <c r="AV219" s="23"/>
    </row>
    <row r="220" spans="1:48" s="81" customFormat="1" x14ac:dyDescent="0.3">
      <c r="A220"/>
      <c r="B220" s="45"/>
      <c r="C220" s="156"/>
      <c r="D220" s="41"/>
      <c r="E220" s="86"/>
      <c r="F220" s="41"/>
      <c r="G220" s="41"/>
      <c r="I220" s="68"/>
      <c r="J220" s="8"/>
      <c r="K220" s="8"/>
      <c r="L220" s="8"/>
      <c r="M220" s="8"/>
      <c r="N220" s="8"/>
      <c r="O220" s="8"/>
      <c r="P220" s="8"/>
      <c r="R220"/>
      <c r="S220"/>
      <c r="T220"/>
      <c r="U220"/>
      <c r="V220"/>
      <c r="W220"/>
      <c r="X220"/>
      <c r="Y220"/>
      <c r="Z220"/>
      <c r="AA220"/>
      <c r="AB220"/>
      <c r="AC220"/>
      <c r="AD220"/>
      <c r="AE220"/>
      <c r="AF220"/>
      <c r="AG220"/>
      <c r="AH220"/>
      <c r="AI220"/>
      <c r="AJ220"/>
      <c r="AK220"/>
      <c r="AL220" s="26"/>
      <c r="AM220" s="23"/>
      <c r="AN220"/>
      <c r="AO220"/>
      <c r="AP220"/>
      <c r="AQ220"/>
      <c r="AR220"/>
      <c r="AS220"/>
      <c r="AT220"/>
      <c r="AU220" s="26"/>
      <c r="AV220" s="23"/>
    </row>
    <row r="221" spans="1:48" s="81" customFormat="1" x14ac:dyDescent="0.3">
      <c r="A221"/>
      <c r="B221" s="45"/>
      <c r="C221" s="156"/>
      <c r="D221" s="41"/>
      <c r="E221" s="86"/>
      <c r="F221" s="41"/>
      <c r="G221" s="41"/>
      <c r="I221" s="68"/>
      <c r="J221" s="8"/>
      <c r="K221" s="8"/>
      <c r="L221" s="8"/>
      <c r="M221" s="8"/>
      <c r="N221" s="8"/>
      <c r="O221" s="8"/>
      <c r="P221" s="8"/>
      <c r="R221"/>
      <c r="S221"/>
      <c r="T221"/>
      <c r="U221"/>
      <c r="V221"/>
      <c r="W221"/>
      <c r="X221"/>
      <c r="Y221"/>
      <c r="Z221"/>
      <c r="AA221"/>
      <c r="AB221"/>
      <c r="AC221"/>
      <c r="AD221"/>
      <c r="AE221"/>
      <c r="AF221"/>
      <c r="AG221"/>
      <c r="AH221"/>
      <c r="AI221"/>
      <c r="AJ221"/>
      <c r="AK221"/>
      <c r="AL221" s="26"/>
      <c r="AM221" s="23"/>
      <c r="AN221"/>
      <c r="AO221"/>
      <c r="AP221"/>
      <c r="AQ221"/>
      <c r="AR221"/>
      <c r="AS221"/>
      <c r="AT221"/>
      <c r="AU221" s="26"/>
      <c r="AV221" s="23"/>
    </row>
    <row r="222" spans="1:48" s="81" customFormat="1" x14ac:dyDescent="0.3">
      <c r="A222"/>
      <c r="B222" s="45"/>
      <c r="C222" s="156"/>
      <c r="D222" s="41"/>
      <c r="E222" s="86"/>
      <c r="F222" s="41"/>
      <c r="G222" s="41"/>
      <c r="I222" s="68"/>
      <c r="J222" s="8"/>
      <c r="K222" s="8"/>
      <c r="L222" s="8"/>
      <c r="M222" s="8"/>
      <c r="N222" s="8"/>
      <c r="O222" s="8"/>
      <c r="P222" s="8"/>
      <c r="R222"/>
      <c r="S222"/>
      <c r="T222"/>
      <c r="U222"/>
      <c r="V222"/>
      <c r="W222"/>
      <c r="X222"/>
      <c r="Y222"/>
      <c r="Z222"/>
      <c r="AA222"/>
      <c r="AB222"/>
      <c r="AC222"/>
      <c r="AD222"/>
      <c r="AE222"/>
      <c r="AF222"/>
      <c r="AG222"/>
      <c r="AH222"/>
      <c r="AI222"/>
      <c r="AJ222"/>
      <c r="AK222"/>
      <c r="AL222" s="26"/>
      <c r="AM222" s="23"/>
      <c r="AN222"/>
      <c r="AO222"/>
      <c r="AP222"/>
      <c r="AQ222"/>
      <c r="AR222"/>
      <c r="AS222"/>
      <c r="AT222"/>
      <c r="AU222" s="26"/>
      <c r="AV222" s="23"/>
    </row>
    <row r="223" spans="1:48" s="81" customFormat="1" x14ac:dyDescent="0.3">
      <c r="A223"/>
      <c r="B223" s="45"/>
      <c r="C223" s="156"/>
      <c r="D223" s="41"/>
      <c r="E223" s="86"/>
      <c r="F223" s="41"/>
      <c r="G223" s="41"/>
      <c r="I223" s="68"/>
      <c r="J223" s="8"/>
      <c r="K223" s="8"/>
      <c r="L223" s="8"/>
      <c r="M223" s="8"/>
      <c r="N223" s="8"/>
      <c r="O223" s="8"/>
      <c r="P223" s="8"/>
      <c r="R223"/>
      <c r="S223"/>
      <c r="T223"/>
      <c r="U223"/>
      <c r="V223"/>
      <c r="W223"/>
      <c r="X223"/>
      <c r="Y223"/>
      <c r="Z223"/>
      <c r="AA223"/>
      <c r="AB223"/>
      <c r="AC223"/>
      <c r="AD223"/>
      <c r="AE223"/>
      <c r="AF223"/>
      <c r="AG223"/>
      <c r="AH223"/>
      <c r="AI223"/>
      <c r="AJ223"/>
      <c r="AK223"/>
      <c r="AL223" s="26"/>
      <c r="AM223" s="23"/>
      <c r="AN223"/>
      <c r="AO223"/>
      <c r="AP223"/>
      <c r="AQ223"/>
      <c r="AR223"/>
      <c r="AS223"/>
      <c r="AT223"/>
      <c r="AU223" s="26"/>
      <c r="AV223" s="23"/>
    </row>
    <row r="224" spans="1:48" s="81" customFormat="1" x14ac:dyDescent="0.3">
      <c r="A224"/>
      <c r="B224" s="45"/>
      <c r="C224" s="156"/>
      <c r="D224" s="41"/>
      <c r="E224" s="86"/>
      <c r="F224" s="41"/>
      <c r="G224" s="41"/>
      <c r="I224" s="68"/>
      <c r="J224" s="8"/>
      <c r="K224" s="8"/>
      <c r="L224" s="8"/>
      <c r="M224" s="8"/>
      <c r="N224" s="8"/>
      <c r="O224" s="8"/>
      <c r="P224" s="8"/>
      <c r="R224"/>
      <c r="S224"/>
      <c r="T224"/>
      <c r="U224"/>
      <c r="V224"/>
      <c r="W224"/>
      <c r="X224"/>
      <c r="Y224"/>
      <c r="Z224"/>
      <c r="AA224"/>
      <c r="AB224"/>
      <c r="AC224"/>
      <c r="AD224"/>
      <c r="AE224"/>
      <c r="AF224"/>
      <c r="AG224"/>
      <c r="AH224"/>
      <c r="AI224"/>
      <c r="AJ224"/>
      <c r="AK224"/>
      <c r="AL224" s="26"/>
      <c r="AM224" s="23"/>
      <c r="AN224"/>
      <c r="AO224"/>
      <c r="AP224"/>
      <c r="AQ224"/>
      <c r="AR224"/>
      <c r="AS224"/>
      <c r="AT224"/>
      <c r="AU224" s="26"/>
      <c r="AV224" s="23"/>
    </row>
    <row r="225" spans="1:48" s="81" customFormat="1" x14ac:dyDescent="0.3">
      <c r="A225"/>
      <c r="B225" s="45"/>
      <c r="C225" s="156"/>
      <c r="D225" s="41"/>
      <c r="E225" s="86"/>
      <c r="F225" s="41"/>
      <c r="G225" s="41"/>
      <c r="I225" s="68"/>
      <c r="J225" s="8"/>
      <c r="K225" s="8"/>
      <c r="L225" s="8"/>
      <c r="M225" s="8"/>
      <c r="N225" s="8"/>
      <c r="O225" s="8"/>
      <c r="P225" s="8"/>
      <c r="R225"/>
      <c r="S225"/>
      <c r="T225"/>
      <c r="U225"/>
      <c r="V225"/>
      <c r="W225"/>
      <c r="X225"/>
      <c r="Y225"/>
      <c r="Z225"/>
      <c r="AA225"/>
      <c r="AB225"/>
      <c r="AC225"/>
      <c r="AD225"/>
      <c r="AE225"/>
      <c r="AF225"/>
      <c r="AG225"/>
      <c r="AH225"/>
      <c r="AI225"/>
      <c r="AJ225"/>
      <c r="AK225"/>
      <c r="AL225" s="26"/>
      <c r="AM225" s="23"/>
      <c r="AN225"/>
      <c r="AO225"/>
      <c r="AP225"/>
      <c r="AQ225"/>
      <c r="AR225"/>
      <c r="AS225"/>
      <c r="AT225"/>
      <c r="AU225" s="26"/>
      <c r="AV225" s="23"/>
    </row>
    <row r="226" spans="1:48" s="81" customFormat="1" x14ac:dyDescent="0.3">
      <c r="A226"/>
      <c r="B226" s="45"/>
      <c r="C226" s="156"/>
      <c r="D226" s="41"/>
      <c r="E226" s="86"/>
      <c r="F226" s="41"/>
      <c r="G226" s="41"/>
      <c r="I226" s="68"/>
      <c r="J226" s="8"/>
      <c r="K226" s="8"/>
      <c r="L226" s="8"/>
      <c r="M226" s="8"/>
      <c r="N226" s="8"/>
      <c r="O226" s="8"/>
      <c r="P226" s="8"/>
      <c r="R226"/>
      <c r="S226"/>
      <c r="T226"/>
      <c r="U226"/>
      <c r="V226"/>
      <c r="W226"/>
      <c r="X226"/>
      <c r="Y226"/>
      <c r="Z226"/>
      <c r="AA226"/>
      <c r="AB226"/>
      <c r="AC226"/>
      <c r="AD226"/>
      <c r="AE226"/>
      <c r="AF226"/>
      <c r="AG226"/>
      <c r="AH226"/>
      <c r="AI226"/>
      <c r="AJ226"/>
      <c r="AK226"/>
      <c r="AL226" s="26"/>
      <c r="AM226" s="23"/>
      <c r="AN226"/>
      <c r="AO226"/>
      <c r="AP226"/>
      <c r="AQ226"/>
      <c r="AR226"/>
      <c r="AS226"/>
      <c r="AT226"/>
      <c r="AU226" s="26"/>
      <c r="AV226" s="23"/>
    </row>
    <row r="227" spans="1:48" s="81" customFormat="1" x14ac:dyDescent="0.3">
      <c r="A227"/>
      <c r="B227" s="45"/>
      <c r="C227" s="156"/>
      <c r="D227" s="41"/>
      <c r="E227" s="86"/>
      <c r="F227" s="41"/>
      <c r="G227" s="41"/>
      <c r="I227" s="68"/>
      <c r="J227" s="8"/>
      <c r="K227" s="8"/>
      <c r="L227" s="8"/>
      <c r="M227" s="8"/>
      <c r="N227" s="8"/>
      <c r="O227" s="8"/>
      <c r="P227" s="8"/>
      <c r="R227"/>
      <c r="S227"/>
      <c r="T227"/>
      <c r="U227"/>
      <c r="V227"/>
      <c r="W227"/>
      <c r="X227"/>
      <c r="Y227"/>
      <c r="Z227"/>
      <c r="AA227"/>
      <c r="AB227"/>
      <c r="AC227"/>
      <c r="AD227"/>
      <c r="AE227"/>
      <c r="AF227"/>
      <c r="AG227"/>
      <c r="AH227"/>
      <c r="AI227"/>
      <c r="AJ227"/>
      <c r="AK227"/>
      <c r="AL227" s="26"/>
      <c r="AM227" s="23"/>
      <c r="AN227"/>
      <c r="AO227"/>
      <c r="AP227"/>
      <c r="AQ227"/>
      <c r="AR227"/>
      <c r="AS227"/>
      <c r="AT227"/>
      <c r="AU227" s="26"/>
      <c r="AV227" s="23"/>
    </row>
    <row r="228" spans="1:48" s="81" customFormat="1" x14ac:dyDescent="0.3">
      <c r="A228"/>
      <c r="B228" s="45"/>
      <c r="C228" s="156"/>
      <c r="D228" s="41"/>
      <c r="E228" s="86"/>
      <c r="F228" s="41"/>
      <c r="G228" s="41"/>
      <c r="I228" s="68"/>
      <c r="J228" s="8"/>
      <c r="K228" s="8"/>
      <c r="L228" s="8"/>
      <c r="M228" s="8"/>
      <c r="N228" s="8"/>
      <c r="O228" s="8"/>
      <c r="P228" s="8"/>
      <c r="R228"/>
      <c r="S228"/>
      <c r="T228"/>
      <c r="U228"/>
      <c r="V228"/>
      <c r="W228"/>
      <c r="X228"/>
      <c r="Y228"/>
      <c r="Z228"/>
      <c r="AA228"/>
      <c r="AB228"/>
      <c r="AC228"/>
      <c r="AD228"/>
      <c r="AE228"/>
      <c r="AF228"/>
      <c r="AG228"/>
      <c r="AH228"/>
      <c r="AI228"/>
      <c r="AJ228"/>
      <c r="AK228"/>
      <c r="AL228" s="26"/>
      <c r="AM228" s="23"/>
      <c r="AN228"/>
      <c r="AO228"/>
      <c r="AP228"/>
      <c r="AQ228"/>
      <c r="AR228"/>
      <c r="AS228"/>
      <c r="AT228"/>
      <c r="AU228" s="26"/>
      <c r="AV228" s="23"/>
    </row>
    <row r="229" spans="1:48" s="81" customFormat="1" x14ac:dyDescent="0.3">
      <c r="A229"/>
      <c r="B229" s="45"/>
      <c r="C229" s="156"/>
      <c r="D229" s="41"/>
      <c r="E229" s="86"/>
      <c r="F229" s="41"/>
      <c r="G229" s="41"/>
      <c r="I229" s="68"/>
      <c r="J229" s="8"/>
      <c r="K229" s="8"/>
      <c r="L229" s="8"/>
      <c r="M229" s="8"/>
      <c r="N229" s="8"/>
      <c r="O229" s="8"/>
      <c r="P229" s="8"/>
      <c r="R229"/>
      <c r="S229"/>
      <c r="T229"/>
      <c r="U229"/>
      <c r="V229"/>
      <c r="W229"/>
      <c r="X229"/>
      <c r="Y229"/>
      <c r="Z229"/>
      <c r="AA229"/>
      <c r="AB229"/>
      <c r="AC229"/>
      <c r="AD229"/>
      <c r="AE229"/>
      <c r="AF229"/>
      <c r="AG229"/>
      <c r="AH229"/>
      <c r="AI229"/>
      <c r="AJ229"/>
      <c r="AK229"/>
      <c r="AL229" s="26"/>
      <c r="AM229" s="23"/>
      <c r="AN229"/>
      <c r="AO229"/>
      <c r="AP229"/>
      <c r="AQ229"/>
      <c r="AR229"/>
      <c r="AS229"/>
      <c r="AT229"/>
      <c r="AU229" s="26"/>
      <c r="AV229" s="23"/>
    </row>
    <row r="230" spans="1:48" s="81" customFormat="1" x14ac:dyDescent="0.3">
      <c r="A230"/>
      <c r="B230" s="45"/>
      <c r="C230" s="156"/>
      <c r="D230" s="41"/>
      <c r="E230" s="86"/>
      <c r="F230" s="41"/>
      <c r="G230" s="41"/>
      <c r="I230" s="68"/>
      <c r="J230" s="8"/>
      <c r="K230" s="8"/>
      <c r="L230" s="8"/>
      <c r="M230" s="8"/>
      <c r="N230" s="8"/>
      <c r="O230" s="8"/>
      <c r="P230" s="8"/>
      <c r="R230"/>
      <c r="S230"/>
      <c r="T230"/>
      <c r="U230"/>
      <c r="V230"/>
      <c r="W230"/>
      <c r="X230"/>
      <c r="Y230"/>
      <c r="Z230"/>
      <c r="AA230"/>
      <c r="AB230"/>
      <c r="AC230"/>
      <c r="AD230"/>
      <c r="AE230"/>
      <c r="AF230"/>
      <c r="AG230"/>
      <c r="AH230"/>
      <c r="AI230"/>
      <c r="AJ230"/>
      <c r="AK230"/>
      <c r="AL230" s="26"/>
      <c r="AM230" s="23"/>
      <c r="AN230"/>
      <c r="AO230"/>
      <c r="AP230"/>
      <c r="AQ230"/>
      <c r="AR230"/>
      <c r="AS230"/>
      <c r="AT230"/>
      <c r="AU230" s="26"/>
      <c r="AV230" s="23"/>
    </row>
    <row r="231" spans="1:48" s="81" customFormat="1" x14ac:dyDescent="0.3">
      <c r="A231"/>
      <c r="B231" s="45"/>
      <c r="C231" s="156"/>
      <c r="D231" s="41"/>
      <c r="E231" s="86"/>
      <c r="F231" s="41"/>
      <c r="G231" s="41"/>
      <c r="I231" s="68"/>
      <c r="J231" s="8"/>
      <c r="K231" s="8"/>
      <c r="L231" s="8"/>
      <c r="M231" s="8"/>
      <c r="N231" s="8"/>
      <c r="O231" s="8"/>
      <c r="P231" s="8"/>
      <c r="R231"/>
      <c r="S231"/>
      <c r="T231"/>
      <c r="U231"/>
      <c r="V231"/>
      <c r="W231"/>
      <c r="X231"/>
      <c r="Y231"/>
      <c r="Z231"/>
      <c r="AA231"/>
      <c r="AB231"/>
      <c r="AC231"/>
      <c r="AD231"/>
      <c r="AE231"/>
      <c r="AF231"/>
      <c r="AG231"/>
      <c r="AH231"/>
      <c r="AI231"/>
      <c r="AJ231"/>
      <c r="AK231"/>
      <c r="AL231" s="26"/>
      <c r="AM231" s="23"/>
      <c r="AN231"/>
      <c r="AO231"/>
      <c r="AP231"/>
      <c r="AQ231"/>
      <c r="AR231"/>
      <c r="AS231"/>
      <c r="AT231"/>
      <c r="AU231" s="26"/>
      <c r="AV231" s="23"/>
    </row>
    <row r="232" spans="1:48" s="81" customFormat="1" x14ac:dyDescent="0.3">
      <c r="A232"/>
      <c r="B232" s="45"/>
      <c r="C232" s="156"/>
      <c r="D232" s="41"/>
      <c r="E232" s="86"/>
      <c r="F232" s="41"/>
      <c r="G232" s="41"/>
      <c r="I232" s="68"/>
      <c r="J232" s="8"/>
      <c r="K232" s="8"/>
      <c r="L232" s="8"/>
      <c r="M232" s="8"/>
      <c r="N232" s="8"/>
      <c r="O232" s="8"/>
      <c r="P232" s="8"/>
      <c r="R232"/>
      <c r="S232"/>
      <c r="T232"/>
      <c r="U232"/>
      <c r="V232"/>
      <c r="W232"/>
      <c r="X232"/>
      <c r="Y232"/>
      <c r="Z232"/>
      <c r="AA232"/>
      <c r="AB232"/>
      <c r="AC232"/>
      <c r="AD232"/>
      <c r="AE232"/>
      <c r="AF232"/>
      <c r="AG232"/>
      <c r="AH232"/>
      <c r="AI232"/>
      <c r="AJ232"/>
      <c r="AK232"/>
      <c r="AL232" s="26"/>
      <c r="AM232" s="23"/>
      <c r="AN232"/>
      <c r="AO232"/>
      <c r="AP232"/>
      <c r="AQ232"/>
      <c r="AR232"/>
      <c r="AS232"/>
      <c r="AT232"/>
      <c r="AU232" s="26"/>
      <c r="AV232" s="23"/>
    </row>
    <row r="233" spans="1:48" s="81" customFormat="1" x14ac:dyDescent="0.3">
      <c r="A233"/>
      <c r="B233" s="45"/>
      <c r="C233" s="156"/>
      <c r="D233" s="41"/>
      <c r="E233" s="86"/>
      <c r="F233" s="41"/>
      <c r="G233" s="41"/>
      <c r="I233" s="68"/>
      <c r="J233" s="8"/>
      <c r="K233" s="8"/>
      <c r="L233" s="8"/>
      <c r="M233" s="8"/>
      <c r="N233" s="8"/>
      <c r="O233" s="8"/>
      <c r="P233" s="8"/>
      <c r="R233"/>
      <c r="S233"/>
      <c r="T233"/>
      <c r="U233"/>
      <c r="V233"/>
      <c r="W233"/>
      <c r="X233"/>
      <c r="Y233"/>
      <c r="Z233"/>
      <c r="AA233"/>
      <c r="AB233"/>
      <c r="AC233"/>
      <c r="AD233"/>
      <c r="AE233"/>
      <c r="AF233"/>
      <c r="AG233"/>
      <c r="AH233"/>
      <c r="AI233"/>
      <c r="AJ233"/>
      <c r="AK233"/>
      <c r="AL233" s="26"/>
      <c r="AM233" s="23"/>
      <c r="AN233"/>
      <c r="AO233"/>
      <c r="AP233"/>
      <c r="AQ233"/>
      <c r="AR233"/>
      <c r="AS233"/>
      <c r="AT233"/>
      <c r="AU233" s="26"/>
      <c r="AV233" s="23"/>
    </row>
    <row r="234" spans="1:48" s="81" customFormat="1" x14ac:dyDescent="0.3">
      <c r="A234"/>
      <c r="B234" s="45"/>
      <c r="C234" s="156"/>
      <c r="D234" s="41"/>
      <c r="E234" s="86"/>
      <c r="F234" s="41"/>
      <c r="G234" s="41"/>
      <c r="I234" s="68"/>
      <c r="J234" s="8"/>
      <c r="K234" s="8"/>
      <c r="L234" s="8"/>
      <c r="M234" s="8"/>
      <c r="N234" s="8"/>
      <c r="O234" s="8"/>
      <c r="P234" s="8"/>
      <c r="R234"/>
      <c r="S234"/>
      <c r="T234"/>
      <c r="U234"/>
      <c r="V234"/>
      <c r="W234"/>
      <c r="X234"/>
      <c r="Y234"/>
      <c r="Z234"/>
      <c r="AA234"/>
      <c r="AB234"/>
      <c r="AC234"/>
      <c r="AD234"/>
      <c r="AE234"/>
      <c r="AF234"/>
      <c r="AG234"/>
      <c r="AH234"/>
      <c r="AI234"/>
      <c r="AJ234"/>
      <c r="AK234"/>
      <c r="AL234" s="26"/>
      <c r="AM234" s="23"/>
      <c r="AN234"/>
      <c r="AO234"/>
      <c r="AP234"/>
      <c r="AQ234"/>
      <c r="AR234"/>
      <c r="AS234"/>
      <c r="AT234"/>
      <c r="AU234" s="26"/>
      <c r="AV234" s="23"/>
    </row>
    <row r="235" spans="1:48" s="81" customFormat="1" x14ac:dyDescent="0.3">
      <c r="A235"/>
      <c r="B235" s="45"/>
      <c r="C235" s="156"/>
      <c r="D235" s="41"/>
      <c r="E235" s="86"/>
      <c r="F235" s="41"/>
      <c r="G235" s="41"/>
      <c r="I235" s="68"/>
      <c r="J235" s="8"/>
      <c r="K235" s="8"/>
      <c r="L235" s="8"/>
      <c r="M235" s="8"/>
      <c r="N235" s="8"/>
      <c r="O235" s="8"/>
      <c r="P235" s="8"/>
      <c r="R235"/>
      <c r="S235"/>
      <c r="T235"/>
      <c r="U235"/>
      <c r="V235"/>
      <c r="W235"/>
      <c r="X235"/>
      <c r="Y235"/>
      <c r="Z235"/>
      <c r="AA235"/>
      <c r="AB235"/>
      <c r="AC235"/>
      <c r="AD235"/>
      <c r="AE235"/>
      <c r="AF235"/>
      <c r="AG235"/>
      <c r="AH235"/>
      <c r="AI235"/>
      <c r="AJ235"/>
      <c r="AK235"/>
      <c r="AL235" s="26"/>
      <c r="AM235" s="23"/>
      <c r="AN235"/>
      <c r="AO235"/>
      <c r="AP235"/>
      <c r="AQ235"/>
      <c r="AR235"/>
      <c r="AS235"/>
      <c r="AT235"/>
      <c r="AU235" s="26"/>
      <c r="AV235" s="23"/>
    </row>
    <row r="236" spans="1:48" s="81" customFormat="1" x14ac:dyDescent="0.3">
      <c r="A236"/>
      <c r="B236" s="45"/>
      <c r="C236" s="156"/>
      <c r="D236" s="41"/>
      <c r="E236" s="86"/>
      <c r="F236" s="41"/>
      <c r="G236" s="41"/>
      <c r="I236" s="68"/>
      <c r="J236" s="8"/>
      <c r="K236" s="8"/>
      <c r="L236" s="8"/>
      <c r="M236" s="8"/>
      <c r="N236" s="8"/>
      <c r="O236" s="8"/>
      <c r="P236" s="8"/>
      <c r="R236"/>
      <c r="S236"/>
      <c r="T236"/>
      <c r="U236"/>
      <c r="V236"/>
      <c r="W236"/>
      <c r="X236"/>
      <c r="Y236"/>
      <c r="Z236"/>
      <c r="AA236"/>
      <c r="AB236"/>
      <c r="AC236"/>
      <c r="AD236"/>
      <c r="AE236"/>
      <c r="AF236"/>
      <c r="AG236"/>
      <c r="AH236"/>
      <c r="AI236"/>
      <c r="AJ236"/>
      <c r="AK236"/>
      <c r="AL236" s="26"/>
      <c r="AM236" s="23"/>
      <c r="AN236"/>
      <c r="AO236"/>
      <c r="AP236"/>
      <c r="AQ236"/>
      <c r="AR236"/>
      <c r="AS236"/>
      <c r="AT236"/>
      <c r="AU236" s="26"/>
      <c r="AV236" s="23"/>
    </row>
    <row r="237" spans="1:48" s="81" customFormat="1" x14ac:dyDescent="0.3">
      <c r="A237"/>
      <c r="B237" s="45"/>
      <c r="C237" s="156"/>
      <c r="D237" s="41"/>
      <c r="E237" s="86"/>
      <c r="F237" s="41"/>
      <c r="G237" s="41"/>
      <c r="I237" s="68"/>
      <c r="J237" s="8"/>
      <c r="K237" s="8"/>
      <c r="L237" s="8"/>
      <c r="M237" s="8"/>
      <c r="N237" s="8"/>
      <c r="O237" s="8"/>
      <c r="P237" s="8"/>
      <c r="R237"/>
      <c r="S237"/>
      <c r="T237"/>
      <c r="U237"/>
      <c r="V237"/>
      <c r="W237"/>
      <c r="X237"/>
      <c r="Y237"/>
      <c r="Z237"/>
      <c r="AA237"/>
      <c r="AB237"/>
      <c r="AC237"/>
      <c r="AD237"/>
      <c r="AE237"/>
      <c r="AF237"/>
      <c r="AG237"/>
      <c r="AH237"/>
      <c r="AI237"/>
      <c r="AJ237"/>
      <c r="AK237"/>
      <c r="AL237" s="26"/>
      <c r="AM237" s="23"/>
      <c r="AN237"/>
      <c r="AO237"/>
      <c r="AP237"/>
      <c r="AQ237"/>
      <c r="AR237"/>
      <c r="AS237"/>
      <c r="AT237"/>
      <c r="AU237" s="26"/>
      <c r="AV237" s="23"/>
    </row>
    <row r="238" spans="1:48" s="81" customFormat="1" x14ac:dyDescent="0.3">
      <c r="A238"/>
      <c r="B238" s="45"/>
      <c r="C238" s="156"/>
      <c r="D238" s="41"/>
      <c r="E238" s="86"/>
      <c r="F238" s="41"/>
      <c r="G238" s="41"/>
      <c r="I238" s="68"/>
      <c r="J238" s="8"/>
      <c r="K238" s="8"/>
      <c r="L238" s="8"/>
      <c r="M238" s="8"/>
      <c r="N238" s="8"/>
      <c r="O238" s="8"/>
      <c r="P238" s="8"/>
      <c r="R238"/>
      <c r="S238"/>
      <c r="T238"/>
      <c r="U238"/>
      <c r="V238"/>
      <c r="W238"/>
      <c r="X238"/>
      <c r="Y238"/>
      <c r="Z238"/>
      <c r="AA238"/>
      <c r="AB238"/>
      <c r="AC238"/>
      <c r="AD238"/>
      <c r="AE238"/>
      <c r="AF238"/>
      <c r="AG238"/>
      <c r="AH238"/>
      <c r="AI238"/>
      <c r="AJ238"/>
      <c r="AK238"/>
      <c r="AL238" s="26"/>
      <c r="AM238" s="23"/>
      <c r="AN238"/>
      <c r="AO238"/>
      <c r="AP238"/>
      <c r="AQ238"/>
      <c r="AR238"/>
      <c r="AS238"/>
      <c r="AT238"/>
      <c r="AU238" s="26"/>
      <c r="AV238" s="23"/>
    </row>
    <row r="239" spans="1:48" s="81" customFormat="1" x14ac:dyDescent="0.3">
      <c r="A239"/>
      <c r="B239" s="45"/>
      <c r="C239" s="156"/>
      <c r="D239" s="41"/>
      <c r="E239" s="86"/>
      <c r="F239" s="41"/>
      <c r="G239" s="41"/>
      <c r="I239" s="68"/>
      <c r="J239" s="8"/>
      <c r="K239" s="8"/>
      <c r="L239" s="8"/>
      <c r="M239" s="8"/>
      <c r="N239" s="8"/>
      <c r="O239" s="8"/>
      <c r="P239" s="8"/>
      <c r="R239"/>
      <c r="S239"/>
      <c r="T239"/>
      <c r="U239"/>
      <c r="V239"/>
      <c r="W239"/>
      <c r="X239"/>
      <c r="Y239"/>
      <c r="Z239"/>
      <c r="AA239"/>
      <c r="AB239"/>
      <c r="AC239"/>
      <c r="AD239"/>
      <c r="AE239"/>
      <c r="AF239"/>
      <c r="AG239"/>
      <c r="AH239"/>
      <c r="AI239"/>
      <c r="AJ239"/>
      <c r="AK239"/>
      <c r="AL239" s="26"/>
      <c r="AM239" s="23"/>
      <c r="AN239"/>
      <c r="AO239"/>
      <c r="AP239"/>
      <c r="AQ239"/>
      <c r="AR239"/>
      <c r="AS239"/>
      <c r="AT239"/>
      <c r="AU239" s="26"/>
      <c r="AV239" s="23"/>
    </row>
    <row r="240" spans="1:48" s="81" customFormat="1" x14ac:dyDescent="0.3">
      <c r="A240"/>
      <c r="B240" s="45"/>
      <c r="C240" s="156"/>
      <c r="D240" s="41"/>
      <c r="E240" s="86"/>
      <c r="F240" s="41"/>
      <c r="G240" s="41"/>
      <c r="I240" s="68"/>
      <c r="J240" s="8"/>
      <c r="K240" s="8"/>
      <c r="L240" s="8"/>
      <c r="M240" s="8"/>
      <c r="N240" s="8"/>
      <c r="O240" s="8"/>
      <c r="P240" s="8"/>
      <c r="R240"/>
      <c r="S240"/>
      <c r="T240"/>
      <c r="U240"/>
      <c r="V240"/>
      <c r="W240"/>
      <c r="X240"/>
      <c r="Y240"/>
      <c r="Z240"/>
      <c r="AA240"/>
      <c r="AB240"/>
      <c r="AC240"/>
      <c r="AD240"/>
      <c r="AE240"/>
      <c r="AF240"/>
      <c r="AG240"/>
      <c r="AH240"/>
      <c r="AI240"/>
      <c r="AJ240"/>
      <c r="AK240"/>
      <c r="AL240" s="26"/>
      <c r="AM240" s="23"/>
      <c r="AN240"/>
      <c r="AO240"/>
      <c r="AP240"/>
      <c r="AQ240"/>
      <c r="AR240"/>
      <c r="AS240"/>
      <c r="AT240"/>
      <c r="AU240" s="26"/>
      <c r="AV240" s="23"/>
    </row>
    <row r="241" spans="1:48" s="81" customFormat="1" x14ac:dyDescent="0.3">
      <c r="A241"/>
      <c r="B241" s="45"/>
      <c r="C241" s="156"/>
      <c r="D241" s="41"/>
      <c r="E241" s="86"/>
      <c r="F241" s="41"/>
      <c r="G241" s="41"/>
      <c r="I241" s="68"/>
      <c r="J241" s="8"/>
      <c r="K241" s="8"/>
      <c r="L241" s="8"/>
      <c r="M241" s="8"/>
      <c r="N241" s="8"/>
      <c r="O241" s="8"/>
      <c r="P241" s="8"/>
      <c r="R241"/>
      <c r="S241"/>
      <c r="T241"/>
      <c r="U241"/>
      <c r="V241"/>
      <c r="W241"/>
      <c r="X241"/>
      <c r="Y241"/>
      <c r="Z241"/>
      <c r="AA241"/>
      <c r="AB241"/>
      <c r="AC241"/>
      <c r="AD241"/>
      <c r="AE241"/>
      <c r="AF241"/>
      <c r="AG241"/>
      <c r="AH241"/>
      <c r="AI241"/>
      <c r="AJ241"/>
      <c r="AK241"/>
      <c r="AL241" s="26"/>
      <c r="AM241" s="23"/>
      <c r="AN241"/>
      <c r="AO241"/>
      <c r="AP241"/>
      <c r="AQ241"/>
      <c r="AR241"/>
      <c r="AS241"/>
      <c r="AT241"/>
      <c r="AU241" s="26"/>
      <c r="AV241" s="23"/>
    </row>
    <row r="242" spans="1:48" s="81" customFormat="1" x14ac:dyDescent="0.3">
      <c r="A242"/>
      <c r="B242" s="45"/>
      <c r="C242" s="156"/>
      <c r="D242" s="41"/>
      <c r="E242" s="86"/>
      <c r="F242" s="41"/>
      <c r="G242" s="41"/>
      <c r="I242" s="68"/>
      <c r="J242" s="8"/>
      <c r="K242" s="8"/>
      <c r="L242" s="8"/>
      <c r="M242" s="8"/>
      <c r="N242" s="8"/>
      <c r="O242" s="8"/>
      <c r="P242" s="8"/>
      <c r="R242"/>
      <c r="S242"/>
      <c r="T242"/>
      <c r="U242"/>
      <c r="V242"/>
      <c r="W242"/>
      <c r="X242"/>
      <c r="Y242"/>
      <c r="Z242"/>
      <c r="AA242"/>
      <c r="AB242"/>
      <c r="AC242"/>
      <c r="AD242"/>
      <c r="AE242"/>
      <c r="AF242"/>
      <c r="AG242"/>
      <c r="AH242"/>
      <c r="AI242"/>
      <c r="AJ242"/>
      <c r="AK242"/>
      <c r="AL242" s="26"/>
      <c r="AM242" s="23"/>
      <c r="AN242"/>
      <c r="AO242"/>
      <c r="AP242"/>
      <c r="AQ242"/>
      <c r="AR242"/>
      <c r="AS242"/>
      <c r="AT242"/>
      <c r="AU242" s="26"/>
      <c r="AV242" s="23"/>
    </row>
    <row r="243" spans="1:48" s="81" customFormat="1" x14ac:dyDescent="0.3">
      <c r="A243"/>
      <c r="B243" s="45"/>
      <c r="C243" s="156"/>
      <c r="D243" s="41"/>
      <c r="E243" s="86"/>
      <c r="F243" s="41"/>
      <c r="G243" s="41"/>
      <c r="I243" s="68"/>
      <c r="J243" s="8"/>
      <c r="K243" s="8"/>
      <c r="L243" s="8"/>
      <c r="M243" s="8"/>
      <c r="N243" s="8"/>
      <c r="O243" s="8"/>
      <c r="P243" s="8"/>
      <c r="R243"/>
      <c r="S243"/>
      <c r="T243"/>
      <c r="U243"/>
      <c r="V243"/>
      <c r="W243"/>
      <c r="X243"/>
      <c r="Y243"/>
      <c r="Z243"/>
      <c r="AA243"/>
      <c r="AB243"/>
      <c r="AC243"/>
      <c r="AD243"/>
      <c r="AE243"/>
      <c r="AF243"/>
      <c r="AG243"/>
      <c r="AH243"/>
      <c r="AI243"/>
      <c r="AJ243"/>
      <c r="AK243"/>
      <c r="AL243" s="26"/>
      <c r="AM243" s="23"/>
      <c r="AN243"/>
      <c r="AO243"/>
      <c r="AP243"/>
      <c r="AQ243"/>
      <c r="AR243"/>
      <c r="AS243"/>
      <c r="AT243"/>
      <c r="AU243" s="26"/>
      <c r="AV243" s="23"/>
    </row>
    <row r="244" spans="1:48" s="81" customFormat="1" x14ac:dyDescent="0.3">
      <c r="A244"/>
      <c r="B244" s="45"/>
      <c r="C244" s="156"/>
      <c r="D244" s="41"/>
      <c r="E244" s="86"/>
      <c r="F244" s="41"/>
      <c r="G244" s="41"/>
      <c r="I244" s="68"/>
      <c r="J244" s="8"/>
      <c r="K244" s="8"/>
      <c r="L244" s="8"/>
      <c r="M244" s="8"/>
      <c r="N244" s="8"/>
      <c r="O244" s="8"/>
      <c r="P244" s="8"/>
      <c r="R244"/>
      <c r="S244"/>
      <c r="T244"/>
      <c r="U244"/>
      <c r="V244"/>
      <c r="W244"/>
      <c r="X244"/>
      <c r="Y244"/>
      <c r="Z244"/>
      <c r="AA244"/>
      <c r="AB244"/>
      <c r="AC244"/>
      <c r="AD244"/>
      <c r="AE244"/>
      <c r="AF244"/>
      <c r="AG244"/>
      <c r="AH244"/>
      <c r="AI244"/>
      <c r="AJ244"/>
      <c r="AK244"/>
      <c r="AL244" s="26"/>
      <c r="AM244" s="23"/>
      <c r="AN244"/>
      <c r="AO244"/>
      <c r="AP244"/>
      <c r="AQ244"/>
      <c r="AR244"/>
      <c r="AS244"/>
      <c r="AT244"/>
      <c r="AU244" s="26"/>
      <c r="AV244" s="23"/>
    </row>
    <row r="245" spans="1:48" s="81" customFormat="1" x14ac:dyDescent="0.3">
      <c r="A245"/>
      <c r="B245" s="45"/>
      <c r="C245" s="156"/>
      <c r="D245" s="41"/>
      <c r="E245" s="86"/>
      <c r="F245" s="41"/>
      <c r="G245" s="41"/>
      <c r="I245" s="68"/>
      <c r="J245" s="8"/>
      <c r="K245" s="8"/>
      <c r="L245" s="8"/>
      <c r="M245" s="8"/>
      <c r="N245" s="8"/>
      <c r="O245" s="8"/>
      <c r="P245" s="8"/>
      <c r="R245"/>
      <c r="S245"/>
      <c r="T245"/>
      <c r="U245"/>
      <c r="V245"/>
      <c r="W245"/>
      <c r="X245"/>
      <c r="Y245"/>
      <c r="Z245"/>
      <c r="AA245"/>
      <c r="AB245"/>
      <c r="AC245"/>
      <c r="AD245"/>
      <c r="AE245"/>
      <c r="AF245"/>
      <c r="AG245"/>
      <c r="AH245"/>
      <c r="AI245"/>
      <c r="AJ245"/>
      <c r="AK245"/>
      <c r="AL245" s="26"/>
      <c r="AM245" s="23"/>
      <c r="AN245"/>
      <c r="AO245"/>
      <c r="AP245"/>
      <c r="AQ245"/>
      <c r="AR245"/>
      <c r="AS245"/>
      <c r="AT245"/>
      <c r="AU245" s="26"/>
      <c r="AV245" s="23"/>
    </row>
    <row r="246" spans="1:48" s="81" customFormat="1" x14ac:dyDescent="0.3">
      <c r="A246"/>
      <c r="B246" s="45"/>
      <c r="C246" s="156"/>
      <c r="D246" s="41"/>
      <c r="E246" s="86"/>
      <c r="F246" s="41"/>
      <c r="G246" s="41"/>
      <c r="I246" s="68"/>
      <c r="J246" s="8"/>
      <c r="K246" s="8"/>
      <c r="L246" s="8"/>
      <c r="M246" s="8"/>
      <c r="N246" s="8"/>
      <c r="O246" s="8"/>
      <c r="P246" s="8"/>
      <c r="R246"/>
      <c r="S246"/>
      <c r="T246"/>
      <c r="U246"/>
      <c r="V246"/>
      <c r="W246"/>
      <c r="X246"/>
      <c r="Y246"/>
      <c r="Z246"/>
      <c r="AA246"/>
      <c r="AB246"/>
      <c r="AC246"/>
      <c r="AD246"/>
      <c r="AE246"/>
      <c r="AF246"/>
      <c r="AG246"/>
      <c r="AH246"/>
      <c r="AI246"/>
      <c r="AJ246"/>
      <c r="AK246"/>
      <c r="AL246" s="26"/>
      <c r="AM246" s="23"/>
      <c r="AN246"/>
      <c r="AO246"/>
      <c r="AP246"/>
      <c r="AQ246"/>
      <c r="AR246"/>
      <c r="AS246"/>
      <c r="AT246"/>
      <c r="AU246" s="26"/>
      <c r="AV246" s="23"/>
    </row>
    <row r="247" spans="1:48" s="81" customFormat="1" x14ac:dyDescent="0.3">
      <c r="A247"/>
      <c r="B247" s="45"/>
      <c r="C247" s="156"/>
      <c r="D247" s="41"/>
      <c r="E247" s="86"/>
      <c r="F247" s="41"/>
      <c r="G247" s="41"/>
      <c r="I247" s="68"/>
      <c r="J247" s="8"/>
      <c r="K247" s="8"/>
      <c r="L247" s="8"/>
      <c r="M247" s="8"/>
      <c r="N247" s="8"/>
      <c r="O247" s="8"/>
      <c r="P247" s="8"/>
      <c r="R247"/>
      <c r="S247"/>
      <c r="T247"/>
      <c r="U247"/>
      <c r="V247"/>
      <c r="W247"/>
      <c r="X247"/>
      <c r="Y247"/>
      <c r="Z247"/>
      <c r="AA247"/>
      <c r="AB247"/>
      <c r="AC247"/>
      <c r="AD247"/>
      <c r="AE247"/>
      <c r="AF247"/>
      <c r="AG247"/>
      <c r="AH247"/>
      <c r="AI247"/>
      <c r="AJ247"/>
      <c r="AK247"/>
      <c r="AL247" s="26"/>
      <c r="AM247" s="23"/>
      <c r="AN247"/>
      <c r="AO247"/>
      <c r="AP247"/>
      <c r="AQ247"/>
      <c r="AR247"/>
      <c r="AS247"/>
      <c r="AT247"/>
      <c r="AU247" s="26"/>
      <c r="AV247" s="23"/>
    </row>
    <row r="248" spans="1:48" s="81" customFormat="1" x14ac:dyDescent="0.3">
      <c r="A248"/>
      <c r="B248" s="45"/>
      <c r="C248" s="156"/>
      <c r="D248" s="41"/>
      <c r="E248" s="86"/>
      <c r="F248" s="41"/>
      <c r="G248" s="41"/>
      <c r="I248" s="68"/>
      <c r="J248" s="8"/>
      <c r="K248" s="8"/>
      <c r="L248" s="8"/>
      <c r="M248" s="8"/>
      <c r="N248" s="8"/>
      <c r="O248" s="8"/>
      <c r="P248" s="8"/>
      <c r="R248"/>
      <c r="S248"/>
      <c r="T248"/>
      <c r="U248"/>
      <c r="V248"/>
      <c r="W248"/>
      <c r="X248"/>
      <c r="Y248"/>
      <c r="Z248"/>
      <c r="AA248"/>
      <c r="AB248"/>
      <c r="AC248"/>
      <c r="AD248"/>
      <c r="AE248"/>
      <c r="AF248"/>
      <c r="AG248"/>
      <c r="AH248"/>
      <c r="AI248"/>
      <c r="AJ248"/>
      <c r="AK248"/>
      <c r="AL248" s="26"/>
      <c r="AM248" s="23"/>
      <c r="AN248"/>
      <c r="AO248"/>
      <c r="AP248"/>
      <c r="AQ248"/>
      <c r="AR248"/>
      <c r="AS248"/>
      <c r="AT248"/>
      <c r="AU248" s="26"/>
      <c r="AV248" s="23"/>
    </row>
    <row r="249" spans="1:48" s="81" customFormat="1" x14ac:dyDescent="0.3">
      <c r="A249"/>
      <c r="B249" s="45"/>
      <c r="C249" s="156"/>
      <c r="D249" s="41"/>
      <c r="E249" s="86"/>
      <c r="F249" s="41"/>
      <c r="G249" s="41"/>
      <c r="I249" s="68"/>
      <c r="J249" s="8"/>
      <c r="K249" s="8"/>
      <c r="L249" s="8"/>
      <c r="M249" s="8"/>
      <c r="N249" s="8"/>
      <c r="O249" s="8"/>
      <c r="P249" s="8"/>
      <c r="R249"/>
      <c r="S249"/>
      <c r="T249"/>
      <c r="U249"/>
      <c r="V249"/>
      <c r="W249"/>
      <c r="X249"/>
      <c r="Y249"/>
      <c r="Z249"/>
      <c r="AA249"/>
      <c r="AB249"/>
      <c r="AC249"/>
      <c r="AD249"/>
      <c r="AE249"/>
      <c r="AF249"/>
      <c r="AG249"/>
      <c r="AH249"/>
      <c r="AI249"/>
      <c r="AJ249"/>
      <c r="AK249"/>
      <c r="AL249" s="26"/>
      <c r="AM249" s="23"/>
      <c r="AN249"/>
      <c r="AO249"/>
      <c r="AP249"/>
      <c r="AQ249"/>
      <c r="AR249"/>
      <c r="AS249"/>
      <c r="AT249"/>
      <c r="AU249" s="26"/>
      <c r="AV249" s="23"/>
    </row>
    <row r="250" spans="1:48" s="81" customFormat="1" x14ac:dyDescent="0.3">
      <c r="A250"/>
      <c r="B250" s="45"/>
      <c r="C250" s="156"/>
      <c r="D250" s="41"/>
      <c r="E250" s="86"/>
      <c r="F250" s="41"/>
      <c r="G250" s="41"/>
      <c r="I250" s="68"/>
      <c r="J250" s="8"/>
      <c r="K250" s="8"/>
      <c r="L250" s="8"/>
      <c r="M250" s="8"/>
      <c r="N250" s="8"/>
      <c r="O250" s="8"/>
      <c r="P250" s="8"/>
      <c r="R250"/>
      <c r="S250"/>
      <c r="T250"/>
      <c r="U250"/>
      <c r="V250"/>
      <c r="W250"/>
      <c r="X250"/>
      <c r="Y250"/>
      <c r="Z250"/>
      <c r="AA250"/>
      <c r="AB250"/>
      <c r="AC250"/>
      <c r="AD250"/>
      <c r="AE250"/>
      <c r="AF250"/>
      <c r="AG250"/>
      <c r="AH250"/>
      <c r="AI250"/>
      <c r="AJ250"/>
      <c r="AK250"/>
      <c r="AL250" s="26"/>
      <c r="AM250" s="23"/>
      <c r="AN250"/>
      <c r="AO250"/>
      <c r="AP250"/>
      <c r="AQ250"/>
      <c r="AR250"/>
      <c r="AS250"/>
      <c r="AT250"/>
      <c r="AU250" s="26"/>
      <c r="AV250" s="23"/>
    </row>
    <row r="251" spans="1:48" s="81" customFormat="1" x14ac:dyDescent="0.3">
      <c r="A251"/>
      <c r="B251" s="45"/>
      <c r="C251" s="156"/>
      <c r="D251" s="41"/>
      <c r="E251" s="86"/>
      <c r="F251" s="41"/>
      <c r="G251" s="41"/>
      <c r="I251" s="68"/>
      <c r="J251" s="8"/>
      <c r="K251" s="8"/>
      <c r="L251" s="8"/>
      <c r="M251" s="8"/>
      <c r="N251" s="8"/>
      <c r="O251" s="8"/>
      <c r="P251" s="8"/>
      <c r="R251"/>
      <c r="S251"/>
      <c r="T251"/>
      <c r="U251"/>
      <c r="V251"/>
      <c r="W251"/>
      <c r="X251"/>
      <c r="Y251"/>
      <c r="Z251"/>
      <c r="AA251"/>
      <c r="AB251"/>
      <c r="AC251"/>
      <c r="AD251"/>
      <c r="AE251"/>
      <c r="AF251"/>
      <c r="AG251"/>
      <c r="AH251"/>
      <c r="AI251"/>
      <c r="AJ251"/>
      <c r="AK251"/>
      <c r="AL251" s="26"/>
      <c r="AM251" s="23"/>
      <c r="AN251"/>
      <c r="AO251"/>
      <c r="AP251"/>
      <c r="AQ251"/>
      <c r="AR251"/>
      <c r="AS251"/>
      <c r="AT251"/>
      <c r="AU251" s="26"/>
      <c r="AV251" s="23"/>
    </row>
    <row r="252" spans="1:48" s="81" customFormat="1" x14ac:dyDescent="0.3">
      <c r="A252"/>
      <c r="B252" s="45"/>
      <c r="C252" s="156"/>
      <c r="D252" s="41"/>
      <c r="E252" s="86"/>
      <c r="F252" s="41"/>
      <c r="G252" s="41"/>
      <c r="I252" s="68"/>
      <c r="J252" s="8"/>
      <c r="K252" s="8"/>
      <c r="L252" s="8"/>
      <c r="M252" s="8"/>
      <c r="N252" s="8"/>
      <c r="O252" s="8"/>
      <c r="P252" s="8"/>
      <c r="R252"/>
      <c r="S252"/>
      <c r="T252"/>
      <c r="U252"/>
      <c r="V252"/>
      <c r="W252"/>
      <c r="X252"/>
      <c r="Y252"/>
      <c r="Z252"/>
      <c r="AA252"/>
      <c r="AB252"/>
      <c r="AC252"/>
      <c r="AD252"/>
      <c r="AE252"/>
      <c r="AF252"/>
      <c r="AG252"/>
      <c r="AH252"/>
      <c r="AI252"/>
      <c r="AJ252"/>
      <c r="AK252"/>
      <c r="AL252" s="26"/>
      <c r="AM252" s="23"/>
      <c r="AN252"/>
      <c r="AO252"/>
      <c r="AP252"/>
      <c r="AQ252"/>
      <c r="AR252"/>
      <c r="AS252"/>
      <c r="AT252"/>
      <c r="AU252" s="26"/>
      <c r="AV252" s="23"/>
    </row>
    <row r="253" spans="1:48" s="81" customFormat="1" x14ac:dyDescent="0.3">
      <c r="A253"/>
      <c r="B253" s="45"/>
      <c r="C253" s="156"/>
      <c r="D253" s="41"/>
      <c r="E253" s="86"/>
      <c r="F253" s="41"/>
      <c r="G253" s="41"/>
      <c r="I253" s="68"/>
      <c r="J253" s="8"/>
      <c r="K253" s="8"/>
      <c r="L253" s="8"/>
      <c r="M253" s="8"/>
      <c r="N253" s="8"/>
      <c r="O253" s="8"/>
      <c r="P253" s="8"/>
      <c r="R253"/>
      <c r="S253"/>
      <c r="T253"/>
      <c r="U253"/>
      <c r="V253"/>
      <c r="W253"/>
      <c r="X253"/>
      <c r="Y253"/>
      <c r="Z253"/>
      <c r="AA253"/>
      <c r="AB253"/>
      <c r="AC253"/>
      <c r="AD253"/>
      <c r="AE253"/>
      <c r="AF253"/>
      <c r="AG253"/>
      <c r="AH253"/>
      <c r="AI253"/>
      <c r="AJ253"/>
      <c r="AK253"/>
      <c r="AL253" s="26"/>
      <c r="AM253" s="23"/>
      <c r="AN253"/>
      <c r="AO253"/>
      <c r="AP253"/>
      <c r="AQ253"/>
      <c r="AR253"/>
      <c r="AS253"/>
      <c r="AT253"/>
      <c r="AU253" s="26"/>
      <c r="AV253" s="23"/>
    </row>
    <row r="254" spans="1:48" s="81" customFormat="1" x14ac:dyDescent="0.3">
      <c r="A254"/>
      <c r="B254" s="45"/>
      <c r="C254" s="156"/>
      <c r="D254" s="41"/>
      <c r="E254" s="86"/>
      <c r="F254" s="41"/>
      <c r="G254" s="41"/>
      <c r="I254" s="68"/>
      <c r="J254" s="8"/>
      <c r="K254" s="8"/>
      <c r="L254" s="8"/>
      <c r="M254" s="8"/>
      <c r="N254" s="8"/>
      <c r="O254" s="8"/>
      <c r="P254" s="8"/>
      <c r="R254"/>
      <c r="S254"/>
      <c r="T254"/>
      <c r="U254"/>
      <c r="V254"/>
      <c r="W254"/>
      <c r="X254"/>
      <c r="Y254"/>
      <c r="Z254"/>
      <c r="AA254"/>
      <c r="AB254"/>
      <c r="AC254"/>
      <c r="AD254"/>
      <c r="AE254"/>
      <c r="AF254"/>
      <c r="AG254"/>
      <c r="AH254"/>
      <c r="AI254"/>
      <c r="AJ254"/>
      <c r="AK254"/>
      <c r="AL254" s="26"/>
      <c r="AM254" s="23"/>
      <c r="AN254"/>
      <c r="AO254"/>
      <c r="AP254"/>
      <c r="AQ254"/>
      <c r="AR254"/>
      <c r="AS254"/>
      <c r="AT254"/>
      <c r="AU254" s="26"/>
      <c r="AV254" s="23"/>
    </row>
    <row r="255" spans="1:48" s="81" customFormat="1" x14ac:dyDescent="0.3">
      <c r="A255"/>
      <c r="B255" s="45"/>
      <c r="C255" s="156"/>
      <c r="D255" s="41"/>
      <c r="E255" s="86"/>
      <c r="F255" s="41"/>
      <c r="G255" s="41"/>
      <c r="I255" s="68"/>
      <c r="J255" s="8"/>
      <c r="K255" s="8"/>
      <c r="L255" s="8"/>
      <c r="M255" s="8"/>
      <c r="N255" s="8"/>
      <c r="O255" s="8"/>
      <c r="P255" s="8"/>
      <c r="R255"/>
      <c r="S255"/>
      <c r="T255"/>
      <c r="U255"/>
      <c r="V255"/>
      <c r="W255"/>
      <c r="X255"/>
      <c r="Y255"/>
      <c r="Z255"/>
      <c r="AA255"/>
      <c r="AB255"/>
      <c r="AC255"/>
      <c r="AD255"/>
      <c r="AE255"/>
      <c r="AF255"/>
      <c r="AG255"/>
      <c r="AH255"/>
      <c r="AI255"/>
      <c r="AJ255"/>
      <c r="AK255"/>
      <c r="AL255" s="26"/>
      <c r="AM255" s="23"/>
      <c r="AN255"/>
      <c r="AO255"/>
      <c r="AP255"/>
      <c r="AQ255"/>
      <c r="AR255"/>
      <c r="AS255"/>
      <c r="AT255"/>
      <c r="AU255" s="26"/>
      <c r="AV255" s="23"/>
    </row>
    <row r="256" spans="1:48" s="81" customFormat="1" x14ac:dyDescent="0.3">
      <c r="A256"/>
      <c r="B256" s="45"/>
      <c r="C256" s="156"/>
      <c r="D256" s="41"/>
      <c r="E256" s="86"/>
      <c r="F256" s="41"/>
      <c r="G256" s="41"/>
      <c r="I256" s="68"/>
      <c r="J256" s="8"/>
      <c r="K256" s="8"/>
      <c r="L256" s="8"/>
      <c r="M256" s="8"/>
      <c r="N256" s="8"/>
      <c r="O256" s="8"/>
      <c r="P256" s="8"/>
      <c r="R256"/>
      <c r="S256"/>
      <c r="T256"/>
      <c r="U256"/>
      <c r="V256"/>
      <c r="W256"/>
      <c r="X256"/>
      <c r="Y256"/>
      <c r="Z256"/>
      <c r="AA256"/>
      <c r="AB256"/>
      <c r="AC256"/>
      <c r="AD256"/>
      <c r="AE256"/>
      <c r="AF256"/>
      <c r="AG256"/>
      <c r="AH256"/>
      <c r="AI256"/>
      <c r="AJ256"/>
      <c r="AK256"/>
      <c r="AL256" s="26"/>
      <c r="AM256" s="23"/>
      <c r="AN256"/>
      <c r="AO256"/>
      <c r="AP256"/>
      <c r="AQ256"/>
      <c r="AR256"/>
      <c r="AS256"/>
      <c r="AT256"/>
      <c r="AU256" s="26"/>
      <c r="AV256" s="23"/>
    </row>
    <row r="257" spans="1:48" s="81" customFormat="1" x14ac:dyDescent="0.3">
      <c r="A257"/>
      <c r="B257" s="45"/>
      <c r="C257" s="156"/>
      <c r="D257" s="41"/>
      <c r="E257" s="86"/>
      <c r="F257" s="41"/>
      <c r="G257" s="41"/>
      <c r="I257" s="68"/>
      <c r="J257" s="8"/>
      <c r="K257" s="8"/>
      <c r="L257" s="8"/>
      <c r="M257" s="8"/>
      <c r="N257" s="8"/>
      <c r="O257" s="8"/>
      <c r="P257" s="8"/>
      <c r="R257"/>
      <c r="S257"/>
      <c r="T257"/>
      <c r="U257"/>
      <c r="V257"/>
      <c r="W257"/>
      <c r="X257"/>
      <c r="Y257"/>
      <c r="Z257"/>
      <c r="AA257"/>
      <c r="AB257"/>
      <c r="AC257"/>
      <c r="AD257"/>
      <c r="AE257"/>
      <c r="AF257"/>
      <c r="AG257"/>
      <c r="AH257"/>
      <c r="AI257"/>
      <c r="AJ257"/>
      <c r="AK257"/>
      <c r="AL257" s="26"/>
      <c r="AM257" s="23"/>
      <c r="AN257"/>
      <c r="AO257"/>
      <c r="AP257"/>
      <c r="AQ257"/>
      <c r="AR257"/>
      <c r="AS257"/>
      <c r="AT257"/>
      <c r="AU257" s="26"/>
      <c r="AV257" s="23"/>
    </row>
    <row r="258" spans="1:48" s="81" customFormat="1" x14ac:dyDescent="0.3">
      <c r="A258"/>
      <c r="B258" s="45"/>
      <c r="C258" s="156"/>
      <c r="D258" s="41"/>
      <c r="E258" s="86"/>
      <c r="F258" s="41"/>
      <c r="G258" s="41"/>
      <c r="I258" s="68"/>
      <c r="J258" s="8"/>
      <c r="K258" s="8"/>
      <c r="L258" s="8"/>
      <c r="M258" s="8"/>
      <c r="N258" s="8"/>
      <c r="O258" s="8"/>
      <c r="P258" s="8"/>
      <c r="R258"/>
      <c r="S258"/>
      <c r="T258"/>
      <c r="U258"/>
      <c r="V258"/>
      <c r="W258"/>
      <c r="X258"/>
      <c r="Y258"/>
      <c r="Z258"/>
      <c r="AA258"/>
      <c r="AB258"/>
      <c r="AC258"/>
      <c r="AD258"/>
      <c r="AE258"/>
      <c r="AF258"/>
      <c r="AG258"/>
      <c r="AH258"/>
      <c r="AI258"/>
      <c r="AJ258"/>
      <c r="AK258"/>
      <c r="AL258" s="26"/>
      <c r="AM258" s="23"/>
      <c r="AN258"/>
      <c r="AO258"/>
      <c r="AP258"/>
      <c r="AQ258"/>
      <c r="AR258"/>
      <c r="AS258"/>
      <c r="AT258"/>
      <c r="AU258" s="26"/>
      <c r="AV258" s="23"/>
    </row>
    <row r="259" spans="1:48" s="81" customFormat="1" x14ac:dyDescent="0.3">
      <c r="A259"/>
      <c r="B259" s="45"/>
      <c r="C259" s="156"/>
      <c r="D259" s="41"/>
      <c r="E259" s="86"/>
      <c r="F259" s="41"/>
      <c r="G259" s="41"/>
      <c r="I259" s="68"/>
      <c r="J259" s="8"/>
      <c r="K259" s="8"/>
      <c r="L259" s="8"/>
      <c r="M259" s="8"/>
      <c r="N259" s="8"/>
      <c r="O259" s="8"/>
      <c r="P259" s="8"/>
      <c r="R259"/>
      <c r="S259"/>
      <c r="T259"/>
      <c r="U259"/>
      <c r="V259"/>
      <c r="W259"/>
      <c r="X259"/>
      <c r="Y259"/>
      <c r="Z259"/>
      <c r="AA259"/>
      <c r="AB259"/>
      <c r="AC259"/>
      <c r="AD259"/>
      <c r="AE259"/>
      <c r="AF259"/>
      <c r="AG259"/>
      <c r="AH259"/>
      <c r="AI259"/>
      <c r="AJ259"/>
      <c r="AK259"/>
      <c r="AL259" s="26"/>
      <c r="AM259" s="23"/>
      <c r="AN259"/>
      <c r="AO259"/>
      <c r="AP259"/>
      <c r="AQ259"/>
      <c r="AR259"/>
      <c r="AS259"/>
      <c r="AT259"/>
      <c r="AU259" s="26"/>
      <c r="AV259" s="23"/>
    </row>
    <row r="260" spans="1:48" s="81" customFormat="1" x14ac:dyDescent="0.3">
      <c r="A260"/>
      <c r="B260" s="45"/>
      <c r="C260" s="156"/>
      <c r="D260" s="41"/>
      <c r="E260" s="86"/>
      <c r="F260" s="41"/>
      <c r="G260" s="41"/>
      <c r="I260" s="68"/>
      <c r="J260" s="8"/>
      <c r="K260" s="8"/>
      <c r="L260" s="8"/>
      <c r="M260" s="8"/>
      <c r="N260" s="8"/>
      <c r="O260" s="8"/>
      <c r="P260" s="8"/>
      <c r="R260"/>
      <c r="S260"/>
      <c r="T260"/>
      <c r="U260"/>
      <c r="V260"/>
      <c r="W260"/>
      <c r="X260"/>
      <c r="Y260"/>
      <c r="Z260"/>
      <c r="AA260"/>
      <c r="AB260"/>
      <c r="AC260"/>
      <c r="AD260"/>
      <c r="AE260"/>
      <c r="AF260"/>
      <c r="AG260"/>
      <c r="AH260"/>
      <c r="AI260"/>
      <c r="AJ260"/>
      <c r="AK260"/>
      <c r="AL260" s="26"/>
      <c r="AM260" s="23"/>
      <c r="AN260"/>
      <c r="AO260"/>
      <c r="AP260"/>
      <c r="AQ260"/>
      <c r="AR260"/>
      <c r="AS260"/>
      <c r="AT260"/>
      <c r="AU260" s="26"/>
      <c r="AV260" s="23"/>
    </row>
    <row r="261" spans="1:48" s="81" customFormat="1" x14ac:dyDescent="0.3">
      <c r="A261"/>
      <c r="B261" s="45"/>
      <c r="C261" s="156"/>
      <c r="D261" s="41"/>
      <c r="E261" s="86"/>
      <c r="F261" s="41"/>
      <c r="G261" s="41"/>
      <c r="I261" s="68"/>
      <c r="J261" s="8"/>
      <c r="K261" s="8"/>
      <c r="L261" s="8"/>
      <c r="M261" s="8"/>
      <c r="N261" s="8"/>
      <c r="O261" s="8"/>
      <c r="P261" s="8"/>
      <c r="R261"/>
      <c r="S261"/>
      <c r="T261"/>
      <c r="U261"/>
      <c r="V261"/>
      <c r="W261"/>
      <c r="X261"/>
      <c r="Y261"/>
      <c r="Z261"/>
      <c r="AA261"/>
      <c r="AB261"/>
      <c r="AC261"/>
      <c r="AD261"/>
      <c r="AE261"/>
      <c r="AF261"/>
      <c r="AG261"/>
      <c r="AH261"/>
      <c r="AI261"/>
      <c r="AJ261"/>
      <c r="AK261"/>
      <c r="AL261" s="26"/>
      <c r="AM261" s="23"/>
      <c r="AN261"/>
      <c r="AO261"/>
      <c r="AP261"/>
      <c r="AQ261"/>
      <c r="AR261"/>
      <c r="AS261"/>
      <c r="AT261"/>
      <c r="AU261" s="26"/>
      <c r="AV261" s="23"/>
    </row>
    <row r="262" spans="1:48" s="81" customFormat="1" x14ac:dyDescent="0.3">
      <c r="A262"/>
      <c r="B262" s="45"/>
      <c r="C262" s="156"/>
      <c r="D262" s="41"/>
      <c r="E262" s="86"/>
      <c r="F262" s="41"/>
      <c r="G262" s="41"/>
      <c r="I262" s="68"/>
      <c r="J262" s="8"/>
      <c r="K262" s="8"/>
      <c r="L262" s="8"/>
      <c r="M262" s="8"/>
      <c r="N262" s="8"/>
      <c r="O262" s="8"/>
      <c r="P262" s="8"/>
      <c r="R262"/>
      <c r="S262"/>
      <c r="T262"/>
      <c r="U262"/>
      <c r="V262"/>
      <c r="W262"/>
      <c r="X262"/>
      <c r="Y262"/>
      <c r="Z262"/>
      <c r="AA262"/>
      <c r="AB262"/>
      <c r="AC262"/>
      <c r="AD262"/>
      <c r="AE262"/>
      <c r="AF262"/>
      <c r="AG262"/>
      <c r="AH262"/>
      <c r="AI262"/>
      <c r="AJ262"/>
      <c r="AK262"/>
      <c r="AL262" s="26"/>
      <c r="AM262" s="23"/>
      <c r="AN262"/>
      <c r="AO262"/>
      <c r="AP262"/>
      <c r="AQ262"/>
      <c r="AR262"/>
      <c r="AS262"/>
      <c r="AT262"/>
      <c r="AU262" s="26"/>
      <c r="AV262" s="23"/>
    </row>
    <row r="263" spans="1:48" s="81" customFormat="1" x14ac:dyDescent="0.3">
      <c r="A263"/>
      <c r="B263" s="45"/>
      <c r="C263" s="156"/>
      <c r="D263" s="41"/>
      <c r="E263" s="86"/>
      <c r="F263" s="41"/>
      <c r="G263" s="41"/>
      <c r="I263" s="68"/>
      <c r="J263" s="8"/>
      <c r="K263" s="8"/>
      <c r="L263" s="8"/>
      <c r="M263" s="8"/>
      <c r="N263" s="8"/>
      <c r="O263" s="8"/>
      <c r="P263" s="8"/>
      <c r="R263"/>
      <c r="S263"/>
      <c r="T263"/>
      <c r="U263"/>
      <c r="V263"/>
      <c r="W263"/>
      <c r="X263"/>
      <c r="Y263"/>
      <c r="Z263"/>
      <c r="AA263"/>
      <c r="AB263"/>
      <c r="AC263"/>
      <c r="AD263"/>
      <c r="AE263"/>
      <c r="AF263"/>
      <c r="AG263"/>
      <c r="AH263"/>
      <c r="AI263"/>
      <c r="AJ263"/>
      <c r="AK263"/>
      <c r="AL263" s="26"/>
      <c r="AM263" s="23"/>
      <c r="AN263"/>
      <c r="AO263"/>
      <c r="AP263"/>
      <c r="AQ263"/>
      <c r="AR263"/>
      <c r="AS263"/>
      <c r="AT263"/>
      <c r="AU263" s="26"/>
      <c r="AV263" s="23"/>
    </row>
    <row r="264" spans="1:48" s="81" customFormat="1" x14ac:dyDescent="0.3">
      <c r="A264"/>
      <c r="B264" s="45"/>
      <c r="C264" s="156"/>
      <c r="D264" s="41"/>
      <c r="E264" s="86"/>
      <c r="F264" s="41"/>
      <c r="G264" s="41"/>
      <c r="I264" s="68"/>
      <c r="J264" s="8"/>
      <c r="K264" s="8"/>
      <c r="L264" s="8"/>
      <c r="M264" s="8"/>
      <c r="N264" s="8"/>
      <c r="O264" s="8"/>
      <c r="P264" s="8"/>
      <c r="R264"/>
      <c r="S264"/>
      <c r="T264"/>
      <c r="U264"/>
      <c r="V264"/>
      <c r="W264"/>
      <c r="X264"/>
      <c r="Y264"/>
      <c r="Z264"/>
      <c r="AA264"/>
      <c r="AB264"/>
      <c r="AC264"/>
      <c r="AD264"/>
      <c r="AE264"/>
      <c r="AF264"/>
      <c r="AG264"/>
      <c r="AH264"/>
      <c r="AI264"/>
      <c r="AJ264"/>
      <c r="AK264"/>
      <c r="AL264" s="26"/>
      <c r="AM264" s="23"/>
      <c r="AN264"/>
      <c r="AO264"/>
      <c r="AP264"/>
      <c r="AQ264"/>
      <c r="AR264"/>
      <c r="AS264"/>
      <c r="AT264"/>
      <c r="AU264" s="26"/>
      <c r="AV264" s="23"/>
    </row>
    <row r="265" spans="1:48" s="81" customFormat="1" x14ac:dyDescent="0.3">
      <c r="A265"/>
      <c r="B265" s="45"/>
      <c r="C265" s="156"/>
      <c r="D265" s="41"/>
      <c r="E265" s="86"/>
      <c r="F265" s="41"/>
      <c r="G265" s="41"/>
      <c r="I265" s="68"/>
      <c r="J265" s="8"/>
      <c r="K265" s="8"/>
      <c r="L265" s="8"/>
      <c r="M265" s="8"/>
      <c r="N265" s="8"/>
      <c r="O265" s="8"/>
      <c r="P265" s="8"/>
      <c r="R265"/>
      <c r="S265"/>
      <c r="T265"/>
      <c r="U265"/>
      <c r="V265"/>
      <c r="W265"/>
      <c r="X265"/>
      <c r="Y265"/>
      <c r="Z265"/>
      <c r="AA265"/>
      <c r="AB265"/>
      <c r="AC265"/>
      <c r="AD265"/>
      <c r="AE265"/>
      <c r="AF265"/>
      <c r="AG265"/>
      <c r="AH265"/>
      <c r="AI265"/>
      <c r="AJ265"/>
      <c r="AK265"/>
      <c r="AL265" s="26"/>
      <c r="AM265" s="23"/>
      <c r="AN265"/>
      <c r="AO265"/>
      <c r="AP265"/>
      <c r="AQ265"/>
      <c r="AR265"/>
      <c r="AS265"/>
      <c r="AT265"/>
      <c r="AU265" s="26"/>
      <c r="AV265" s="23"/>
    </row>
    <row r="266" spans="1:48" s="81" customFormat="1" x14ac:dyDescent="0.3">
      <c r="A266"/>
      <c r="B266" s="45"/>
      <c r="C266" s="156"/>
      <c r="D266" s="41"/>
      <c r="E266" s="86"/>
      <c r="F266" s="41"/>
      <c r="G266" s="41"/>
      <c r="I266" s="68"/>
      <c r="J266" s="8"/>
      <c r="K266" s="8"/>
      <c r="L266" s="8"/>
      <c r="M266" s="8"/>
      <c r="N266" s="8"/>
      <c r="O266" s="8"/>
      <c r="P266" s="8"/>
      <c r="R266"/>
      <c r="S266"/>
      <c r="T266"/>
      <c r="U266"/>
      <c r="V266"/>
      <c r="W266"/>
      <c r="X266"/>
      <c r="Y266"/>
      <c r="Z266"/>
      <c r="AA266"/>
      <c r="AB266"/>
      <c r="AC266"/>
      <c r="AD266"/>
      <c r="AE266"/>
      <c r="AF266"/>
      <c r="AG266"/>
      <c r="AH266"/>
      <c r="AI266"/>
      <c r="AJ266"/>
      <c r="AK266"/>
      <c r="AL266" s="26"/>
      <c r="AM266" s="23"/>
      <c r="AN266"/>
      <c r="AO266"/>
      <c r="AP266"/>
      <c r="AQ266"/>
      <c r="AR266"/>
      <c r="AS266"/>
      <c r="AT266"/>
      <c r="AU266" s="26"/>
      <c r="AV266" s="23"/>
    </row>
    <row r="267" spans="1:48" s="81" customFormat="1" x14ac:dyDescent="0.3">
      <c r="A267"/>
      <c r="B267" s="45"/>
      <c r="C267" s="156"/>
      <c r="D267" s="41"/>
      <c r="E267" s="86"/>
      <c r="F267" s="41"/>
      <c r="G267" s="41"/>
      <c r="I267" s="68"/>
      <c r="J267" s="8"/>
      <c r="K267" s="8"/>
      <c r="L267" s="8"/>
      <c r="M267" s="8"/>
      <c r="N267" s="8"/>
      <c r="O267" s="8"/>
      <c r="P267" s="8"/>
      <c r="R267"/>
      <c r="S267"/>
      <c r="T267"/>
      <c r="U267"/>
      <c r="V267"/>
      <c r="W267"/>
      <c r="X267"/>
      <c r="Y267"/>
      <c r="Z267"/>
      <c r="AA267"/>
      <c r="AB267"/>
      <c r="AC267"/>
      <c r="AD267"/>
      <c r="AE267"/>
      <c r="AF267"/>
      <c r="AG267"/>
      <c r="AH267"/>
      <c r="AI267"/>
      <c r="AJ267"/>
      <c r="AK267"/>
      <c r="AL267" s="26"/>
      <c r="AM267" s="23"/>
      <c r="AN267"/>
      <c r="AO267"/>
      <c r="AP267"/>
      <c r="AQ267"/>
      <c r="AR267"/>
      <c r="AS267"/>
      <c r="AT267"/>
      <c r="AU267" s="26"/>
      <c r="AV267" s="23"/>
    </row>
    <row r="268" spans="1:48" s="81" customFormat="1" x14ac:dyDescent="0.3">
      <c r="A268"/>
      <c r="B268" s="45"/>
      <c r="C268" s="156"/>
      <c r="D268" s="41"/>
      <c r="E268" s="86"/>
      <c r="F268" s="41"/>
      <c r="G268" s="41"/>
      <c r="I268" s="68"/>
      <c r="J268" s="8"/>
      <c r="K268" s="8"/>
      <c r="L268" s="8"/>
      <c r="M268" s="8"/>
      <c r="N268" s="8"/>
      <c r="O268" s="8"/>
      <c r="P268" s="8"/>
      <c r="R268"/>
      <c r="S268"/>
      <c r="T268"/>
      <c r="U268"/>
      <c r="V268"/>
      <c r="W268"/>
      <c r="X268"/>
      <c r="Y268"/>
      <c r="Z268"/>
      <c r="AA268"/>
      <c r="AB268"/>
      <c r="AC268"/>
      <c r="AD268"/>
      <c r="AE268"/>
      <c r="AF268"/>
      <c r="AG268"/>
      <c r="AH268"/>
      <c r="AI268"/>
      <c r="AJ268"/>
      <c r="AK268"/>
      <c r="AL268" s="26"/>
      <c r="AM268" s="23"/>
      <c r="AN268"/>
      <c r="AO268"/>
      <c r="AP268"/>
      <c r="AQ268"/>
      <c r="AR268"/>
      <c r="AS268"/>
      <c r="AT268"/>
      <c r="AU268" s="26"/>
      <c r="AV268" s="23"/>
    </row>
    <row r="269" spans="1:48" s="81" customFormat="1" x14ac:dyDescent="0.3">
      <c r="A269"/>
      <c r="B269" s="45"/>
      <c r="C269" s="156"/>
      <c r="D269" s="41"/>
      <c r="E269" s="86"/>
      <c r="F269" s="41"/>
      <c r="G269" s="41"/>
      <c r="I269" s="68"/>
      <c r="J269" s="8"/>
      <c r="K269" s="8"/>
      <c r="L269" s="8"/>
      <c r="M269" s="8"/>
      <c r="N269" s="8"/>
      <c r="O269" s="8"/>
      <c r="P269" s="8"/>
      <c r="R269"/>
      <c r="S269"/>
      <c r="T269"/>
      <c r="U269"/>
      <c r="V269"/>
      <c r="W269"/>
      <c r="X269"/>
      <c r="Y269"/>
      <c r="Z269"/>
      <c r="AA269"/>
      <c r="AB269"/>
      <c r="AC269"/>
      <c r="AD269"/>
      <c r="AE269"/>
      <c r="AF269"/>
      <c r="AG269"/>
      <c r="AH269"/>
      <c r="AI269"/>
      <c r="AJ269"/>
      <c r="AK269"/>
      <c r="AL269" s="26"/>
      <c r="AM269" s="23"/>
      <c r="AN269"/>
      <c r="AO269"/>
      <c r="AP269"/>
      <c r="AQ269"/>
      <c r="AR269"/>
      <c r="AS269"/>
      <c r="AT269"/>
      <c r="AU269" s="26"/>
      <c r="AV269" s="23"/>
    </row>
    <row r="270" spans="1:48" s="81" customFormat="1" x14ac:dyDescent="0.3">
      <c r="A270"/>
      <c r="B270" s="45"/>
      <c r="C270" s="156"/>
      <c r="D270" s="41"/>
      <c r="E270" s="86"/>
      <c r="F270" s="41"/>
      <c r="G270" s="41"/>
      <c r="I270" s="68"/>
      <c r="J270" s="8"/>
      <c r="K270" s="8"/>
      <c r="L270" s="8"/>
      <c r="M270" s="8"/>
      <c r="N270" s="8"/>
      <c r="O270" s="8"/>
      <c r="P270" s="8"/>
      <c r="R270"/>
      <c r="S270"/>
      <c r="T270"/>
      <c r="U270"/>
      <c r="V270"/>
      <c r="W270"/>
      <c r="X270"/>
      <c r="Y270"/>
      <c r="Z270"/>
      <c r="AA270"/>
      <c r="AB270"/>
      <c r="AC270"/>
      <c r="AD270"/>
      <c r="AE270"/>
      <c r="AF270"/>
      <c r="AG270"/>
      <c r="AH270"/>
      <c r="AI270"/>
      <c r="AJ270"/>
      <c r="AK270"/>
      <c r="AL270" s="26"/>
      <c r="AM270" s="23"/>
      <c r="AN270"/>
      <c r="AO270"/>
      <c r="AP270"/>
      <c r="AQ270"/>
      <c r="AR270"/>
      <c r="AS270"/>
      <c r="AT270"/>
      <c r="AU270" s="26"/>
      <c r="AV270" s="23"/>
    </row>
    <row r="271" spans="1:48" s="81" customFormat="1" x14ac:dyDescent="0.3">
      <c r="A271"/>
      <c r="B271" s="45"/>
      <c r="C271" s="156"/>
      <c r="D271" s="41"/>
      <c r="E271" s="86"/>
      <c r="F271" s="41"/>
      <c r="G271" s="41"/>
      <c r="I271" s="68"/>
      <c r="J271" s="8"/>
      <c r="K271" s="8"/>
      <c r="L271" s="8"/>
      <c r="M271" s="8"/>
      <c r="N271" s="8"/>
      <c r="O271" s="8"/>
      <c r="P271" s="8"/>
      <c r="R271"/>
      <c r="S271"/>
      <c r="T271"/>
      <c r="U271"/>
      <c r="V271"/>
      <c r="W271"/>
      <c r="X271"/>
      <c r="Y271"/>
      <c r="Z271"/>
      <c r="AA271"/>
      <c r="AB271"/>
      <c r="AC271"/>
      <c r="AD271"/>
      <c r="AE271"/>
      <c r="AF271"/>
      <c r="AG271"/>
      <c r="AH271"/>
      <c r="AI271"/>
      <c r="AJ271"/>
      <c r="AK271"/>
      <c r="AL271" s="26"/>
      <c r="AM271" s="23"/>
      <c r="AN271"/>
      <c r="AO271"/>
      <c r="AP271"/>
      <c r="AQ271"/>
      <c r="AR271"/>
      <c r="AS271"/>
      <c r="AT271"/>
      <c r="AU271" s="26"/>
      <c r="AV271" s="23"/>
    </row>
    <row r="272" spans="1:48" s="81" customFormat="1" x14ac:dyDescent="0.3">
      <c r="A272"/>
      <c r="B272" s="45"/>
      <c r="C272" s="156"/>
      <c r="D272" s="41"/>
      <c r="E272" s="86"/>
      <c r="F272" s="41"/>
      <c r="G272" s="41"/>
      <c r="I272" s="68"/>
      <c r="J272" s="8"/>
      <c r="K272" s="8"/>
      <c r="L272" s="8"/>
      <c r="M272" s="8"/>
      <c r="N272" s="8"/>
      <c r="O272" s="8"/>
      <c r="P272" s="8"/>
      <c r="R272"/>
      <c r="S272"/>
      <c r="T272"/>
      <c r="U272"/>
      <c r="V272"/>
      <c r="W272"/>
      <c r="X272"/>
      <c r="Y272"/>
      <c r="Z272"/>
      <c r="AA272"/>
      <c r="AB272"/>
      <c r="AC272"/>
      <c r="AD272"/>
      <c r="AE272"/>
      <c r="AF272"/>
      <c r="AG272"/>
      <c r="AH272"/>
      <c r="AI272"/>
      <c r="AJ272"/>
      <c r="AK272"/>
      <c r="AL272" s="26"/>
      <c r="AM272" s="23"/>
      <c r="AN272"/>
      <c r="AO272"/>
      <c r="AP272"/>
      <c r="AQ272"/>
      <c r="AR272"/>
      <c r="AS272"/>
      <c r="AT272"/>
      <c r="AU272" s="26"/>
      <c r="AV272" s="23"/>
    </row>
    <row r="273" spans="1:48" s="81" customFormat="1" x14ac:dyDescent="0.3">
      <c r="A273"/>
      <c r="B273" s="45"/>
      <c r="C273" s="156"/>
      <c r="D273" s="41"/>
      <c r="E273" s="86"/>
      <c r="F273" s="41"/>
      <c r="G273" s="41"/>
      <c r="I273" s="68"/>
      <c r="J273" s="8"/>
      <c r="K273" s="8"/>
      <c r="L273" s="8"/>
      <c r="M273" s="8"/>
      <c r="N273" s="8"/>
      <c r="O273" s="8"/>
      <c r="P273" s="8"/>
      <c r="R273"/>
      <c r="S273"/>
      <c r="T273"/>
      <c r="U273"/>
      <c r="V273"/>
      <c r="W273"/>
      <c r="X273"/>
      <c r="Y273"/>
      <c r="Z273"/>
      <c r="AA273"/>
      <c r="AB273"/>
      <c r="AC273"/>
      <c r="AD273"/>
      <c r="AE273"/>
      <c r="AF273"/>
      <c r="AG273"/>
      <c r="AH273"/>
      <c r="AI273"/>
      <c r="AJ273"/>
      <c r="AK273"/>
      <c r="AL273" s="26"/>
      <c r="AM273" s="23"/>
      <c r="AN273"/>
      <c r="AO273"/>
      <c r="AP273"/>
      <c r="AQ273"/>
      <c r="AR273"/>
      <c r="AS273"/>
      <c r="AT273"/>
      <c r="AU273" s="26"/>
      <c r="AV273" s="23"/>
    </row>
    <row r="274" spans="1:48" s="81" customFormat="1" x14ac:dyDescent="0.3">
      <c r="A274"/>
      <c r="B274" s="45"/>
      <c r="C274" s="156"/>
      <c r="D274" s="41"/>
      <c r="E274" s="86"/>
      <c r="F274" s="41"/>
      <c r="G274" s="41"/>
      <c r="I274" s="68"/>
      <c r="J274" s="8"/>
      <c r="K274" s="8"/>
      <c r="L274" s="8"/>
      <c r="M274" s="8"/>
      <c r="N274" s="8"/>
      <c r="O274" s="8"/>
      <c r="P274" s="8"/>
      <c r="R274"/>
      <c r="S274"/>
      <c r="T274"/>
      <c r="U274"/>
      <c r="V274"/>
      <c r="W274"/>
      <c r="X274"/>
      <c r="Y274"/>
      <c r="Z274"/>
      <c r="AA274"/>
      <c r="AB274"/>
      <c r="AC274"/>
      <c r="AD274"/>
      <c r="AE274"/>
      <c r="AF274"/>
      <c r="AG274"/>
      <c r="AH274"/>
      <c r="AI274"/>
      <c r="AJ274"/>
      <c r="AK274"/>
      <c r="AL274" s="26"/>
      <c r="AM274" s="23"/>
      <c r="AN274"/>
      <c r="AO274"/>
      <c r="AP274"/>
      <c r="AQ274"/>
      <c r="AR274"/>
      <c r="AS274"/>
      <c r="AT274"/>
      <c r="AU274" s="26"/>
      <c r="AV274" s="23"/>
    </row>
    <row r="275" spans="1:48" s="81" customFormat="1" x14ac:dyDescent="0.3">
      <c r="A275"/>
      <c r="B275" s="45"/>
      <c r="C275" s="156"/>
      <c r="D275" s="41"/>
      <c r="E275" s="86"/>
      <c r="F275" s="41"/>
      <c r="G275" s="41"/>
      <c r="I275" s="68"/>
      <c r="J275" s="8"/>
      <c r="K275" s="8"/>
      <c r="L275" s="8"/>
      <c r="M275" s="8"/>
      <c r="N275" s="8"/>
      <c r="O275" s="8"/>
      <c r="P275" s="8"/>
      <c r="R275"/>
      <c r="S275"/>
      <c r="T275"/>
      <c r="U275"/>
      <c r="V275"/>
      <c r="W275"/>
      <c r="X275"/>
      <c r="Y275"/>
      <c r="Z275"/>
      <c r="AA275"/>
      <c r="AB275"/>
      <c r="AC275"/>
      <c r="AD275"/>
      <c r="AE275"/>
      <c r="AF275"/>
      <c r="AG275"/>
      <c r="AH275"/>
      <c r="AI275"/>
      <c r="AJ275"/>
      <c r="AK275"/>
      <c r="AL275" s="26"/>
      <c r="AM275" s="23"/>
      <c r="AN275"/>
      <c r="AO275"/>
      <c r="AP275"/>
      <c r="AQ275"/>
      <c r="AR275"/>
      <c r="AS275"/>
      <c r="AT275"/>
      <c r="AU275" s="26"/>
      <c r="AV275" s="23"/>
    </row>
    <row r="276" spans="1:48" s="81" customFormat="1" x14ac:dyDescent="0.3">
      <c r="A276"/>
      <c r="B276" s="45"/>
      <c r="C276" s="156"/>
      <c r="D276" s="41"/>
      <c r="E276" s="86"/>
      <c r="F276" s="41"/>
      <c r="G276" s="41"/>
      <c r="I276" s="68"/>
      <c r="J276" s="8"/>
      <c r="K276" s="8"/>
      <c r="L276" s="8"/>
      <c r="M276" s="8"/>
      <c r="N276" s="8"/>
      <c r="O276" s="8"/>
      <c r="P276" s="8"/>
      <c r="R276"/>
      <c r="S276"/>
      <c r="T276"/>
      <c r="U276"/>
      <c r="V276"/>
      <c r="W276"/>
      <c r="X276"/>
      <c r="Y276"/>
      <c r="Z276"/>
      <c r="AA276"/>
      <c r="AB276"/>
      <c r="AC276"/>
      <c r="AD276"/>
      <c r="AE276"/>
      <c r="AF276"/>
      <c r="AG276"/>
      <c r="AH276"/>
      <c r="AI276"/>
      <c r="AJ276"/>
      <c r="AK276"/>
      <c r="AL276" s="26"/>
      <c r="AM276" s="23"/>
      <c r="AN276"/>
      <c r="AO276"/>
      <c r="AP276"/>
      <c r="AQ276"/>
      <c r="AR276"/>
      <c r="AS276"/>
      <c r="AT276"/>
      <c r="AU276" s="26"/>
      <c r="AV276" s="23"/>
    </row>
    <row r="277" spans="1:48" s="81" customFormat="1" x14ac:dyDescent="0.3">
      <c r="A277"/>
      <c r="B277" s="45"/>
      <c r="C277" s="156"/>
      <c r="D277" s="41"/>
      <c r="E277" s="86"/>
      <c r="F277" s="41"/>
      <c r="G277" s="41"/>
      <c r="I277" s="68"/>
      <c r="J277" s="8"/>
      <c r="K277" s="8"/>
      <c r="L277" s="8"/>
      <c r="M277" s="8"/>
      <c r="N277" s="8"/>
      <c r="O277" s="8"/>
      <c r="P277" s="8"/>
      <c r="R277"/>
      <c r="S277"/>
      <c r="T277"/>
      <c r="U277"/>
      <c r="V277"/>
      <c r="W277"/>
      <c r="X277"/>
      <c r="Y277"/>
      <c r="Z277"/>
      <c r="AA277"/>
      <c r="AB277"/>
      <c r="AC277"/>
      <c r="AD277"/>
      <c r="AE277"/>
      <c r="AF277"/>
      <c r="AG277"/>
      <c r="AH277"/>
      <c r="AI277"/>
      <c r="AJ277"/>
      <c r="AK277"/>
      <c r="AL277" s="26"/>
      <c r="AM277" s="23"/>
      <c r="AN277"/>
      <c r="AO277"/>
      <c r="AP277"/>
      <c r="AQ277"/>
      <c r="AR277"/>
      <c r="AS277"/>
      <c r="AT277"/>
      <c r="AU277" s="26"/>
      <c r="AV277" s="23"/>
    </row>
    <row r="278" spans="1:48" s="81" customFormat="1" x14ac:dyDescent="0.3">
      <c r="A278"/>
      <c r="B278" s="45"/>
      <c r="C278" s="156"/>
      <c r="D278" s="41"/>
      <c r="E278" s="86"/>
      <c r="F278" s="41"/>
      <c r="G278" s="41"/>
      <c r="I278" s="68"/>
      <c r="J278" s="8"/>
      <c r="K278" s="8"/>
      <c r="L278" s="8"/>
      <c r="M278" s="8"/>
      <c r="N278" s="8"/>
      <c r="O278" s="8"/>
      <c r="P278" s="8"/>
      <c r="R278"/>
      <c r="S278"/>
      <c r="T278"/>
      <c r="U278"/>
      <c r="V278"/>
      <c r="W278"/>
      <c r="X278"/>
      <c r="Y278"/>
      <c r="Z278"/>
      <c r="AA278"/>
      <c r="AB278"/>
      <c r="AC278"/>
      <c r="AD278"/>
      <c r="AE278"/>
      <c r="AF278"/>
      <c r="AG278"/>
      <c r="AH278"/>
      <c r="AI278"/>
      <c r="AJ278"/>
      <c r="AK278"/>
      <c r="AL278" s="26"/>
      <c r="AM278" s="23"/>
      <c r="AN278"/>
      <c r="AO278"/>
      <c r="AP278"/>
      <c r="AQ278"/>
      <c r="AR278"/>
      <c r="AS278"/>
      <c r="AT278"/>
      <c r="AU278" s="26"/>
      <c r="AV278" s="23"/>
    </row>
    <row r="279" spans="1:48" s="81" customFormat="1" x14ac:dyDescent="0.3">
      <c r="A279"/>
      <c r="B279" s="45"/>
      <c r="C279" s="156"/>
      <c r="D279" s="41"/>
      <c r="E279" s="86"/>
      <c r="F279" s="41"/>
      <c r="G279" s="41"/>
      <c r="I279" s="68"/>
      <c r="J279" s="8"/>
      <c r="K279" s="8"/>
      <c r="L279" s="8"/>
      <c r="M279" s="8"/>
      <c r="N279" s="8"/>
      <c r="O279" s="8"/>
      <c r="P279" s="8"/>
      <c r="R279"/>
      <c r="S279"/>
      <c r="T279"/>
      <c r="U279"/>
      <c r="V279"/>
      <c r="W279"/>
      <c r="X279"/>
      <c r="Y279"/>
      <c r="Z279"/>
      <c r="AA279"/>
      <c r="AB279"/>
      <c r="AC279"/>
      <c r="AD279"/>
      <c r="AE279"/>
      <c r="AF279"/>
      <c r="AG279"/>
      <c r="AH279"/>
      <c r="AI279"/>
      <c r="AJ279"/>
      <c r="AK279"/>
      <c r="AL279" s="26"/>
      <c r="AM279" s="23"/>
      <c r="AN279"/>
      <c r="AO279"/>
      <c r="AP279"/>
      <c r="AQ279"/>
      <c r="AR279"/>
      <c r="AS279"/>
      <c r="AT279"/>
      <c r="AU279" s="26"/>
      <c r="AV279" s="23"/>
    </row>
    <row r="280" spans="1:48" s="81" customFormat="1" x14ac:dyDescent="0.3">
      <c r="A280"/>
      <c r="B280" s="45"/>
      <c r="C280" s="156"/>
      <c r="D280" s="41"/>
      <c r="E280" s="86"/>
      <c r="F280" s="41"/>
      <c r="G280" s="41"/>
      <c r="I280" s="68"/>
      <c r="J280" s="8"/>
      <c r="K280" s="8"/>
      <c r="L280" s="8"/>
      <c r="M280" s="8"/>
      <c r="N280" s="8"/>
      <c r="O280" s="8"/>
      <c r="P280" s="8"/>
      <c r="R280"/>
      <c r="S280"/>
      <c r="T280"/>
      <c r="U280"/>
      <c r="V280"/>
      <c r="W280"/>
      <c r="X280"/>
      <c r="Y280"/>
      <c r="Z280"/>
      <c r="AA280"/>
      <c r="AB280"/>
      <c r="AC280"/>
      <c r="AD280"/>
      <c r="AE280"/>
      <c r="AF280"/>
      <c r="AG280"/>
      <c r="AH280"/>
      <c r="AI280"/>
      <c r="AJ280"/>
      <c r="AK280"/>
      <c r="AL280" s="26"/>
      <c r="AM280" s="23"/>
      <c r="AN280"/>
      <c r="AO280"/>
      <c r="AP280"/>
      <c r="AQ280"/>
      <c r="AR280"/>
      <c r="AS280"/>
      <c r="AT280"/>
      <c r="AU280" s="26"/>
      <c r="AV280" s="23"/>
    </row>
    <row r="281" spans="1:48" s="81" customFormat="1" x14ac:dyDescent="0.3">
      <c r="A281"/>
      <c r="B281" s="45"/>
      <c r="C281" s="156"/>
      <c r="D281" s="41"/>
      <c r="E281" s="86"/>
      <c r="F281" s="41"/>
      <c r="G281" s="41"/>
      <c r="I281" s="68"/>
      <c r="J281" s="8"/>
      <c r="K281" s="8"/>
      <c r="L281" s="8"/>
      <c r="M281" s="8"/>
      <c r="N281" s="8"/>
      <c r="O281" s="8"/>
      <c r="P281" s="8"/>
      <c r="R281"/>
      <c r="S281"/>
      <c r="T281"/>
      <c r="U281"/>
      <c r="V281"/>
      <c r="W281"/>
      <c r="X281"/>
      <c r="Y281"/>
      <c r="Z281"/>
      <c r="AA281"/>
      <c r="AB281"/>
      <c r="AC281"/>
      <c r="AD281"/>
      <c r="AE281"/>
      <c r="AF281"/>
      <c r="AG281"/>
      <c r="AH281"/>
      <c r="AI281"/>
      <c r="AJ281"/>
      <c r="AK281"/>
      <c r="AL281" s="26"/>
      <c r="AM281" s="23"/>
      <c r="AN281"/>
      <c r="AO281"/>
      <c r="AP281"/>
      <c r="AQ281"/>
      <c r="AR281"/>
      <c r="AS281"/>
      <c r="AT281"/>
      <c r="AU281" s="26"/>
      <c r="AV281" s="23"/>
    </row>
    <row r="282" spans="1:48" s="81" customFormat="1" x14ac:dyDescent="0.3">
      <c r="A282"/>
      <c r="B282" s="45"/>
      <c r="C282" s="156"/>
      <c r="D282" s="41"/>
      <c r="E282" s="86"/>
      <c r="F282" s="41"/>
      <c r="G282" s="41"/>
      <c r="I282" s="68"/>
      <c r="J282" s="8"/>
      <c r="K282" s="8"/>
      <c r="L282" s="8"/>
      <c r="M282" s="8"/>
      <c r="N282" s="8"/>
      <c r="O282" s="8"/>
      <c r="P282" s="8"/>
      <c r="R282"/>
      <c r="S282"/>
      <c r="T282"/>
      <c r="U282"/>
      <c r="V282"/>
      <c r="W282"/>
      <c r="X282"/>
      <c r="Y282"/>
      <c r="Z282"/>
      <c r="AA282"/>
      <c r="AB282"/>
      <c r="AC282"/>
      <c r="AD282"/>
      <c r="AE282"/>
      <c r="AF282"/>
      <c r="AG282"/>
      <c r="AH282"/>
      <c r="AI282"/>
      <c r="AJ282"/>
      <c r="AK282"/>
      <c r="AL282" s="26"/>
      <c r="AM282" s="23"/>
      <c r="AN282"/>
      <c r="AO282"/>
      <c r="AP282"/>
      <c r="AQ282"/>
      <c r="AR282"/>
      <c r="AS282"/>
      <c r="AT282"/>
      <c r="AU282" s="26"/>
      <c r="AV282" s="23"/>
    </row>
    <row r="283" spans="1:48" s="81" customFormat="1" x14ac:dyDescent="0.3">
      <c r="A283"/>
      <c r="B283" s="45"/>
      <c r="C283" s="156"/>
      <c r="D283" s="41"/>
      <c r="E283" s="86"/>
      <c r="F283" s="41"/>
      <c r="G283" s="41"/>
      <c r="I283" s="68"/>
      <c r="J283" s="8"/>
      <c r="K283" s="8"/>
      <c r="L283" s="8"/>
      <c r="M283" s="8"/>
      <c r="N283" s="8"/>
      <c r="O283" s="8"/>
      <c r="P283" s="8"/>
      <c r="R283"/>
      <c r="S283"/>
      <c r="T283"/>
      <c r="U283"/>
      <c r="V283"/>
      <c r="W283"/>
      <c r="X283"/>
      <c r="Y283"/>
      <c r="Z283"/>
      <c r="AA283"/>
      <c r="AB283"/>
      <c r="AC283"/>
      <c r="AD283"/>
      <c r="AE283"/>
      <c r="AF283"/>
      <c r="AG283"/>
      <c r="AH283"/>
      <c r="AI283"/>
      <c r="AJ283"/>
      <c r="AK283"/>
      <c r="AL283" s="26"/>
      <c r="AM283" s="23"/>
      <c r="AN283"/>
      <c r="AO283"/>
      <c r="AP283"/>
      <c r="AQ283"/>
      <c r="AR283"/>
      <c r="AS283"/>
      <c r="AT283"/>
      <c r="AU283" s="26"/>
      <c r="AV283" s="23"/>
    </row>
    <row r="284" spans="1:48" s="81" customFormat="1" x14ac:dyDescent="0.3">
      <c r="A284"/>
      <c r="B284" s="45"/>
      <c r="C284" s="156"/>
      <c r="D284" s="41"/>
      <c r="E284" s="86"/>
      <c r="F284" s="41"/>
      <c r="G284" s="41"/>
      <c r="I284" s="68"/>
      <c r="J284" s="8"/>
      <c r="K284" s="8"/>
      <c r="L284" s="8"/>
      <c r="M284" s="8"/>
      <c r="N284" s="8"/>
      <c r="O284" s="8"/>
      <c r="P284" s="8"/>
      <c r="R284"/>
      <c r="S284"/>
      <c r="T284"/>
      <c r="U284"/>
      <c r="V284"/>
      <c r="W284"/>
      <c r="X284"/>
      <c r="Y284"/>
      <c r="Z284"/>
      <c r="AA284"/>
      <c r="AB284"/>
      <c r="AC284"/>
      <c r="AD284"/>
      <c r="AE284"/>
      <c r="AF284"/>
      <c r="AG284"/>
      <c r="AH284"/>
      <c r="AI284"/>
      <c r="AJ284"/>
      <c r="AK284"/>
      <c r="AL284" s="26"/>
      <c r="AM284" s="23"/>
      <c r="AN284"/>
      <c r="AO284"/>
      <c r="AP284"/>
      <c r="AQ284"/>
      <c r="AR284"/>
      <c r="AS284"/>
      <c r="AT284"/>
      <c r="AU284" s="26"/>
      <c r="AV284" s="23"/>
    </row>
    <row r="285" spans="1:48" s="81" customFormat="1" x14ac:dyDescent="0.3">
      <c r="A285"/>
      <c r="B285" s="45"/>
      <c r="C285" s="156"/>
      <c r="D285" s="41"/>
      <c r="E285" s="86"/>
      <c r="F285" s="41"/>
      <c r="G285" s="41"/>
      <c r="I285" s="68"/>
      <c r="J285" s="8"/>
      <c r="K285" s="8"/>
      <c r="L285" s="8"/>
      <c r="M285" s="8"/>
      <c r="N285" s="8"/>
      <c r="O285" s="8"/>
      <c r="P285" s="8"/>
      <c r="R285"/>
      <c r="S285"/>
      <c r="T285"/>
      <c r="U285"/>
      <c r="V285"/>
      <c r="W285"/>
      <c r="X285"/>
      <c r="Y285"/>
      <c r="Z285"/>
      <c r="AA285"/>
      <c r="AB285"/>
      <c r="AC285"/>
      <c r="AD285"/>
      <c r="AE285"/>
      <c r="AF285"/>
      <c r="AG285"/>
      <c r="AH285"/>
      <c r="AI285"/>
      <c r="AJ285"/>
      <c r="AK285"/>
      <c r="AL285" s="26"/>
      <c r="AM285" s="23"/>
      <c r="AN285"/>
      <c r="AO285"/>
      <c r="AP285"/>
      <c r="AQ285"/>
      <c r="AR285"/>
      <c r="AS285"/>
      <c r="AT285"/>
      <c r="AU285" s="26"/>
      <c r="AV285" s="23"/>
    </row>
    <row r="286" spans="1:48" s="81" customFormat="1" x14ac:dyDescent="0.3">
      <c r="A286"/>
      <c r="B286" s="45"/>
      <c r="C286" s="156"/>
      <c r="D286" s="41"/>
      <c r="E286" s="86"/>
      <c r="F286" s="41"/>
      <c r="G286" s="41"/>
      <c r="I286" s="68"/>
      <c r="J286" s="8"/>
      <c r="K286" s="8"/>
      <c r="L286" s="8"/>
      <c r="M286" s="8"/>
      <c r="N286" s="8"/>
      <c r="O286" s="8"/>
      <c r="P286" s="8"/>
      <c r="R286"/>
      <c r="S286"/>
      <c r="T286"/>
      <c r="U286"/>
      <c r="V286"/>
      <c r="W286"/>
      <c r="X286"/>
      <c r="Y286"/>
      <c r="Z286"/>
      <c r="AA286"/>
      <c r="AB286"/>
      <c r="AC286"/>
      <c r="AD286"/>
      <c r="AE286"/>
      <c r="AF286"/>
      <c r="AG286"/>
      <c r="AH286"/>
      <c r="AI286"/>
      <c r="AJ286"/>
      <c r="AK286"/>
      <c r="AL286" s="26"/>
      <c r="AM286" s="23"/>
      <c r="AN286"/>
      <c r="AO286"/>
      <c r="AP286"/>
      <c r="AQ286"/>
      <c r="AR286"/>
      <c r="AS286"/>
      <c r="AT286"/>
      <c r="AU286" s="26"/>
      <c r="AV286" s="23"/>
    </row>
    <row r="287" spans="1:48" s="81" customFormat="1" x14ac:dyDescent="0.3">
      <c r="A287"/>
      <c r="B287" s="45"/>
      <c r="C287" s="156"/>
      <c r="D287" s="41"/>
      <c r="E287" s="86"/>
      <c r="F287" s="41"/>
      <c r="G287" s="41"/>
      <c r="I287" s="68"/>
      <c r="J287" s="8"/>
      <c r="K287" s="8"/>
      <c r="L287" s="8"/>
      <c r="M287" s="8"/>
      <c r="N287" s="8"/>
      <c r="O287" s="8"/>
      <c r="P287" s="8"/>
      <c r="R287"/>
      <c r="S287"/>
      <c r="T287"/>
      <c r="U287"/>
      <c r="V287"/>
      <c r="W287"/>
      <c r="X287"/>
      <c r="Y287"/>
      <c r="Z287"/>
      <c r="AA287"/>
      <c r="AB287"/>
      <c r="AC287"/>
      <c r="AD287"/>
      <c r="AE287"/>
      <c r="AF287"/>
      <c r="AG287"/>
      <c r="AH287"/>
      <c r="AI287"/>
      <c r="AJ287"/>
      <c r="AK287"/>
      <c r="AL287" s="26"/>
      <c r="AM287" s="23"/>
      <c r="AN287"/>
      <c r="AO287"/>
      <c r="AP287"/>
      <c r="AQ287"/>
      <c r="AR287"/>
      <c r="AS287"/>
      <c r="AT287"/>
      <c r="AU287" s="26"/>
      <c r="AV287" s="23"/>
    </row>
    <row r="288" spans="1:48" s="81" customFormat="1" x14ac:dyDescent="0.3">
      <c r="A288"/>
      <c r="B288" s="45"/>
      <c r="C288" s="156"/>
      <c r="D288" s="41"/>
      <c r="E288" s="86"/>
      <c r="F288" s="41"/>
      <c r="G288" s="41"/>
      <c r="I288" s="68"/>
      <c r="J288" s="8"/>
      <c r="K288" s="8"/>
      <c r="L288" s="8"/>
      <c r="M288" s="8"/>
      <c r="N288" s="8"/>
      <c r="O288" s="8"/>
      <c r="P288" s="8"/>
      <c r="R288"/>
      <c r="S288"/>
      <c r="T288"/>
      <c r="U288"/>
      <c r="V288"/>
      <c r="W288"/>
      <c r="X288"/>
      <c r="Y288"/>
      <c r="Z288"/>
      <c r="AA288"/>
      <c r="AB288"/>
      <c r="AC288"/>
      <c r="AD288"/>
      <c r="AE288"/>
      <c r="AF288"/>
      <c r="AG288"/>
      <c r="AH288"/>
      <c r="AI288"/>
      <c r="AJ288"/>
      <c r="AK288"/>
      <c r="AL288" s="26"/>
      <c r="AM288" s="23"/>
      <c r="AN288"/>
      <c r="AO288"/>
      <c r="AP288"/>
      <c r="AQ288"/>
      <c r="AR288"/>
      <c r="AS288"/>
      <c r="AT288"/>
      <c r="AU288" s="26"/>
      <c r="AV288" s="23"/>
    </row>
    <row r="289" spans="1:48" s="81" customFormat="1" x14ac:dyDescent="0.3">
      <c r="A289"/>
      <c r="B289" s="45"/>
      <c r="C289" s="156"/>
      <c r="D289" s="41"/>
      <c r="E289" s="86"/>
      <c r="F289" s="41"/>
      <c r="G289" s="41"/>
      <c r="I289" s="68"/>
      <c r="J289" s="8"/>
      <c r="K289" s="8"/>
      <c r="L289" s="8"/>
      <c r="M289" s="8"/>
      <c r="N289" s="8"/>
      <c r="O289" s="8"/>
      <c r="P289" s="8"/>
      <c r="R289"/>
      <c r="S289"/>
      <c r="T289"/>
      <c r="U289"/>
      <c r="V289"/>
      <c r="W289"/>
      <c r="X289"/>
      <c r="Y289"/>
      <c r="Z289"/>
      <c r="AA289"/>
      <c r="AB289"/>
      <c r="AC289"/>
      <c r="AD289"/>
      <c r="AE289"/>
      <c r="AF289"/>
      <c r="AG289"/>
      <c r="AH289"/>
      <c r="AI289"/>
      <c r="AJ289"/>
      <c r="AK289"/>
      <c r="AL289" s="26"/>
      <c r="AM289" s="23"/>
      <c r="AN289"/>
      <c r="AO289"/>
      <c r="AP289"/>
      <c r="AQ289"/>
      <c r="AR289"/>
      <c r="AS289"/>
      <c r="AT289"/>
      <c r="AU289" s="26"/>
      <c r="AV289" s="23"/>
    </row>
    <row r="290" spans="1:48" s="81" customFormat="1" x14ac:dyDescent="0.3">
      <c r="A290"/>
      <c r="B290" s="45"/>
      <c r="C290" s="156"/>
      <c r="D290" s="41"/>
      <c r="E290" s="86"/>
      <c r="F290" s="41"/>
      <c r="G290" s="41"/>
      <c r="I290" s="68"/>
      <c r="J290" s="8"/>
      <c r="K290" s="8"/>
      <c r="L290" s="8"/>
      <c r="M290" s="8"/>
      <c r="N290" s="8"/>
      <c r="O290" s="8"/>
      <c r="P290" s="8"/>
      <c r="R290"/>
      <c r="S290"/>
      <c r="T290"/>
      <c r="U290"/>
      <c r="V290"/>
      <c r="W290"/>
      <c r="X290"/>
      <c r="Y290"/>
      <c r="Z290"/>
      <c r="AA290"/>
      <c r="AB290"/>
      <c r="AC290"/>
      <c r="AD290"/>
      <c r="AE290"/>
      <c r="AF290"/>
      <c r="AG290"/>
      <c r="AH290"/>
      <c r="AI290"/>
      <c r="AJ290"/>
      <c r="AK290"/>
      <c r="AL290" s="26"/>
      <c r="AM290" s="23"/>
      <c r="AN290"/>
      <c r="AO290"/>
      <c r="AP290"/>
      <c r="AQ290"/>
      <c r="AR290"/>
      <c r="AS290"/>
      <c r="AT290"/>
      <c r="AU290" s="26"/>
      <c r="AV290" s="23"/>
    </row>
    <row r="291" spans="1:48" s="81" customFormat="1" x14ac:dyDescent="0.3">
      <c r="A291"/>
      <c r="B291" s="45"/>
      <c r="C291" s="156"/>
      <c r="D291" s="41"/>
      <c r="E291" s="86"/>
      <c r="F291" s="41"/>
      <c r="G291" s="41"/>
      <c r="I291" s="68"/>
      <c r="J291" s="8"/>
      <c r="K291" s="8"/>
      <c r="L291" s="8"/>
      <c r="M291" s="8"/>
      <c r="N291" s="8"/>
      <c r="O291" s="8"/>
      <c r="P291" s="8"/>
      <c r="R291"/>
      <c r="S291"/>
      <c r="T291"/>
      <c r="U291"/>
      <c r="V291"/>
      <c r="W291"/>
      <c r="X291"/>
      <c r="Y291"/>
      <c r="Z291"/>
      <c r="AA291"/>
      <c r="AB291"/>
      <c r="AC291"/>
      <c r="AD291"/>
      <c r="AE291"/>
      <c r="AF291"/>
      <c r="AG291"/>
      <c r="AH291"/>
      <c r="AI291"/>
      <c r="AJ291"/>
      <c r="AK291"/>
      <c r="AL291" s="26"/>
      <c r="AM291" s="23"/>
      <c r="AN291"/>
      <c r="AO291"/>
      <c r="AP291"/>
      <c r="AQ291"/>
      <c r="AR291"/>
      <c r="AS291"/>
      <c r="AT291"/>
      <c r="AU291" s="26"/>
      <c r="AV291" s="23"/>
    </row>
    <row r="292" spans="1:48" s="81" customFormat="1" x14ac:dyDescent="0.3">
      <c r="A292"/>
      <c r="B292" s="45"/>
      <c r="C292" s="156"/>
      <c r="D292" s="41"/>
      <c r="E292" s="86"/>
      <c r="F292" s="41"/>
      <c r="G292" s="41"/>
      <c r="I292" s="68"/>
      <c r="J292" s="8"/>
      <c r="K292" s="8"/>
      <c r="L292" s="8"/>
      <c r="M292" s="8"/>
      <c r="N292" s="8"/>
      <c r="O292" s="8"/>
      <c r="P292" s="8"/>
      <c r="R292"/>
      <c r="S292"/>
      <c r="T292"/>
      <c r="U292"/>
      <c r="V292"/>
      <c r="W292"/>
      <c r="X292"/>
      <c r="Y292"/>
      <c r="Z292"/>
      <c r="AA292"/>
      <c r="AB292"/>
      <c r="AC292"/>
      <c r="AD292"/>
      <c r="AE292"/>
      <c r="AF292"/>
      <c r="AG292"/>
      <c r="AH292"/>
      <c r="AI292"/>
      <c r="AJ292"/>
      <c r="AK292"/>
      <c r="AL292" s="26"/>
      <c r="AM292" s="23"/>
      <c r="AN292"/>
      <c r="AO292"/>
      <c r="AP292"/>
      <c r="AQ292"/>
      <c r="AR292"/>
      <c r="AS292"/>
      <c r="AT292"/>
      <c r="AU292" s="26"/>
      <c r="AV292" s="23"/>
    </row>
    <row r="293" spans="1:48" s="81" customFormat="1" x14ac:dyDescent="0.3">
      <c r="A293"/>
      <c r="B293" s="45"/>
      <c r="C293" s="156"/>
      <c r="D293" s="41"/>
      <c r="E293" s="86"/>
      <c r="F293" s="41"/>
      <c r="G293" s="41"/>
      <c r="I293" s="68"/>
      <c r="J293" s="8"/>
      <c r="K293" s="8"/>
      <c r="L293" s="8"/>
      <c r="M293" s="8"/>
      <c r="N293" s="8"/>
      <c r="O293" s="8"/>
      <c r="P293" s="8"/>
      <c r="R293"/>
      <c r="S293"/>
      <c r="T293"/>
      <c r="U293"/>
      <c r="V293"/>
      <c r="W293"/>
      <c r="X293"/>
      <c r="Y293"/>
      <c r="Z293"/>
      <c r="AA293"/>
      <c r="AB293"/>
      <c r="AC293"/>
      <c r="AD293"/>
      <c r="AE293"/>
      <c r="AF293"/>
      <c r="AG293"/>
      <c r="AH293"/>
      <c r="AI293"/>
      <c r="AJ293"/>
      <c r="AK293"/>
      <c r="AL293" s="26"/>
      <c r="AM293" s="23"/>
      <c r="AN293"/>
      <c r="AO293"/>
      <c r="AP293"/>
      <c r="AQ293"/>
      <c r="AR293"/>
      <c r="AS293"/>
      <c r="AT293"/>
      <c r="AU293" s="26"/>
      <c r="AV293" s="23"/>
    </row>
    <row r="294" spans="1:48" s="81" customFormat="1" x14ac:dyDescent="0.3">
      <c r="A294"/>
      <c r="B294" s="45"/>
      <c r="C294" s="156"/>
      <c r="D294" s="41"/>
      <c r="E294" s="86"/>
      <c r="F294" s="41"/>
      <c r="G294" s="41"/>
      <c r="I294" s="68"/>
      <c r="J294" s="8"/>
      <c r="K294" s="8"/>
      <c r="L294" s="8"/>
      <c r="M294" s="8"/>
      <c r="N294" s="8"/>
      <c r="O294" s="8"/>
      <c r="P294" s="8"/>
      <c r="R294"/>
      <c r="S294"/>
      <c r="T294"/>
      <c r="U294"/>
      <c r="V294"/>
      <c r="W294"/>
      <c r="X294"/>
      <c r="Y294"/>
      <c r="Z294"/>
      <c r="AA294"/>
      <c r="AB294"/>
      <c r="AC294"/>
      <c r="AD294"/>
      <c r="AE294"/>
      <c r="AF294"/>
      <c r="AG294"/>
      <c r="AH294"/>
      <c r="AI294"/>
      <c r="AJ294"/>
      <c r="AK294"/>
      <c r="AL294" s="26"/>
      <c r="AM294" s="23"/>
      <c r="AN294"/>
      <c r="AO294"/>
      <c r="AP294"/>
      <c r="AQ294"/>
      <c r="AR294"/>
      <c r="AS294"/>
      <c r="AT294"/>
      <c r="AU294" s="26"/>
      <c r="AV294" s="23"/>
    </row>
    <row r="295" spans="1:48" s="81" customFormat="1" x14ac:dyDescent="0.3">
      <c r="A295"/>
      <c r="B295" s="45"/>
      <c r="C295" s="156"/>
      <c r="D295" s="41"/>
      <c r="E295" s="86"/>
      <c r="F295" s="41"/>
      <c r="G295" s="41"/>
      <c r="I295" s="68"/>
      <c r="J295" s="8"/>
      <c r="K295" s="8"/>
      <c r="L295" s="8"/>
      <c r="M295" s="8"/>
      <c r="N295" s="8"/>
      <c r="O295" s="8"/>
      <c r="P295" s="8"/>
      <c r="R295"/>
      <c r="S295"/>
      <c r="T295"/>
      <c r="U295"/>
      <c r="V295"/>
      <c r="W295"/>
      <c r="X295"/>
      <c r="Y295"/>
      <c r="Z295"/>
      <c r="AA295"/>
      <c r="AB295"/>
      <c r="AC295"/>
      <c r="AD295"/>
      <c r="AE295"/>
      <c r="AF295"/>
      <c r="AG295"/>
      <c r="AH295"/>
      <c r="AI295"/>
      <c r="AJ295"/>
      <c r="AK295"/>
      <c r="AL295" s="26"/>
      <c r="AM295" s="23"/>
      <c r="AN295"/>
      <c r="AO295"/>
      <c r="AP295"/>
      <c r="AQ295"/>
      <c r="AR295"/>
      <c r="AS295"/>
      <c r="AT295"/>
      <c r="AU295" s="26"/>
      <c r="AV295" s="23"/>
    </row>
    <row r="296" spans="1:48" s="81" customFormat="1" x14ac:dyDescent="0.3">
      <c r="A296"/>
      <c r="B296" s="45"/>
      <c r="C296" s="156"/>
      <c r="D296" s="41"/>
      <c r="E296" s="86"/>
      <c r="F296" s="41"/>
      <c r="G296" s="41"/>
      <c r="I296" s="68"/>
      <c r="J296" s="8"/>
      <c r="K296" s="8"/>
      <c r="L296" s="8"/>
      <c r="M296" s="8"/>
      <c r="N296" s="8"/>
      <c r="O296" s="8"/>
      <c r="P296" s="8"/>
      <c r="R296"/>
      <c r="S296"/>
      <c r="T296"/>
      <c r="U296"/>
      <c r="V296"/>
      <c r="W296"/>
      <c r="X296"/>
      <c r="Y296"/>
      <c r="Z296"/>
      <c r="AA296"/>
      <c r="AB296"/>
      <c r="AC296"/>
      <c r="AD296"/>
      <c r="AE296"/>
      <c r="AF296"/>
      <c r="AG296"/>
      <c r="AH296"/>
      <c r="AI296"/>
      <c r="AJ296"/>
      <c r="AK296"/>
      <c r="AL296" s="26"/>
      <c r="AM296" s="23"/>
      <c r="AN296"/>
      <c r="AO296"/>
      <c r="AP296"/>
      <c r="AQ296"/>
      <c r="AR296"/>
      <c r="AS296"/>
      <c r="AT296"/>
      <c r="AU296" s="26"/>
      <c r="AV296" s="23"/>
    </row>
    <row r="297" spans="1:48" s="81" customFormat="1" x14ac:dyDescent="0.3">
      <c r="A297"/>
      <c r="B297" s="45"/>
      <c r="C297" s="156"/>
      <c r="D297" s="41"/>
      <c r="E297" s="86"/>
      <c r="F297" s="41"/>
      <c r="G297" s="41"/>
      <c r="I297" s="68"/>
      <c r="J297" s="8"/>
      <c r="K297" s="8"/>
      <c r="L297" s="8"/>
      <c r="M297" s="8"/>
      <c r="N297" s="8"/>
      <c r="O297" s="8"/>
      <c r="P297" s="8"/>
      <c r="R297"/>
      <c r="S297"/>
      <c r="T297"/>
      <c r="U297"/>
      <c r="V297"/>
      <c r="W297"/>
      <c r="X297"/>
      <c r="Y297"/>
      <c r="Z297"/>
      <c r="AA297"/>
      <c r="AB297"/>
      <c r="AC297"/>
      <c r="AD297"/>
      <c r="AE297"/>
      <c r="AF297"/>
      <c r="AG297"/>
      <c r="AH297"/>
      <c r="AI297"/>
      <c r="AJ297"/>
      <c r="AK297"/>
      <c r="AL297" s="26"/>
      <c r="AM297" s="23"/>
      <c r="AN297"/>
      <c r="AO297"/>
      <c r="AP297"/>
      <c r="AQ297"/>
      <c r="AR297"/>
      <c r="AS297"/>
      <c r="AT297"/>
      <c r="AU297" s="26"/>
      <c r="AV297" s="23"/>
    </row>
    <row r="298" spans="1:48" s="81" customFormat="1" x14ac:dyDescent="0.3">
      <c r="A298"/>
      <c r="B298" s="45"/>
      <c r="C298" s="156"/>
      <c r="D298" s="41"/>
      <c r="E298" s="86"/>
      <c r="F298" s="41"/>
      <c r="G298" s="41"/>
      <c r="I298" s="68"/>
      <c r="J298" s="8"/>
      <c r="K298" s="8"/>
      <c r="L298" s="8"/>
      <c r="M298" s="8"/>
      <c r="N298" s="8"/>
      <c r="O298" s="8"/>
      <c r="P298" s="8"/>
      <c r="R298"/>
      <c r="S298"/>
      <c r="T298"/>
      <c r="U298"/>
      <c r="V298"/>
      <c r="W298"/>
      <c r="X298"/>
      <c r="Y298"/>
      <c r="Z298"/>
      <c r="AA298"/>
      <c r="AB298"/>
      <c r="AC298"/>
      <c r="AD298"/>
      <c r="AE298"/>
      <c r="AF298"/>
      <c r="AG298"/>
      <c r="AH298"/>
      <c r="AI298"/>
      <c r="AJ298"/>
      <c r="AK298"/>
      <c r="AL298" s="26"/>
      <c r="AM298" s="23"/>
      <c r="AN298"/>
      <c r="AO298"/>
      <c r="AP298"/>
      <c r="AQ298"/>
      <c r="AR298"/>
      <c r="AS298"/>
      <c r="AT298"/>
      <c r="AU298" s="26"/>
      <c r="AV298" s="23"/>
    </row>
    <row r="299" spans="1:48" s="81" customFormat="1" x14ac:dyDescent="0.3">
      <c r="A299"/>
      <c r="B299" s="45"/>
      <c r="C299" s="156"/>
      <c r="D299" s="41"/>
      <c r="E299" s="86"/>
      <c r="F299" s="41"/>
      <c r="G299" s="41"/>
      <c r="I299" s="68"/>
      <c r="J299" s="8"/>
      <c r="K299" s="8"/>
      <c r="L299" s="8"/>
      <c r="M299" s="8"/>
      <c r="N299" s="8"/>
      <c r="O299" s="8"/>
      <c r="P299" s="8"/>
      <c r="R299"/>
      <c r="S299"/>
      <c r="T299"/>
      <c r="U299"/>
      <c r="V299"/>
      <c r="W299"/>
      <c r="X299"/>
      <c r="Y299"/>
      <c r="Z299"/>
      <c r="AA299"/>
      <c r="AB299"/>
      <c r="AC299"/>
      <c r="AD299"/>
      <c r="AE299"/>
      <c r="AF299"/>
      <c r="AG299"/>
      <c r="AH299"/>
      <c r="AI299"/>
      <c r="AJ299"/>
      <c r="AK299"/>
      <c r="AL299" s="26"/>
      <c r="AM299" s="23"/>
      <c r="AN299"/>
      <c r="AO299"/>
      <c r="AP299"/>
      <c r="AQ299"/>
      <c r="AR299"/>
      <c r="AS299"/>
      <c r="AT299"/>
      <c r="AU299" s="26"/>
      <c r="AV299" s="23"/>
    </row>
    <row r="300" spans="1:48" s="81" customFormat="1" x14ac:dyDescent="0.3">
      <c r="A300"/>
      <c r="B300" s="45"/>
      <c r="C300" s="156"/>
      <c r="D300" s="41"/>
      <c r="E300" s="86"/>
      <c r="F300" s="41"/>
      <c r="G300" s="41"/>
      <c r="I300" s="68"/>
      <c r="J300" s="8"/>
      <c r="K300" s="8"/>
      <c r="L300" s="8"/>
      <c r="M300" s="8"/>
      <c r="N300" s="8"/>
      <c r="O300" s="8"/>
      <c r="P300" s="8"/>
      <c r="R300"/>
      <c r="S300"/>
      <c r="T300"/>
      <c r="U300"/>
      <c r="V300"/>
      <c r="W300"/>
      <c r="X300"/>
      <c r="Y300"/>
      <c r="Z300"/>
      <c r="AA300"/>
      <c r="AB300"/>
      <c r="AC300"/>
      <c r="AD300"/>
      <c r="AE300"/>
      <c r="AF300"/>
      <c r="AG300"/>
      <c r="AH300"/>
      <c r="AI300"/>
      <c r="AJ300"/>
      <c r="AK300"/>
      <c r="AL300" s="26"/>
      <c r="AM300" s="23"/>
      <c r="AN300"/>
      <c r="AO300"/>
      <c r="AP300"/>
      <c r="AQ300"/>
      <c r="AR300"/>
      <c r="AS300"/>
      <c r="AT300"/>
      <c r="AU300" s="26"/>
      <c r="AV300" s="23"/>
    </row>
    <row r="301" spans="1:48" s="81" customFormat="1" x14ac:dyDescent="0.3">
      <c r="A301"/>
      <c r="B301" s="45"/>
      <c r="C301" s="156"/>
      <c r="D301" s="41"/>
      <c r="E301" s="86"/>
      <c r="F301" s="41"/>
      <c r="G301" s="41"/>
      <c r="I301" s="68"/>
      <c r="J301" s="8"/>
      <c r="K301" s="8"/>
      <c r="L301" s="8"/>
      <c r="M301" s="8"/>
      <c r="N301" s="8"/>
      <c r="O301" s="8"/>
      <c r="P301" s="8"/>
      <c r="R301"/>
      <c r="S301"/>
      <c r="T301"/>
      <c r="U301"/>
      <c r="V301"/>
      <c r="W301"/>
      <c r="X301"/>
      <c r="Y301"/>
      <c r="Z301"/>
      <c r="AA301"/>
      <c r="AB301"/>
      <c r="AC301"/>
      <c r="AD301"/>
      <c r="AE301"/>
      <c r="AF301"/>
      <c r="AG301"/>
      <c r="AH301"/>
      <c r="AI301"/>
      <c r="AJ301"/>
      <c r="AK301"/>
      <c r="AL301" s="26"/>
      <c r="AM301" s="23"/>
      <c r="AN301"/>
      <c r="AO301"/>
      <c r="AP301"/>
      <c r="AQ301"/>
      <c r="AR301"/>
      <c r="AS301"/>
      <c r="AT301"/>
      <c r="AU301" s="26"/>
      <c r="AV301" s="23"/>
    </row>
    <row r="302" spans="1:48" s="81" customFormat="1" x14ac:dyDescent="0.3">
      <c r="A302"/>
      <c r="B302" s="45"/>
      <c r="C302" s="156"/>
      <c r="D302" s="41"/>
      <c r="E302" s="86"/>
      <c r="F302" s="41"/>
      <c r="G302" s="41"/>
      <c r="I302" s="68"/>
      <c r="J302" s="8"/>
      <c r="K302" s="8"/>
      <c r="L302" s="8"/>
      <c r="M302" s="8"/>
      <c r="N302" s="8"/>
      <c r="O302" s="8"/>
      <c r="P302" s="8"/>
      <c r="R302"/>
      <c r="S302"/>
      <c r="T302"/>
      <c r="U302"/>
      <c r="V302"/>
      <c r="W302"/>
      <c r="X302"/>
      <c r="Y302"/>
      <c r="Z302"/>
      <c r="AA302"/>
      <c r="AB302"/>
      <c r="AC302"/>
      <c r="AD302"/>
      <c r="AE302"/>
      <c r="AF302"/>
      <c r="AG302"/>
      <c r="AH302"/>
      <c r="AI302"/>
      <c r="AJ302"/>
      <c r="AK302"/>
      <c r="AL302" s="26"/>
      <c r="AM302" s="23"/>
      <c r="AN302"/>
      <c r="AO302"/>
      <c r="AP302"/>
      <c r="AQ302"/>
      <c r="AR302"/>
      <c r="AS302"/>
      <c r="AT302"/>
      <c r="AU302" s="26"/>
      <c r="AV302" s="23"/>
    </row>
    <row r="303" spans="1:48" s="81" customFormat="1" x14ac:dyDescent="0.3">
      <c r="A303"/>
      <c r="B303" s="45"/>
      <c r="C303" s="156"/>
      <c r="D303" s="41"/>
      <c r="E303" s="86"/>
      <c r="F303" s="41"/>
      <c r="G303" s="41"/>
      <c r="I303" s="68"/>
      <c r="J303" s="8"/>
      <c r="K303" s="8"/>
      <c r="L303" s="8"/>
      <c r="M303" s="8"/>
      <c r="N303" s="8"/>
      <c r="O303" s="8"/>
      <c r="P303" s="8"/>
      <c r="R303"/>
      <c r="S303"/>
      <c r="T303"/>
      <c r="U303"/>
      <c r="V303"/>
      <c r="W303"/>
      <c r="X303"/>
      <c r="Y303"/>
      <c r="Z303"/>
      <c r="AA303"/>
      <c r="AB303"/>
      <c r="AC303"/>
      <c r="AD303"/>
      <c r="AE303"/>
      <c r="AF303"/>
      <c r="AG303"/>
      <c r="AH303"/>
      <c r="AI303"/>
      <c r="AJ303"/>
      <c r="AK303"/>
      <c r="AL303" s="26"/>
      <c r="AM303" s="23"/>
      <c r="AN303"/>
      <c r="AO303"/>
      <c r="AP303"/>
      <c r="AQ303"/>
      <c r="AR303"/>
      <c r="AS303"/>
      <c r="AT303"/>
      <c r="AU303" s="26"/>
      <c r="AV303" s="23"/>
    </row>
    <row r="304" spans="1:48" s="81" customFormat="1" x14ac:dyDescent="0.3">
      <c r="A304"/>
      <c r="B304" s="45"/>
      <c r="C304" s="156"/>
      <c r="D304" s="41"/>
      <c r="E304" s="86"/>
      <c r="F304" s="41"/>
      <c r="G304" s="41"/>
      <c r="I304" s="68"/>
      <c r="J304" s="8"/>
      <c r="K304" s="8"/>
      <c r="L304" s="8"/>
      <c r="M304" s="8"/>
      <c r="N304" s="8"/>
      <c r="O304" s="8"/>
      <c r="P304" s="8"/>
      <c r="R304"/>
      <c r="S304"/>
      <c r="T304"/>
      <c r="U304"/>
      <c r="V304"/>
      <c r="W304"/>
      <c r="X304"/>
      <c r="Y304"/>
      <c r="Z304"/>
      <c r="AA304"/>
      <c r="AB304"/>
      <c r="AC304"/>
      <c r="AD304"/>
      <c r="AE304"/>
      <c r="AF304"/>
      <c r="AG304"/>
      <c r="AH304"/>
      <c r="AI304"/>
      <c r="AJ304"/>
      <c r="AK304"/>
      <c r="AL304" s="26"/>
      <c r="AM304" s="23"/>
      <c r="AN304"/>
      <c r="AO304"/>
      <c r="AP304"/>
      <c r="AQ304"/>
      <c r="AR304"/>
      <c r="AS304"/>
      <c r="AT304"/>
      <c r="AU304" s="26"/>
      <c r="AV304" s="23"/>
    </row>
    <row r="305" spans="1:48" s="81" customFormat="1" x14ac:dyDescent="0.3">
      <c r="A305"/>
      <c r="B305" s="45"/>
      <c r="C305" s="156"/>
      <c r="D305" s="41"/>
      <c r="E305" s="86"/>
      <c r="F305" s="41"/>
      <c r="G305" s="41"/>
      <c r="I305" s="68"/>
      <c r="J305" s="8"/>
      <c r="K305" s="8"/>
      <c r="L305" s="8"/>
      <c r="M305" s="8"/>
      <c r="N305" s="8"/>
      <c r="O305" s="8"/>
      <c r="P305" s="8"/>
      <c r="R305"/>
      <c r="S305"/>
      <c r="T305"/>
      <c r="U305"/>
      <c r="V305"/>
      <c r="W305"/>
      <c r="X305"/>
      <c r="Y305"/>
      <c r="Z305"/>
      <c r="AA305"/>
      <c r="AB305"/>
      <c r="AC305"/>
      <c r="AD305"/>
      <c r="AE305"/>
      <c r="AF305"/>
      <c r="AG305"/>
      <c r="AH305"/>
      <c r="AI305"/>
      <c r="AJ305"/>
      <c r="AK305"/>
      <c r="AL305" s="26"/>
      <c r="AM305" s="23"/>
      <c r="AN305"/>
      <c r="AO305"/>
      <c r="AP305"/>
      <c r="AQ305"/>
      <c r="AR305"/>
      <c r="AS305"/>
      <c r="AT305"/>
      <c r="AU305" s="26"/>
      <c r="AV305" s="23"/>
    </row>
    <row r="306" spans="1:48" s="81" customFormat="1" x14ac:dyDescent="0.3">
      <c r="A306"/>
      <c r="B306" s="45"/>
      <c r="C306" s="156"/>
      <c r="D306" s="41"/>
      <c r="E306" s="86"/>
      <c r="F306" s="41"/>
      <c r="G306" s="41"/>
      <c r="I306" s="68"/>
      <c r="J306" s="8"/>
      <c r="K306" s="8"/>
      <c r="L306" s="8"/>
      <c r="M306" s="8"/>
      <c r="N306" s="8"/>
      <c r="O306" s="8"/>
      <c r="P306" s="8"/>
      <c r="R306"/>
      <c r="S306"/>
      <c r="T306"/>
      <c r="U306"/>
      <c r="V306"/>
      <c r="W306"/>
      <c r="X306"/>
      <c r="Y306"/>
      <c r="Z306"/>
      <c r="AA306"/>
      <c r="AB306"/>
      <c r="AC306"/>
      <c r="AD306"/>
      <c r="AE306"/>
      <c r="AF306"/>
      <c r="AG306"/>
      <c r="AH306"/>
      <c r="AI306"/>
      <c r="AJ306"/>
      <c r="AK306"/>
      <c r="AL306" s="26"/>
      <c r="AM306" s="23"/>
      <c r="AN306"/>
      <c r="AO306"/>
      <c r="AP306"/>
      <c r="AQ306"/>
      <c r="AR306"/>
      <c r="AS306"/>
      <c r="AT306"/>
      <c r="AU306" s="26"/>
      <c r="AV306" s="23"/>
    </row>
    <row r="307" spans="1:48" s="81" customFormat="1" x14ac:dyDescent="0.3">
      <c r="A307"/>
      <c r="B307" s="45"/>
      <c r="C307" s="156"/>
      <c r="D307" s="41"/>
      <c r="E307" s="86"/>
      <c r="F307" s="41"/>
      <c r="G307" s="41"/>
      <c r="I307" s="68"/>
      <c r="J307" s="8"/>
      <c r="K307" s="8"/>
      <c r="L307" s="8"/>
      <c r="M307" s="8"/>
      <c r="N307" s="8"/>
      <c r="O307" s="8"/>
      <c r="P307" s="8"/>
      <c r="R307"/>
      <c r="S307"/>
      <c r="T307"/>
      <c r="U307"/>
      <c r="V307"/>
      <c r="W307"/>
      <c r="X307"/>
      <c r="Y307"/>
      <c r="Z307"/>
      <c r="AA307"/>
      <c r="AB307"/>
      <c r="AC307"/>
      <c r="AD307"/>
      <c r="AE307"/>
      <c r="AF307"/>
      <c r="AG307"/>
      <c r="AH307"/>
      <c r="AI307"/>
      <c r="AJ307"/>
      <c r="AK307"/>
      <c r="AL307" s="26"/>
      <c r="AM307" s="23"/>
      <c r="AN307"/>
      <c r="AO307"/>
      <c r="AP307"/>
      <c r="AQ307"/>
      <c r="AR307"/>
      <c r="AS307"/>
      <c r="AT307"/>
      <c r="AU307" s="26"/>
      <c r="AV307" s="23"/>
    </row>
    <row r="308" spans="1:48" s="81" customFormat="1" x14ac:dyDescent="0.3">
      <c r="A308"/>
      <c r="B308" s="45"/>
      <c r="C308" s="156"/>
      <c r="D308" s="41"/>
      <c r="E308" s="86"/>
      <c r="F308" s="41"/>
      <c r="G308" s="41"/>
      <c r="I308" s="68"/>
      <c r="J308" s="8"/>
      <c r="K308" s="8"/>
      <c r="L308" s="8"/>
      <c r="M308" s="8"/>
      <c r="N308" s="8"/>
      <c r="O308" s="8"/>
      <c r="P308" s="8"/>
      <c r="R308"/>
      <c r="S308"/>
      <c r="T308"/>
      <c r="U308"/>
      <c r="V308"/>
      <c r="W308"/>
      <c r="X308"/>
      <c r="Y308"/>
      <c r="Z308"/>
      <c r="AA308"/>
      <c r="AB308"/>
      <c r="AC308"/>
      <c r="AD308"/>
      <c r="AE308"/>
      <c r="AF308"/>
      <c r="AG308"/>
      <c r="AH308"/>
      <c r="AI308"/>
      <c r="AJ308"/>
      <c r="AK308"/>
      <c r="AL308" s="26"/>
      <c r="AM308" s="23"/>
      <c r="AN308"/>
      <c r="AO308"/>
      <c r="AP308"/>
      <c r="AQ308"/>
      <c r="AR308"/>
      <c r="AS308"/>
      <c r="AT308"/>
      <c r="AU308" s="26"/>
      <c r="AV308" s="23"/>
    </row>
    <row r="309" spans="1:48" s="81" customFormat="1" x14ac:dyDescent="0.3">
      <c r="A309"/>
      <c r="B309" s="45"/>
      <c r="C309" s="156"/>
      <c r="D309" s="41"/>
      <c r="E309" s="86"/>
      <c r="F309" s="41"/>
      <c r="G309" s="41"/>
      <c r="I309" s="68"/>
      <c r="J309" s="8"/>
      <c r="K309" s="8"/>
      <c r="L309" s="8"/>
      <c r="M309" s="8"/>
      <c r="N309" s="8"/>
      <c r="O309" s="8"/>
      <c r="P309" s="8"/>
      <c r="R309"/>
      <c r="S309"/>
      <c r="T309"/>
      <c r="U309"/>
      <c r="V309"/>
      <c r="W309"/>
      <c r="X309"/>
      <c r="Y309"/>
      <c r="Z309"/>
      <c r="AA309"/>
      <c r="AB309"/>
      <c r="AC309"/>
      <c r="AD309"/>
      <c r="AE309"/>
      <c r="AF309"/>
      <c r="AG309"/>
      <c r="AH309"/>
      <c r="AI309"/>
      <c r="AJ309"/>
      <c r="AK309"/>
      <c r="AL309" s="26"/>
      <c r="AM309" s="23"/>
      <c r="AN309"/>
      <c r="AO309"/>
      <c r="AP309"/>
      <c r="AQ309"/>
      <c r="AR309"/>
      <c r="AS309"/>
      <c r="AT309"/>
      <c r="AU309" s="26"/>
      <c r="AV309" s="23"/>
    </row>
    <row r="310" spans="1:48" s="81" customFormat="1" x14ac:dyDescent="0.3">
      <c r="A310"/>
      <c r="B310" s="45"/>
      <c r="C310" s="156"/>
      <c r="D310" s="41"/>
      <c r="E310" s="86"/>
      <c r="F310" s="41"/>
      <c r="G310" s="41"/>
      <c r="I310" s="68"/>
      <c r="J310" s="8"/>
      <c r="K310" s="8"/>
      <c r="L310" s="8"/>
      <c r="M310" s="8"/>
      <c r="N310" s="8"/>
      <c r="O310" s="8"/>
      <c r="P310" s="8"/>
      <c r="R310"/>
      <c r="S310"/>
      <c r="T310"/>
      <c r="U310"/>
      <c r="V310"/>
      <c r="W310"/>
      <c r="X310"/>
      <c r="Y310"/>
      <c r="Z310"/>
      <c r="AA310"/>
      <c r="AB310"/>
      <c r="AC310"/>
      <c r="AD310"/>
      <c r="AE310"/>
      <c r="AF310"/>
      <c r="AG310"/>
      <c r="AH310"/>
      <c r="AI310"/>
      <c r="AJ310"/>
      <c r="AK310"/>
      <c r="AL310" s="26"/>
      <c r="AM310" s="23"/>
      <c r="AN310"/>
      <c r="AO310"/>
      <c r="AP310"/>
      <c r="AQ310"/>
      <c r="AR310"/>
      <c r="AS310"/>
      <c r="AT310"/>
      <c r="AU310" s="26"/>
      <c r="AV310" s="23"/>
    </row>
    <row r="311" spans="1:48" s="81" customFormat="1" x14ac:dyDescent="0.3">
      <c r="A311"/>
      <c r="B311" s="45"/>
      <c r="C311" s="156"/>
      <c r="D311" s="41"/>
      <c r="E311" s="86"/>
      <c r="F311" s="41"/>
      <c r="G311" s="41"/>
      <c r="I311" s="68"/>
      <c r="J311" s="8"/>
      <c r="K311" s="8"/>
      <c r="L311" s="8"/>
      <c r="M311" s="8"/>
      <c r="N311" s="8"/>
      <c r="O311" s="8"/>
      <c r="P311" s="8"/>
      <c r="R311"/>
      <c r="S311"/>
      <c r="T311"/>
      <c r="U311"/>
      <c r="V311"/>
      <c r="W311"/>
      <c r="X311"/>
      <c r="Y311"/>
      <c r="Z311"/>
      <c r="AA311"/>
      <c r="AB311"/>
      <c r="AC311"/>
      <c r="AD311"/>
      <c r="AE311"/>
      <c r="AF311"/>
      <c r="AG311"/>
      <c r="AH311"/>
      <c r="AI311"/>
      <c r="AJ311"/>
      <c r="AK311"/>
      <c r="AL311" s="26"/>
      <c r="AM311" s="23"/>
      <c r="AN311"/>
      <c r="AO311"/>
      <c r="AP311"/>
      <c r="AQ311"/>
      <c r="AR311"/>
      <c r="AS311"/>
      <c r="AT311"/>
      <c r="AU311" s="26"/>
      <c r="AV311" s="23"/>
    </row>
    <row r="312" spans="1:48" s="81" customFormat="1" x14ac:dyDescent="0.3">
      <c r="A312"/>
      <c r="B312" s="45"/>
      <c r="C312" s="156"/>
      <c r="D312" s="41"/>
      <c r="E312" s="86"/>
      <c r="F312" s="41"/>
      <c r="G312" s="41"/>
      <c r="I312" s="68"/>
      <c r="J312" s="8"/>
      <c r="K312" s="8"/>
      <c r="L312" s="8"/>
      <c r="M312" s="8"/>
      <c r="N312" s="8"/>
      <c r="O312" s="8"/>
      <c r="P312" s="8"/>
      <c r="R312"/>
      <c r="S312"/>
      <c r="T312"/>
      <c r="U312"/>
      <c r="V312"/>
      <c r="W312"/>
      <c r="X312"/>
      <c r="Y312"/>
      <c r="Z312"/>
      <c r="AA312"/>
      <c r="AB312"/>
      <c r="AC312"/>
      <c r="AD312"/>
      <c r="AE312"/>
      <c r="AF312"/>
      <c r="AG312"/>
      <c r="AH312"/>
      <c r="AI312"/>
      <c r="AJ312"/>
      <c r="AK312"/>
      <c r="AL312" s="26"/>
      <c r="AM312" s="23"/>
      <c r="AN312"/>
      <c r="AO312"/>
      <c r="AP312"/>
      <c r="AQ312"/>
      <c r="AR312"/>
      <c r="AS312"/>
      <c r="AT312"/>
      <c r="AU312" s="26"/>
      <c r="AV312" s="23"/>
    </row>
    <row r="313" spans="1:48" s="81" customFormat="1" x14ac:dyDescent="0.3">
      <c r="A313"/>
      <c r="B313" s="45"/>
      <c r="C313" s="156"/>
      <c r="D313" s="41"/>
      <c r="E313" s="86"/>
      <c r="F313" s="41"/>
      <c r="G313" s="41"/>
      <c r="I313" s="68"/>
      <c r="J313" s="8"/>
      <c r="K313" s="8"/>
      <c r="L313" s="8"/>
      <c r="M313" s="8"/>
      <c r="N313" s="8"/>
      <c r="O313" s="8"/>
      <c r="P313" s="8"/>
      <c r="R313"/>
      <c r="S313"/>
      <c r="T313"/>
      <c r="U313"/>
      <c r="V313"/>
      <c r="W313"/>
      <c r="X313"/>
      <c r="Y313"/>
      <c r="Z313"/>
      <c r="AA313"/>
      <c r="AB313"/>
      <c r="AC313"/>
      <c r="AD313"/>
      <c r="AE313"/>
      <c r="AF313"/>
      <c r="AG313"/>
      <c r="AH313"/>
      <c r="AI313"/>
      <c r="AJ313"/>
      <c r="AK313"/>
      <c r="AL313" s="26"/>
      <c r="AM313" s="23"/>
      <c r="AN313"/>
      <c r="AO313"/>
      <c r="AP313"/>
      <c r="AQ313"/>
      <c r="AR313"/>
      <c r="AS313"/>
      <c r="AT313"/>
      <c r="AU313" s="26"/>
      <c r="AV313" s="23"/>
    </row>
    <row r="314" spans="1:48" s="81" customFormat="1" x14ac:dyDescent="0.3">
      <c r="A314"/>
      <c r="B314" s="45"/>
      <c r="C314" s="156"/>
      <c r="D314" s="41"/>
      <c r="E314" s="86"/>
      <c r="F314" s="41"/>
      <c r="G314" s="41"/>
      <c r="I314" s="68"/>
      <c r="J314" s="8"/>
      <c r="K314" s="8"/>
      <c r="L314" s="8"/>
      <c r="M314" s="8"/>
      <c r="N314" s="8"/>
      <c r="O314" s="8"/>
      <c r="P314" s="8"/>
      <c r="R314"/>
      <c r="S314"/>
      <c r="T314"/>
      <c r="U314"/>
      <c r="V314"/>
      <c r="W314"/>
      <c r="X314"/>
      <c r="Y314"/>
      <c r="Z314"/>
      <c r="AA314"/>
      <c r="AB314"/>
      <c r="AC314"/>
      <c r="AD314"/>
      <c r="AE314"/>
      <c r="AF314"/>
      <c r="AG314"/>
      <c r="AH314"/>
      <c r="AI314"/>
      <c r="AJ314"/>
      <c r="AK314"/>
      <c r="AL314" s="26"/>
      <c r="AM314" s="23"/>
      <c r="AN314"/>
      <c r="AO314"/>
      <c r="AP314"/>
      <c r="AQ314"/>
      <c r="AR314"/>
      <c r="AS314"/>
      <c r="AT314"/>
      <c r="AU314" s="26"/>
      <c r="AV314" s="23"/>
    </row>
    <row r="315" spans="1:48" s="81" customFormat="1" x14ac:dyDescent="0.3">
      <c r="A315"/>
      <c r="B315" s="45"/>
      <c r="C315" s="156"/>
      <c r="D315" s="41"/>
      <c r="E315" s="86"/>
      <c r="F315" s="41"/>
      <c r="G315" s="41"/>
      <c r="I315" s="68"/>
      <c r="J315" s="8"/>
      <c r="K315" s="8"/>
      <c r="L315" s="8"/>
      <c r="M315" s="8"/>
      <c r="N315" s="8"/>
      <c r="O315" s="8"/>
      <c r="P315" s="8"/>
      <c r="R315"/>
      <c r="S315"/>
      <c r="T315"/>
      <c r="U315"/>
      <c r="V315"/>
      <c r="W315"/>
      <c r="X315"/>
      <c r="Y315"/>
      <c r="Z315"/>
      <c r="AA315"/>
      <c r="AB315"/>
      <c r="AC315"/>
      <c r="AD315"/>
      <c r="AE315"/>
      <c r="AF315"/>
      <c r="AG315"/>
      <c r="AH315"/>
      <c r="AI315"/>
      <c r="AJ315"/>
      <c r="AK315"/>
      <c r="AL315" s="26"/>
      <c r="AM315" s="23"/>
      <c r="AN315"/>
      <c r="AO315"/>
      <c r="AP315"/>
      <c r="AQ315"/>
      <c r="AR315"/>
      <c r="AS315"/>
      <c r="AT315"/>
      <c r="AU315" s="26"/>
      <c r="AV315" s="23"/>
    </row>
    <row r="316" spans="1:48" s="81" customFormat="1" x14ac:dyDescent="0.3">
      <c r="A316"/>
      <c r="B316" s="45"/>
      <c r="C316" s="156"/>
      <c r="D316" s="41"/>
      <c r="E316" s="86"/>
      <c r="F316" s="41"/>
      <c r="G316" s="41"/>
      <c r="I316" s="68"/>
      <c r="J316" s="8"/>
      <c r="K316" s="8"/>
      <c r="L316" s="8"/>
      <c r="M316" s="8"/>
      <c r="N316" s="8"/>
      <c r="O316" s="8"/>
      <c r="P316" s="8"/>
      <c r="R316"/>
      <c r="S316"/>
      <c r="T316"/>
      <c r="U316"/>
      <c r="V316"/>
      <c r="W316"/>
      <c r="X316"/>
      <c r="Y316"/>
      <c r="Z316"/>
      <c r="AA316"/>
      <c r="AB316"/>
      <c r="AC316"/>
      <c r="AD316"/>
      <c r="AE316"/>
      <c r="AF316"/>
      <c r="AG316"/>
      <c r="AH316"/>
      <c r="AI316"/>
      <c r="AJ316"/>
      <c r="AK316"/>
      <c r="AL316" s="26"/>
      <c r="AM316" s="23"/>
      <c r="AN316"/>
      <c r="AO316"/>
      <c r="AP316"/>
      <c r="AQ316"/>
      <c r="AR316"/>
      <c r="AS316"/>
      <c r="AT316"/>
      <c r="AU316" s="26"/>
      <c r="AV316" s="23"/>
    </row>
    <row r="317" spans="1:48" s="81" customFormat="1" x14ac:dyDescent="0.3">
      <c r="A317"/>
      <c r="B317" s="45"/>
      <c r="C317" s="156"/>
      <c r="D317" s="41"/>
      <c r="E317" s="86"/>
      <c r="F317" s="41"/>
      <c r="G317" s="41"/>
      <c r="I317" s="68"/>
      <c r="J317" s="8"/>
      <c r="K317" s="8"/>
      <c r="L317" s="8"/>
      <c r="M317" s="8"/>
      <c r="N317" s="8"/>
      <c r="O317" s="8"/>
      <c r="P317" s="8"/>
      <c r="R317"/>
      <c r="S317"/>
      <c r="T317"/>
      <c r="U317"/>
      <c r="V317"/>
      <c r="W317"/>
      <c r="X317"/>
      <c r="Y317"/>
      <c r="Z317"/>
      <c r="AA317"/>
      <c r="AB317"/>
      <c r="AC317"/>
      <c r="AD317"/>
      <c r="AE317"/>
      <c r="AF317"/>
      <c r="AG317"/>
      <c r="AH317"/>
      <c r="AI317"/>
      <c r="AJ317"/>
      <c r="AK317"/>
      <c r="AL317" s="26"/>
      <c r="AM317" s="23"/>
      <c r="AN317"/>
      <c r="AO317"/>
      <c r="AP317"/>
      <c r="AQ317"/>
      <c r="AR317"/>
      <c r="AS317"/>
      <c r="AT317"/>
      <c r="AU317" s="26"/>
      <c r="AV317" s="23"/>
    </row>
    <row r="318" spans="1:48" s="81" customFormat="1" x14ac:dyDescent="0.3">
      <c r="A318"/>
      <c r="B318" s="45"/>
      <c r="C318" s="156"/>
      <c r="D318" s="41"/>
      <c r="E318" s="86"/>
      <c r="F318" s="41"/>
      <c r="G318" s="41"/>
      <c r="I318" s="68"/>
      <c r="J318" s="8"/>
      <c r="K318" s="8"/>
      <c r="L318" s="8"/>
      <c r="M318" s="8"/>
      <c r="N318" s="8"/>
      <c r="O318" s="8"/>
      <c r="P318" s="8"/>
      <c r="R318"/>
      <c r="S318"/>
      <c r="T318"/>
      <c r="U318"/>
      <c r="V318"/>
      <c r="W318"/>
      <c r="X318"/>
      <c r="Y318"/>
      <c r="Z318"/>
      <c r="AA318"/>
      <c r="AB318"/>
      <c r="AC318"/>
      <c r="AD318"/>
      <c r="AE318"/>
      <c r="AF318"/>
      <c r="AG318"/>
      <c r="AH318"/>
      <c r="AI318"/>
      <c r="AJ318"/>
      <c r="AK318"/>
      <c r="AL318" s="26"/>
      <c r="AM318" s="23"/>
      <c r="AN318"/>
      <c r="AO318"/>
      <c r="AP318"/>
      <c r="AQ318"/>
      <c r="AR318"/>
      <c r="AS318"/>
      <c r="AT318"/>
      <c r="AU318" s="26"/>
      <c r="AV318" s="23"/>
    </row>
    <row r="319" spans="1:48" s="81" customFormat="1" x14ac:dyDescent="0.3">
      <c r="A319"/>
      <c r="B319" s="45"/>
      <c r="C319" s="156"/>
      <c r="D319" s="41"/>
      <c r="E319" s="86"/>
      <c r="F319" s="41"/>
      <c r="G319" s="41"/>
      <c r="I319" s="68"/>
      <c r="J319" s="8"/>
      <c r="K319" s="8"/>
      <c r="L319" s="8"/>
      <c r="M319" s="8"/>
      <c r="N319" s="8"/>
      <c r="O319" s="8"/>
      <c r="P319" s="8"/>
      <c r="R319"/>
      <c r="S319"/>
      <c r="T319"/>
      <c r="U319"/>
      <c r="V319"/>
      <c r="W319"/>
      <c r="X319"/>
      <c r="Y319"/>
      <c r="Z319"/>
      <c r="AA319"/>
      <c r="AB319"/>
      <c r="AC319"/>
      <c r="AD319"/>
      <c r="AE319"/>
      <c r="AF319"/>
      <c r="AG319"/>
      <c r="AH319"/>
      <c r="AI319"/>
      <c r="AJ319"/>
      <c r="AK319"/>
      <c r="AL319" s="26"/>
      <c r="AM319" s="23"/>
      <c r="AN319"/>
      <c r="AO319"/>
      <c r="AP319"/>
      <c r="AQ319"/>
      <c r="AR319"/>
      <c r="AS319"/>
      <c r="AT319"/>
      <c r="AU319" s="26"/>
      <c r="AV319" s="23"/>
    </row>
    <row r="320" spans="1:48" s="81" customFormat="1" x14ac:dyDescent="0.3">
      <c r="A320"/>
      <c r="B320" s="45"/>
      <c r="C320" s="156"/>
      <c r="D320" s="41"/>
      <c r="E320" s="86"/>
      <c r="F320" s="41"/>
      <c r="G320" s="41"/>
      <c r="I320" s="68"/>
      <c r="J320" s="8"/>
      <c r="K320" s="8"/>
      <c r="L320" s="8"/>
      <c r="M320" s="8"/>
      <c r="N320" s="8"/>
      <c r="O320" s="8"/>
      <c r="P320" s="8"/>
      <c r="R320"/>
      <c r="S320"/>
      <c r="T320"/>
      <c r="U320"/>
      <c r="V320"/>
      <c r="W320"/>
      <c r="X320"/>
      <c r="Y320"/>
      <c r="Z320"/>
      <c r="AA320"/>
      <c r="AB320"/>
      <c r="AC320"/>
      <c r="AD320"/>
      <c r="AE320"/>
      <c r="AF320"/>
      <c r="AG320"/>
      <c r="AH320"/>
      <c r="AI320"/>
      <c r="AJ320"/>
      <c r="AK320"/>
      <c r="AL320" s="26"/>
      <c r="AM320" s="23"/>
      <c r="AN320"/>
      <c r="AO320"/>
      <c r="AP320"/>
      <c r="AQ320"/>
      <c r="AR320"/>
      <c r="AS320"/>
      <c r="AT320"/>
      <c r="AU320" s="26"/>
      <c r="AV320" s="23"/>
    </row>
    <row r="321" spans="1:48" s="81" customFormat="1" x14ac:dyDescent="0.3">
      <c r="A321"/>
      <c r="B321" s="45"/>
      <c r="C321" s="156"/>
      <c r="D321" s="41"/>
      <c r="E321" s="86"/>
      <c r="F321" s="41"/>
      <c r="G321" s="41"/>
      <c r="I321" s="68"/>
      <c r="J321" s="8"/>
      <c r="K321" s="8"/>
      <c r="L321" s="8"/>
      <c r="M321" s="8"/>
      <c r="N321" s="8"/>
      <c r="O321" s="8"/>
      <c r="P321" s="8"/>
      <c r="R321"/>
      <c r="S321"/>
      <c r="T321"/>
      <c r="U321"/>
      <c r="V321"/>
      <c r="W321"/>
      <c r="X321"/>
      <c r="Y321"/>
      <c r="Z321"/>
      <c r="AA321"/>
      <c r="AB321"/>
      <c r="AC321"/>
      <c r="AD321"/>
      <c r="AE321"/>
      <c r="AF321"/>
      <c r="AG321"/>
      <c r="AH321"/>
      <c r="AI321"/>
      <c r="AJ321"/>
      <c r="AK321"/>
      <c r="AL321" s="26"/>
      <c r="AM321" s="23"/>
      <c r="AN321"/>
      <c r="AO321"/>
      <c r="AP321"/>
      <c r="AQ321"/>
      <c r="AR321"/>
      <c r="AS321"/>
      <c r="AT321"/>
      <c r="AU321" s="26"/>
      <c r="AV321" s="23"/>
    </row>
    <row r="322" spans="1:48" s="81" customFormat="1" x14ac:dyDescent="0.3">
      <c r="A322"/>
      <c r="B322" s="45"/>
      <c r="C322" s="156"/>
      <c r="D322" s="41"/>
      <c r="E322" s="86"/>
      <c r="F322" s="41"/>
      <c r="G322" s="41"/>
      <c r="I322" s="68"/>
      <c r="J322" s="8"/>
      <c r="K322" s="8"/>
      <c r="L322" s="8"/>
      <c r="M322" s="8"/>
      <c r="N322" s="8"/>
      <c r="O322" s="8"/>
      <c r="P322" s="8"/>
      <c r="R322"/>
      <c r="S322"/>
      <c r="T322"/>
      <c r="U322"/>
      <c r="V322"/>
      <c r="W322"/>
      <c r="X322"/>
      <c r="Y322"/>
      <c r="Z322"/>
      <c r="AA322"/>
      <c r="AB322"/>
      <c r="AC322"/>
      <c r="AD322"/>
      <c r="AE322"/>
      <c r="AF322"/>
      <c r="AG322"/>
      <c r="AH322"/>
      <c r="AI322"/>
      <c r="AJ322"/>
      <c r="AK322"/>
      <c r="AL322" s="26"/>
      <c r="AM322" s="23"/>
      <c r="AN322"/>
      <c r="AO322"/>
      <c r="AP322"/>
      <c r="AQ322"/>
      <c r="AR322"/>
      <c r="AS322"/>
      <c r="AT322"/>
      <c r="AU322" s="26"/>
      <c r="AV322" s="23"/>
    </row>
    <row r="323" spans="1:48" s="81" customFormat="1" x14ac:dyDescent="0.3">
      <c r="A323"/>
      <c r="B323" s="45"/>
      <c r="C323" s="156"/>
      <c r="D323" s="41"/>
      <c r="E323" s="86"/>
      <c r="F323" s="41"/>
      <c r="G323" s="41"/>
      <c r="I323" s="68"/>
      <c r="J323" s="8"/>
      <c r="K323" s="8"/>
      <c r="L323" s="8"/>
      <c r="M323" s="8"/>
      <c r="N323" s="8"/>
      <c r="O323" s="8"/>
      <c r="P323" s="8"/>
      <c r="R323"/>
      <c r="S323"/>
      <c r="T323"/>
      <c r="U323"/>
      <c r="V323"/>
      <c r="W323"/>
      <c r="X323"/>
      <c r="Y323"/>
      <c r="Z323"/>
      <c r="AA323"/>
      <c r="AB323"/>
      <c r="AC323"/>
      <c r="AD323"/>
      <c r="AE323"/>
      <c r="AF323"/>
      <c r="AG323"/>
      <c r="AH323"/>
      <c r="AI323"/>
      <c r="AJ323"/>
      <c r="AK323"/>
      <c r="AL323" s="26"/>
      <c r="AM323" s="23"/>
      <c r="AN323"/>
      <c r="AO323"/>
      <c r="AP323"/>
      <c r="AQ323"/>
      <c r="AR323"/>
      <c r="AS323"/>
      <c r="AT323"/>
      <c r="AU323" s="26"/>
      <c r="AV323" s="23"/>
    </row>
    <row r="324" spans="1:48" s="81" customFormat="1" x14ac:dyDescent="0.3">
      <c r="A324"/>
      <c r="B324" s="45"/>
      <c r="C324" s="156"/>
      <c r="D324" s="41"/>
      <c r="E324" s="86"/>
      <c r="F324" s="41"/>
      <c r="G324" s="41"/>
      <c r="I324" s="68"/>
      <c r="J324" s="8"/>
      <c r="K324" s="8"/>
      <c r="L324" s="8"/>
      <c r="M324" s="8"/>
      <c r="N324" s="8"/>
      <c r="O324" s="8"/>
      <c r="P324" s="8"/>
      <c r="R324"/>
      <c r="S324"/>
      <c r="T324"/>
      <c r="U324"/>
      <c r="V324"/>
      <c r="W324"/>
      <c r="X324"/>
      <c r="Y324"/>
      <c r="Z324"/>
      <c r="AA324"/>
      <c r="AB324"/>
      <c r="AC324"/>
      <c r="AD324"/>
      <c r="AE324"/>
      <c r="AF324"/>
      <c r="AG324"/>
      <c r="AH324"/>
      <c r="AI324"/>
      <c r="AJ324"/>
      <c r="AK324"/>
      <c r="AL324" s="26"/>
      <c r="AM324" s="23"/>
      <c r="AN324"/>
      <c r="AO324"/>
      <c r="AP324"/>
      <c r="AQ324"/>
      <c r="AR324"/>
      <c r="AS324"/>
      <c r="AT324"/>
      <c r="AU324" s="26"/>
      <c r="AV324" s="23"/>
    </row>
    <row r="325" spans="1:48" s="81" customFormat="1" x14ac:dyDescent="0.3">
      <c r="A325"/>
      <c r="B325" s="45"/>
      <c r="C325" s="156"/>
      <c r="D325" s="41"/>
      <c r="E325" s="86"/>
      <c r="F325" s="41"/>
      <c r="G325" s="41"/>
      <c r="I325" s="68"/>
      <c r="J325" s="8"/>
      <c r="K325" s="8"/>
      <c r="L325" s="8"/>
      <c r="M325" s="8"/>
      <c r="N325" s="8"/>
      <c r="O325" s="8"/>
      <c r="P325" s="8"/>
      <c r="R325"/>
      <c r="S325"/>
      <c r="T325"/>
      <c r="U325"/>
      <c r="V325"/>
      <c r="W325"/>
      <c r="X325"/>
      <c r="Y325"/>
      <c r="Z325"/>
      <c r="AA325"/>
      <c r="AB325"/>
      <c r="AC325"/>
      <c r="AD325"/>
      <c r="AE325"/>
      <c r="AF325"/>
      <c r="AG325"/>
      <c r="AH325"/>
      <c r="AI325"/>
      <c r="AJ325"/>
      <c r="AK325"/>
      <c r="AL325" s="26"/>
      <c r="AM325" s="23"/>
      <c r="AN325"/>
      <c r="AO325"/>
      <c r="AP325"/>
      <c r="AQ325"/>
      <c r="AR325"/>
      <c r="AS325"/>
      <c r="AT325"/>
      <c r="AU325" s="26"/>
      <c r="AV325" s="23"/>
    </row>
    <row r="326" spans="1:48" s="81" customFormat="1" x14ac:dyDescent="0.3">
      <c r="A326"/>
      <c r="B326" s="45"/>
      <c r="C326" s="156"/>
      <c r="D326" s="41"/>
      <c r="E326" s="86"/>
      <c r="F326" s="41"/>
      <c r="G326" s="41"/>
      <c r="I326" s="68"/>
      <c r="J326" s="8"/>
      <c r="K326" s="8"/>
      <c r="L326" s="8"/>
      <c r="M326" s="8"/>
      <c r="N326" s="8"/>
      <c r="O326" s="8"/>
      <c r="P326" s="8"/>
      <c r="R326"/>
      <c r="S326"/>
      <c r="T326"/>
      <c r="U326"/>
      <c r="V326"/>
      <c r="W326"/>
      <c r="X326"/>
      <c r="Y326"/>
      <c r="Z326"/>
      <c r="AA326"/>
      <c r="AB326"/>
      <c r="AC326"/>
      <c r="AD326"/>
      <c r="AE326"/>
      <c r="AF326"/>
      <c r="AG326"/>
      <c r="AH326"/>
      <c r="AI326"/>
      <c r="AJ326"/>
      <c r="AK326"/>
      <c r="AL326" s="26"/>
      <c r="AM326" s="23"/>
      <c r="AN326"/>
      <c r="AO326"/>
      <c r="AP326"/>
      <c r="AQ326"/>
      <c r="AR326"/>
      <c r="AS326"/>
      <c r="AT326"/>
      <c r="AU326" s="26"/>
      <c r="AV326" s="23"/>
    </row>
    <row r="327" spans="1:48" s="81" customFormat="1" x14ac:dyDescent="0.3">
      <c r="A327"/>
      <c r="B327" s="45"/>
      <c r="C327" s="156"/>
      <c r="D327" s="41"/>
      <c r="E327" s="86"/>
      <c r="F327" s="41"/>
      <c r="G327" s="41"/>
      <c r="I327" s="68"/>
      <c r="J327" s="8"/>
      <c r="K327" s="8"/>
      <c r="L327" s="8"/>
      <c r="M327" s="8"/>
      <c r="N327" s="8"/>
      <c r="O327" s="8"/>
      <c r="P327" s="8"/>
      <c r="R327"/>
      <c r="S327"/>
      <c r="T327"/>
      <c r="U327"/>
      <c r="V327"/>
      <c r="W327"/>
      <c r="X327"/>
      <c r="Y327"/>
      <c r="Z327"/>
      <c r="AA327"/>
      <c r="AB327"/>
      <c r="AC327"/>
      <c r="AD327"/>
      <c r="AE327"/>
      <c r="AF327"/>
      <c r="AG327"/>
      <c r="AH327"/>
      <c r="AI327"/>
      <c r="AJ327"/>
      <c r="AK327"/>
      <c r="AL327" s="26"/>
      <c r="AM327" s="23"/>
      <c r="AN327"/>
      <c r="AO327"/>
      <c r="AP327"/>
      <c r="AQ327"/>
      <c r="AR327"/>
      <c r="AS327"/>
      <c r="AT327"/>
      <c r="AU327" s="26"/>
      <c r="AV327" s="23"/>
    </row>
    <row r="328" spans="1:48" s="81" customFormat="1" x14ac:dyDescent="0.3">
      <c r="A328"/>
      <c r="B328" s="45"/>
      <c r="C328" s="156"/>
      <c r="D328" s="41"/>
      <c r="E328" s="86"/>
      <c r="F328" s="41"/>
      <c r="G328" s="41"/>
      <c r="I328" s="68"/>
      <c r="J328" s="8"/>
      <c r="K328" s="8"/>
      <c r="L328" s="8"/>
      <c r="M328" s="8"/>
      <c r="N328" s="8"/>
      <c r="O328" s="8"/>
      <c r="P328" s="8"/>
      <c r="R328"/>
      <c r="S328"/>
      <c r="T328"/>
      <c r="U328"/>
      <c r="V328"/>
      <c r="W328"/>
      <c r="X328"/>
      <c r="Y328"/>
      <c r="Z328"/>
      <c r="AA328"/>
      <c r="AB328"/>
      <c r="AC328"/>
      <c r="AD328"/>
      <c r="AE328"/>
      <c r="AF328"/>
      <c r="AG328"/>
      <c r="AH328"/>
      <c r="AI328"/>
      <c r="AJ328"/>
      <c r="AK328"/>
      <c r="AL328" s="26"/>
      <c r="AM328" s="23"/>
      <c r="AN328"/>
      <c r="AO328"/>
      <c r="AP328"/>
      <c r="AQ328"/>
      <c r="AR328"/>
      <c r="AS328"/>
      <c r="AT328"/>
      <c r="AU328" s="26"/>
      <c r="AV328" s="23"/>
    </row>
    <row r="329" spans="1:48" s="81" customFormat="1" x14ac:dyDescent="0.3">
      <c r="A329"/>
      <c r="B329" s="45"/>
      <c r="C329" s="156"/>
      <c r="D329" s="41"/>
      <c r="E329" s="86"/>
      <c r="F329" s="41"/>
      <c r="G329" s="41"/>
      <c r="I329" s="68"/>
      <c r="J329" s="8"/>
      <c r="K329" s="8"/>
      <c r="L329" s="8"/>
      <c r="M329" s="8"/>
      <c r="N329" s="8"/>
      <c r="O329" s="8"/>
      <c r="P329" s="8"/>
      <c r="R329"/>
      <c r="S329"/>
      <c r="T329"/>
      <c r="U329"/>
      <c r="V329"/>
      <c r="W329"/>
      <c r="X329"/>
      <c r="Y329"/>
      <c r="Z329"/>
      <c r="AA329"/>
      <c r="AB329"/>
      <c r="AC329"/>
      <c r="AD329"/>
      <c r="AE329"/>
      <c r="AF329"/>
      <c r="AG329"/>
      <c r="AH329"/>
      <c r="AI329"/>
      <c r="AJ329"/>
      <c r="AK329"/>
      <c r="AL329" s="26"/>
      <c r="AM329" s="23"/>
      <c r="AN329"/>
      <c r="AO329"/>
      <c r="AP329"/>
      <c r="AQ329"/>
      <c r="AR329"/>
      <c r="AS329"/>
      <c r="AT329"/>
      <c r="AU329" s="26"/>
      <c r="AV329" s="23"/>
    </row>
    <row r="330" spans="1:48" s="81" customFormat="1" x14ac:dyDescent="0.3">
      <c r="A330"/>
      <c r="B330" s="45"/>
      <c r="C330" s="156"/>
      <c r="D330" s="41"/>
      <c r="E330" s="86"/>
      <c r="F330" s="41"/>
      <c r="G330" s="41"/>
      <c r="I330" s="68"/>
      <c r="J330" s="8"/>
      <c r="K330" s="8"/>
      <c r="L330" s="8"/>
      <c r="M330" s="8"/>
      <c r="N330" s="8"/>
      <c r="O330" s="8"/>
      <c r="P330" s="8"/>
      <c r="R330"/>
      <c r="S330"/>
      <c r="T330"/>
      <c r="U330"/>
      <c r="V330"/>
      <c r="W330"/>
      <c r="X330"/>
      <c r="Y330"/>
      <c r="Z330"/>
      <c r="AA330"/>
      <c r="AB330"/>
      <c r="AC330"/>
      <c r="AD330"/>
      <c r="AE330"/>
      <c r="AF330"/>
      <c r="AG330"/>
      <c r="AH330"/>
      <c r="AI330"/>
      <c r="AJ330"/>
      <c r="AK330"/>
      <c r="AL330" s="26"/>
      <c r="AM330" s="23"/>
      <c r="AN330"/>
      <c r="AO330"/>
      <c r="AP330"/>
      <c r="AQ330"/>
      <c r="AR330"/>
      <c r="AS330"/>
      <c r="AT330"/>
      <c r="AU330" s="26"/>
      <c r="AV330" s="23"/>
    </row>
    <row r="331" spans="1:48" s="81" customFormat="1" x14ac:dyDescent="0.3">
      <c r="A331"/>
      <c r="B331" s="45"/>
      <c r="C331" s="156"/>
      <c r="D331" s="41"/>
      <c r="E331" s="86"/>
      <c r="F331" s="41"/>
      <c r="G331" s="41"/>
      <c r="I331" s="68"/>
      <c r="J331" s="8"/>
      <c r="K331" s="8"/>
      <c r="L331" s="8"/>
      <c r="M331" s="8"/>
      <c r="N331" s="8"/>
      <c r="O331" s="8"/>
      <c r="P331" s="8"/>
      <c r="R331"/>
      <c r="S331"/>
      <c r="T331"/>
      <c r="U331"/>
      <c r="V331"/>
      <c r="W331"/>
      <c r="X331"/>
      <c r="Y331"/>
      <c r="Z331"/>
      <c r="AA331"/>
      <c r="AB331"/>
      <c r="AC331"/>
      <c r="AD331"/>
      <c r="AE331"/>
      <c r="AF331"/>
      <c r="AG331"/>
      <c r="AH331"/>
      <c r="AI331"/>
      <c r="AJ331"/>
      <c r="AK331"/>
      <c r="AL331" s="26"/>
      <c r="AM331" s="23"/>
      <c r="AN331"/>
      <c r="AO331"/>
      <c r="AP331"/>
      <c r="AQ331"/>
      <c r="AR331"/>
      <c r="AS331"/>
      <c r="AT331"/>
      <c r="AU331" s="26"/>
      <c r="AV331" s="23"/>
    </row>
    <row r="332" spans="1:48" s="81" customFormat="1" x14ac:dyDescent="0.3">
      <c r="A332"/>
      <c r="B332" s="45"/>
      <c r="C332" s="156"/>
      <c r="D332" s="41"/>
      <c r="E332" s="86"/>
      <c r="F332" s="41"/>
      <c r="G332" s="41"/>
      <c r="I332" s="68"/>
      <c r="J332" s="8"/>
      <c r="K332" s="8"/>
      <c r="L332" s="8"/>
      <c r="M332" s="8"/>
      <c r="N332" s="8"/>
      <c r="O332" s="8"/>
      <c r="P332" s="8"/>
      <c r="R332"/>
      <c r="S332"/>
      <c r="T332"/>
      <c r="U332"/>
      <c r="V332"/>
      <c r="W332"/>
      <c r="X332"/>
      <c r="Y332"/>
      <c r="Z332"/>
      <c r="AA332"/>
      <c r="AB332"/>
      <c r="AC332"/>
      <c r="AD332"/>
      <c r="AE332"/>
      <c r="AF332"/>
      <c r="AG332"/>
      <c r="AH332"/>
      <c r="AI332"/>
      <c r="AJ332"/>
      <c r="AK332"/>
      <c r="AL332" s="26"/>
      <c r="AM332" s="23"/>
      <c r="AN332"/>
      <c r="AO332"/>
      <c r="AP332"/>
      <c r="AQ332"/>
      <c r="AR332"/>
      <c r="AS332"/>
      <c r="AT332"/>
      <c r="AU332" s="26"/>
      <c r="AV332" s="23"/>
    </row>
    <row r="333" spans="1:48" s="81" customFormat="1" x14ac:dyDescent="0.3">
      <c r="A333"/>
      <c r="B333" s="45"/>
      <c r="C333" s="156"/>
      <c r="D333" s="41"/>
      <c r="E333" s="86"/>
      <c r="F333" s="41"/>
      <c r="G333" s="41"/>
      <c r="I333" s="68"/>
      <c r="J333" s="8"/>
      <c r="K333" s="8"/>
      <c r="L333" s="8"/>
      <c r="M333" s="8"/>
      <c r="N333" s="8"/>
      <c r="O333" s="8"/>
      <c r="P333" s="8"/>
      <c r="R333"/>
      <c r="S333"/>
      <c r="T333"/>
      <c r="U333"/>
      <c r="V333"/>
      <c r="W333"/>
      <c r="X333"/>
      <c r="Y333"/>
      <c r="Z333"/>
      <c r="AA333"/>
      <c r="AB333"/>
      <c r="AC333"/>
      <c r="AD333"/>
      <c r="AE333"/>
      <c r="AF333"/>
      <c r="AG333"/>
      <c r="AH333"/>
      <c r="AI333"/>
      <c r="AJ333"/>
      <c r="AK333"/>
      <c r="AL333" s="26"/>
      <c r="AM333" s="23"/>
      <c r="AN333"/>
      <c r="AO333"/>
      <c r="AP333"/>
      <c r="AQ333"/>
      <c r="AR333"/>
      <c r="AS333"/>
      <c r="AT333"/>
      <c r="AU333" s="26"/>
      <c r="AV333" s="23"/>
    </row>
    <row r="334" spans="1:48" s="81" customFormat="1" x14ac:dyDescent="0.3">
      <c r="A334"/>
      <c r="B334" s="45"/>
      <c r="C334" s="156"/>
      <c r="D334" s="41"/>
      <c r="E334" s="86"/>
      <c r="F334" s="41"/>
      <c r="G334" s="41"/>
      <c r="I334" s="68"/>
      <c r="J334" s="8"/>
      <c r="K334" s="8"/>
      <c r="L334" s="8"/>
      <c r="M334" s="8"/>
      <c r="N334" s="8"/>
      <c r="O334" s="8"/>
      <c r="P334" s="8"/>
      <c r="R334"/>
      <c r="S334"/>
      <c r="T334"/>
      <c r="U334"/>
      <c r="V334"/>
      <c r="W334"/>
      <c r="X334"/>
      <c r="Y334"/>
      <c r="Z334"/>
      <c r="AA334"/>
      <c r="AB334"/>
      <c r="AC334"/>
      <c r="AD334"/>
      <c r="AE334"/>
      <c r="AF334"/>
      <c r="AG334"/>
      <c r="AH334"/>
      <c r="AI334"/>
      <c r="AJ334"/>
      <c r="AK334"/>
      <c r="AL334" s="26"/>
      <c r="AM334" s="23"/>
      <c r="AN334"/>
      <c r="AO334"/>
      <c r="AP334"/>
      <c r="AQ334"/>
      <c r="AR334"/>
      <c r="AS334"/>
      <c r="AT334"/>
      <c r="AU334" s="26"/>
      <c r="AV334" s="23"/>
    </row>
    <row r="335" spans="1:48" s="81" customFormat="1" x14ac:dyDescent="0.3">
      <c r="A335"/>
      <c r="B335" s="45"/>
      <c r="C335" s="156"/>
      <c r="D335" s="41"/>
      <c r="E335" s="86"/>
      <c r="F335" s="41"/>
      <c r="G335" s="41"/>
      <c r="I335" s="68"/>
      <c r="J335" s="8"/>
      <c r="K335" s="8"/>
      <c r="L335" s="8"/>
      <c r="M335" s="8"/>
      <c r="N335" s="8"/>
      <c r="O335" s="8"/>
      <c r="P335" s="8"/>
      <c r="R335"/>
      <c r="S335"/>
      <c r="T335"/>
      <c r="U335"/>
      <c r="V335"/>
      <c r="W335"/>
      <c r="X335"/>
      <c r="Y335"/>
      <c r="Z335"/>
      <c r="AA335"/>
      <c r="AB335"/>
      <c r="AC335"/>
      <c r="AD335"/>
      <c r="AE335"/>
      <c r="AF335"/>
      <c r="AG335"/>
      <c r="AH335"/>
      <c r="AI335"/>
      <c r="AJ335"/>
      <c r="AK335"/>
      <c r="AL335" s="26"/>
      <c r="AM335" s="23"/>
      <c r="AN335"/>
      <c r="AO335"/>
      <c r="AP335"/>
      <c r="AQ335"/>
      <c r="AR335"/>
      <c r="AS335"/>
      <c r="AT335"/>
      <c r="AU335" s="26"/>
      <c r="AV335" s="23"/>
    </row>
    <row r="336" spans="1:48" s="81" customFormat="1" x14ac:dyDescent="0.3">
      <c r="A336"/>
      <c r="B336" s="45"/>
      <c r="C336" s="156"/>
      <c r="D336" s="41"/>
      <c r="E336" s="86"/>
      <c r="F336" s="41"/>
      <c r="G336" s="41"/>
      <c r="I336" s="68"/>
      <c r="J336" s="8"/>
      <c r="K336" s="8"/>
      <c r="L336" s="8"/>
      <c r="M336" s="8"/>
      <c r="N336" s="8"/>
      <c r="O336" s="8"/>
      <c r="P336" s="8"/>
      <c r="R336"/>
      <c r="S336"/>
      <c r="T336"/>
      <c r="U336"/>
      <c r="V336"/>
      <c r="W336"/>
      <c r="X336"/>
      <c r="Y336"/>
      <c r="Z336"/>
      <c r="AA336"/>
      <c r="AB336"/>
      <c r="AC336"/>
      <c r="AD336"/>
      <c r="AE336"/>
      <c r="AF336"/>
      <c r="AG336"/>
      <c r="AH336"/>
      <c r="AI336"/>
      <c r="AJ336"/>
      <c r="AK336"/>
      <c r="AL336" s="26"/>
      <c r="AM336" s="23"/>
      <c r="AN336"/>
      <c r="AO336"/>
      <c r="AP336"/>
      <c r="AQ336"/>
      <c r="AR336"/>
      <c r="AS336"/>
      <c r="AT336"/>
      <c r="AU336" s="26"/>
      <c r="AV336" s="23"/>
    </row>
    <row r="337" spans="1:48" s="81" customFormat="1" x14ac:dyDescent="0.3">
      <c r="A337"/>
      <c r="B337" s="45"/>
      <c r="C337" s="156"/>
      <c r="D337" s="41"/>
      <c r="E337" s="86"/>
      <c r="F337" s="41"/>
      <c r="G337" s="41"/>
      <c r="I337" s="68"/>
      <c r="J337" s="8"/>
      <c r="K337" s="8"/>
      <c r="L337" s="8"/>
      <c r="M337" s="8"/>
      <c r="N337" s="8"/>
      <c r="O337" s="8"/>
      <c r="P337" s="8"/>
      <c r="R337"/>
      <c r="S337"/>
      <c r="T337"/>
      <c r="U337"/>
      <c r="V337"/>
      <c r="W337"/>
      <c r="X337"/>
      <c r="Y337"/>
      <c r="Z337"/>
      <c r="AA337"/>
      <c r="AB337"/>
      <c r="AC337"/>
      <c r="AD337"/>
      <c r="AE337"/>
      <c r="AF337"/>
      <c r="AG337"/>
      <c r="AH337"/>
      <c r="AI337"/>
      <c r="AJ337"/>
      <c r="AK337"/>
      <c r="AL337" s="26"/>
      <c r="AM337" s="23"/>
      <c r="AN337"/>
      <c r="AO337"/>
      <c r="AP337"/>
      <c r="AQ337"/>
      <c r="AR337"/>
      <c r="AS337"/>
      <c r="AT337"/>
      <c r="AU337" s="26"/>
      <c r="AV337" s="23"/>
    </row>
    <row r="338" spans="1:48" s="81" customFormat="1" x14ac:dyDescent="0.3">
      <c r="A338"/>
      <c r="B338" s="45"/>
      <c r="C338" s="156"/>
      <c r="D338" s="41"/>
      <c r="E338" s="86"/>
      <c r="F338" s="41"/>
      <c r="G338" s="41"/>
      <c r="I338" s="68"/>
      <c r="J338" s="8"/>
      <c r="K338" s="8"/>
      <c r="L338" s="8"/>
      <c r="M338" s="8"/>
      <c r="N338" s="8"/>
      <c r="O338" s="8"/>
      <c r="P338" s="8"/>
      <c r="R338"/>
      <c r="S338"/>
      <c r="T338"/>
      <c r="U338"/>
      <c r="V338"/>
      <c r="W338"/>
      <c r="X338"/>
      <c r="Y338"/>
      <c r="Z338"/>
      <c r="AA338"/>
      <c r="AB338"/>
      <c r="AC338"/>
      <c r="AD338"/>
      <c r="AE338"/>
      <c r="AF338"/>
      <c r="AG338"/>
      <c r="AH338"/>
      <c r="AI338"/>
      <c r="AJ338"/>
      <c r="AK338"/>
      <c r="AL338" s="26"/>
      <c r="AM338" s="23"/>
      <c r="AN338"/>
      <c r="AO338"/>
      <c r="AP338"/>
      <c r="AQ338"/>
      <c r="AR338"/>
      <c r="AS338"/>
      <c r="AT338"/>
      <c r="AU338" s="26"/>
      <c r="AV338" s="23"/>
    </row>
    <row r="339" spans="1:48" s="81" customFormat="1" x14ac:dyDescent="0.3">
      <c r="A339"/>
      <c r="B339" s="45"/>
      <c r="C339" s="156"/>
      <c r="D339" s="41"/>
      <c r="E339" s="86"/>
      <c r="F339" s="41"/>
      <c r="G339" s="41"/>
      <c r="I339" s="68"/>
      <c r="J339" s="8"/>
      <c r="K339" s="8"/>
      <c r="L339" s="8"/>
      <c r="M339" s="8"/>
      <c r="N339" s="8"/>
      <c r="O339" s="8"/>
      <c r="P339" s="8"/>
      <c r="R339"/>
      <c r="S339"/>
      <c r="T339"/>
      <c r="U339"/>
      <c r="V339"/>
      <c r="W339"/>
      <c r="X339"/>
      <c r="Y339"/>
      <c r="Z339"/>
      <c r="AA339"/>
      <c r="AB339"/>
      <c r="AC339"/>
      <c r="AD339"/>
      <c r="AE339"/>
      <c r="AF339"/>
      <c r="AG339"/>
      <c r="AH339"/>
      <c r="AI339"/>
      <c r="AJ339"/>
      <c r="AK339"/>
      <c r="AL339" s="26"/>
      <c r="AM339" s="23"/>
      <c r="AN339"/>
      <c r="AO339"/>
      <c r="AP339"/>
      <c r="AQ339"/>
      <c r="AR339"/>
      <c r="AS339"/>
      <c r="AT339"/>
      <c r="AU339" s="26"/>
      <c r="AV339" s="23"/>
    </row>
    <row r="340" spans="1:48" s="81" customFormat="1" x14ac:dyDescent="0.3">
      <c r="A340"/>
      <c r="B340" s="45"/>
      <c r="C340" s="156"/>
      <c r="D340" s="41"/>
      <c r="E340" s="86"/>
      <c r="F340" s="41"/>
      <c r="G340" s="41"/>
      <c r="I340" s="68"/>
      <c r="J340" s="8"/>
      <c r="K340" s="8"/>
      <c r="L340" s="8"/>
      <c r="M340" s="8"/>
      <c r="N340" s="8"/>
      <c r="O340" s="8"/>
      <c r="P340" s="8"/>
      <c r="R340"/>
      <c r="S340"/>
      <c r="T340"/>
      <c r="U340"/>
      <c r="V340"/>
      <c r="W340"/>
      <c r="X340"/>
      <c r="Y340"/>
      <c r="Z340"/>
      <c r="AA340"/>
      <c r="AB340"/>
      <c r="AC340"/>
      <c r="AD340"/>
      <c r="AE340"/>
      <c r="AF340"/>
      <c r="AG340"/>
      <c r="AH340"/>
      <c r="AI340"/>
      <c r="AJ340"/>
      <c r="AK340"/>
      <c r="AL340" s="26"/>
      <c r="AM340" s="23"/>
      <c r="AN340"/>
      <c r="AO340"/>
      <c r="AP340"/>
      <c r="AQ340"/>
      <c r="AR340"/>
      <c r="AS340"/>
      <c r="AT340"/>
      <c r="AU340" s="26"/>
      <c r="AV340" s="23"/>
    </row>
    <row r="341" spans="1:48" s="81" customFormat="1" x14ac:dyDescent="0.3">
      <c r="A341"/>
      <c r="B341" s="45"/>
      <c r="C341" s="156"/>
      <c r="D341" s="41"/>
      <c r="E341" s="86"/>
      <c r="F341" s="41"/>
      <c r="G341" s="41"/>
      <c r="I341" s="68"/>
      <c r="J341" s="8"/>
      <c r="K341" s="8"/>
      <c r="L341" s="8"/>
      <c r="M341" s="8"/>
      <c r="N341" s="8"/>
      <c r="O341" s="8"/>
      <c r="P341" s="8"/>
      <c r="R341"/>
      <c r="S341"/>
      <c r="T341"/>
      <c r="U341"/>
      <c r="V341"/>
      <c r="W341"/>
      <c r="X341"/>
      <c r="Y341"/>
      <c r="Z341"/>
      <c r="AA341"/>
      <c r="AB341"/>
      <c r="AC341"/>
      <c r="AD341"/>
      <c r="AE341"/>
      <c r="AF341"/>
      <c r="AG341"/>
      <c r="AH341"/>
      <c r="AI341"/>
      <c r="AJ341"/>
      <c r="AK341"/>
      <c r="AL341" s="26"/>
      <c r="AM341" s="23"/>
      <c r="AN341"/>
      <c r="AO341"/>
      <c r="AP341"/>
      <c r="AQ341"/>
      <c r="AR341"/>
      <c r="AS341"/>
      <c r="AT341"/>
      <c r="AU341" s="26"/>
      <c r="AV341" s="23"/>
    </row>
    <row r="342" spans="1:48" s="81" customFormat="1" x14ac:dyDescent="0.3">
      <c r="A342"/>
      <c r="B342" s="45"/>
      <c r="C342" s="156"/>
      <c r="D342" s="41"/>
      <c r="E342" s="86"/>
      <c r="F342" s="41"/>
      <c r="G342" s="41"/>
      <c r="I342" s="68"/>
      <c r="J342" s="8"/>
      <c r="K342" s="8"/>
      <c r="L342" s="8"/>
      <c r="M342" s="8"/>
      <c r="N342" s="8"/>
      <c r="O342" s="8"/>
      <c r="P342" s="8"/>
      <c r="R342"/>
      <c r="S342"/>
      <c r="T342"/>
      <c r="U342"/>
      <c r="V342"/>
      <c r="W342"/>
      <c r="X342"/>
      <c r="Y342"/>
      <c r="Z342"/>
      <c r="AA342"/>
      <c r="AB342"/>
      <c r="AC342"/>
      <c r="AD342"/>
      <c r="AE342"/>
      <c r="AF342"/>
      <c r="AG342"/>
      <c r="AH342"/>
      <c r="AI342"/>
      <c r="AJ342"/>
      <c r="AK342"/>
      <c r="AL342" s="26"/>
      <c r="AM342" s="23"/>
      <c r="AN342"/>
      <c r="AO342"/>
      <c r="AP342"/>
      <c r="AQ342"/>
      <c r="AR342"/>
      <c r="AS342"/>
      <c r="AT342"/>
      <c r="AU342" s="26"/>
      <c r="AV342" s="23"/>
    </row>
    <row r="343" spans="1:48" s="81" customFormat="1" x14ac:dyDescent="0.3">
      <c r="A343"/>
      <c r="B343" s="45"/>
      <c r="C343" s="156"/>
      <c r="D343" s="41"/>
      <c r="E343" s="86"/>
      <c r="F343" s="41"/>
      <c r="G343" s="41"/>
      <c r="I343" s="68"/>
      <c r="J343" s="8"/>
      <c r="K343" s="8"/>
      <c r="L343" s="8"/>
      <c r="M343" s="8"/>
      <c r="N343" s="8"/>
      <c r="O343" s="8"/>
      <c r="P343" s="8"/>
      <c r="R343"/>
      <c r="S343"/>
      <c r="T343"/>
      <c r="U343"/>
      <c r="V343"/>
      <c r="W343"/>
      <c r="X343"/>
      <c r="Y343"/>
      <c r="Z343"/>
      <c r="AA343"/>
      <c r="AB343"/>
      <c r="AC343"/>
      <c r="AD343"/>
      <c r="AE343"/>
      <c r="AF343"/>
      <c r="AG343"/>
      <c r="AH343"/>
      <c r="AI343"/>
      <c r="AJ343"/>
      <c r="AK343"/>
      <c r="AL343" s="26"/>
      <c r="AM343" s="23"/>
      <c r="AN343"/>
      <c r="AO343"/>
      <c r="AP343"/>
      <c r="AQ343"/>
      <c r="AR343"/>
      <c r="AS343"/>
      <c r="AT343"/>
      <c r="AU343" s="26"/>
      <c r="AV343" s="23"/>
    </row>
    <row r="344" spans="1:48" s="81" customFormat="1" x14ac:dyDescent="0.3">
      <c r="A344"/>
      <c r="B344" s="45"/>
      <c r="C344" s="156"/>
      <c r="D344" s="41"/>
      <c r="E344" s="86"/>
      <c r="F344" s="41"/>
      <c r="G344" s="41"/>
      <c r="I344" s="68"/>
      <c r="J344" s="8"/>
      <c r="K344" s="8"/>
      <c r="L344" s="8"/>
      <c r="M344" s="8"/>
      <c r="N344" s="8"/>
      <c r="O344" s="8"/>
      <c r="P344" s="8"/>
      <c r="R344"/>
      <c r="S344"/>
      <c r="T344"/>
      <c r="U344"/>
      <c r="V344"/>
      <c r="W344"/>
      <c r="X344"/>
      <c r="Y344"/>
      <c r="Z344"/>
      <c r="AA344"/>
      <c r="AB344"/>
      <c r="AC344"/>
      <c r="AD344"/>
      <c r="AE344"/>
      <c r="AF344"/>
      <c r="AG344"/>
      <c r="AH344"/>
      <c r="AI344"/>
      <c r="AJ344"/>
      <c r="AK344"/>
      <c r="AL344" s="26"/>
      <c r="AM344" s="23"/>
      <c r="AN344"/>
      <c r="AO344"/>
      <c r="AP344"/>
      <c r="AQ344"/>
      <c r="AR344"/>
      <c r="AS344"/>
      <c r="AT344"/>
      <c r="AU344" s="26"/>
      <c r="AV344" s="23"/>
    </row>
    <row r="345" spans="1:48" s="81" customFormat="1" x14ac:dyDescent="0.3">
      <c r="A345"/>
      <c r="B345" s="45"/>
      <c r="C345" s="156"/>
      <c r="D345" s="41"/>
      <c r="E345" s="86"/>
      <c r="F345" s="41"/>
      <c r="G345" s="41"/>
      <c r="I345" s="68"/>
      <c r="J345" s="8"/>
      <c r="K345" s="8"/>
      <c r="L345" s="8"/>
      <c r="M345" s="8"/>
      <c r="N345" s="8"/>
      <c r="O345" s="8"/>
      <c r="P345" s="8"/>
      <c r="R345"/>
      <c r="S345"/>
      <c r="T345"/>
      <c r="U345"/>
      <c r="V345"/>
      <c r="W345"/>
      <c r="X345"/>
      <c r="Y345"/>
      <c r="Z345"/>
      <c r="AA345"/>
      <c r="AB345"/>
      <c r="AC345"/>
      <c r="AD345"/>
      <c r="AE345"/>
      <c r="AF345"/>
      <c r="AG345"/>
      <c r="AH345"/>
      <c r="AI345"/>
      <c r="AJ345"/>
      <c r="AK345"/>
      <c r="AL345" s="26"/>
      <c r="AM345" s="23"/>
      <c r="AN345"/>
      <c r="AO345"/>
      <c r="AP345"/>
      <c r="AQ345"/>
      <c r="AR345"/>
      <c r="AS345"/>
      <c r="AT345"/>
      <c r="AU345" s="26"/>
      <c r="AV345" s="23"/>
    </row>
    <row r="346" spans="1:48" s="81" customFormat="1" x14ac:dyDescent="0.3">
      <c r="A346"/>
      <c r="B346" s="45"/>
      <c r="C346" s="156"/>
      <c r="D346" s="41"/>
      <c r="E346" s="86"/>
      <c r="F346" s="41"/>
      <c r="G346" s="41"/>
      <c r="I346" s="68"/>
      <c r="J346" s="8"/>
      <c r="K346" s="8"/>
      <c r="L346" s="8"/>
      <c r="M346" s="8"/>
      <c r="N346" s="8"/>
      <c r="O346" s="8"/>
      <c r="P346" s="8"/>
      <c r="R346"/>
      <c r="S346"/>
      <c r="T346"/>
      <c r="U346"/>
      <c r="V346"/>
      <c r="W346"/>
      <c r="X346"/>
      <c r="Y346"/>
      <c r="Z346"/>
      <c r="AA346"/>
      <c r="AB346"/>
      <c r="AC346"/>
      <c r="AD346"/>
      <c r="AE346"/>
      <c r="AF346"/>
      <c r="AG346"/>
      <c r="AH346"/>
      <c r="AI346"/>
      <c r="AJ346"/>
      <c r="AK346"/>
      <c r="AL346" s="26"/>
      <c r="AM346" s="23"/>
      <c r="AN346"/>
      <c r="AO346"/>
      <c r="AP346"/>
      <c r="AQ346"/>
      <c r="AR346"/>
      <c r="AS346"/>
      <c r="AT346"/>
      <c r="AU346" s="26"/>
      <c r="AV346" s="23"/>
    </row>
    <row r="347" spans="1:48" s="81" customFormat="1" x14ac:dyDescent="0.3">
      <c r="A347"/>
      <c r="B347" s="45"/>
      <c r="C347" s="156"/>
      <c r="D347" s="41"/>
      <c r="E347" s="86"/>
      <c r="F347" s="41"/>
      <c r="G347" s="41"/>
      <c r="I347" s="68"/>
      <c r="J347" s="8"/>
      <c r="K347" s="8"/>
      <c r="L347" s="8"/>
      <c r="M347" s="8"/>
      <c r="N347" s="8"/>
      <c r="O347" s="8"/>
      <c r="P347" s="8"/>
      <c r="R347"/>
      <c r="S347"/>
      <c r="T347"/>
      <c r="U347"/>
      <c r="V347"/>
      <c r="W347"/>
      <c r="X347"/>
      <c r="Y347"/>
      <c r="Z347"/>
      <c r="AA347"/>
      <c r="AB347"/>
      <c r="AC347"/>
      <c r="AD347"/>
      <c r="AE347"/>
      <c r="AF347"/>
      <c r="AG347"/>
      <c r="AH347"/>
      <c r="AI347"/>
      <c r="AJ347"/>
      <c r="AK347"/>
      <c r="AL347" s="26"/>
      <c r="AM347" s="23"/>
      <c r="AN347"/>
      <c r="AO347"/>
      <c r="AP347"/>
      <c r="AQ347"/>
      <c r="AR347"/>
      <c r="AS347"/>
      <c r="AT347"/>
      <c r="AU347" s="26"/>
      <c r="AV347" s="23"/>
    </row>
    <row r="348" spans="1:48" s="81" customFormat="1" x14ac:dyDescent="0.3">
      <c r="A348"/>
      <c r="B348" s="45"/>
      <c r="C348" s="156"/>
      <c r="D348" s="41"/>
      <c r="E348" s="86"/>
      <c r="F348" s="41"/>
      <c r="G348" s="41"/>
      <c r="I348" s="68"/>
      <c r="J348" s="8"/>
      <c r="K348" s="8"/>
      <c r="L348" s="8"/>
      <c r="M348" s="8"/>
      <c r="N348" s="8"/>
      <c r="O348" s="8"/>
      <c r="P348" s="8"/>
      <c r="R348"/>
      <c r="S348"/>
      <c r="T348"/>
      <c r="U348"/>
      <c r="V348"/>
      <c r="W348"/>
      <c r="X348"/>
      <c r="Y348"/>
      <c r="Z348"/>
      <c r="AA348"/>
      <c r="AB348"/>
      <c r="AC348"/>
      <c r="AD348"/>
      <c r="AE348"/>
      <c r="AF348"/>
      <c r="AG348"/>
      <c r="AH348"/>
      <c r="AI348"/>
      <c r="AJ348"/>
      <c r="AK348"/>
      <c r="AL348" s="26"/>
      <c r="AM348" s="23"/>
      <c r="AN348"/>
      <c r="AO348"/>
      <c r="AP348"/>
      <c r="AQ348"/>
      <c r="AR348"/>
      <c r="AS348"/>
      <c r="AT348"/>
      <c r="AU348" s="26"/>
      <c r="AV348" s="23"/>
    </row>
    <row r="349" spans="1:48" s="81" customFormat="1" x14ac:dyDescent="0.3">
      <c r="A349"/>
      <c r="B349" s="45"/>
      <c r="C349" s="156"/>
      <c r="D349" s="41"/>
      <c r="E349" s="86"/>
      <c r="F349" s="41"/>
      <c r="G349" s="41"/>
      <c r="I349" s="68"/>
      <c r="J349" s="8"/>
      <c r="K349" s="8"/>
      <c r="L349" s="8"/>
      <c r="M349" s="8"/>
      <c r="N349" s="8"/>
      <c r="O349" s="8"/>
      <c r="P349" s="8"/>
      <c r="R349"/>
      <c r="S349"/>
      <c r="T349"/>
      <c r="U349"/>
      <c r="V349"/>
      <c r="W349"/>
      <c r="X349"/>
      <c r="Y349"/>
      <c r="Z349"/>
      <c r="AA349"/>
      <c r="AB349"/>
      <c r="AC349"/>
      <c r="AD349"/>
      <c r="AE349"/>
      <c r="AF349"/>
      <c r="AG349"/>
      <c r="AH349"/>
      <c r="AI349"/>
      <c r="AJ349"/>
      <c r="AK349"/>
      <c r="AL349" s="26"/>
      <c r="AM349" s="23"/>
      <c r="AN349"/>
      <c r="AO349"/>
      <c r="AP349"/>
      <c r="AQ349"/>
      <c r="AR349"/>
      <c r="AS349"/>
      <c r="AT349"/>
      <c r="AU349" s="26"/>
      <c r="AV349" s="23"/>
    </row>
    <row r="350" spans="1:48" s="81" customFormat="1" x14ac:dyDescent="0.3">
      <c r="A350"/>
      <c r="B350" s="45"/>
      <c r="C350" s="156"/>
      <c r="D350" s="41"/>
      <c r="E350" s="86"/>
      <c r="F350" s="41"/>
      <c r="G350" s="41"/>
      <c r="I350" s="68"/>
      <c r="J350" s="8"/>
      <c r="K350" s="8"/>
      <c r="L350" s="8"/>
      <c r="M350" s="8"/>
      <c r="N350" s="8"/>
      <c r="O350" s="8"/>
      <c r="P350" s="8"/>
      <c r="R350"/>
      <c r="S350"/>
      <c r="T350"/>
      <c r="U350"/>
      <c r="V350"/>
      <c r="W350"/>
      <c r="X350"/>
      <c r="Y350"/>
      <c r="Z350"/>
      <c r="AA350"/>
      <c r="AB350"/>
      <c r="AC350"/>
      <c r="AD350"/>
      <c r="AE350"/>
      <c r="AF350"/>
      <c r="AG350"/>
      <c r="AH350"/>
      <c r="AI350"/>
      <c r="AJ350"/>
      <c r="AK350"/>
      <c r="AL350" s="26"/>
      <c r="AM350" s="23"/>
      <c r="AN350"/>
      <c r="AO350"/>
      <c r="AP350"/>
      <c r="AQ350"/>
      <c r="AR350"/>
      <c r="AS350"/>
      <c r="AT350"/>
      <c r="AU350" s="26"/>
      <c r="AV350" s="23"/>
    </row>
    <row r="351" spans="1:48" s="81" customFormat="1" x14ac:dyDescent="0.3">
      <c r="A351"/>
      <c r="B351" s="45"/>
      <c r="C351" s="156"/>
      <c r="D351" s="41"/>
      <c r="E351" s="86"/>
      <c r="F351" s="41"/>
      <c r="G351" s="41"/>
      <c r="I351" s="68"/>
      <c r="J351" s="8"/>
      <c r="K351" s="8"/>
      <c r="L351" s="8"/>
      <c r="M351" s="8"/>
      <c r="N351" s="8"/>
      <c r="O351" s="8"/>
      <c r="P351" s="8"/>
      <c r="R351"/>
      <c r="S351"/>
      <c r="T351"/>
      <c r="U351"/>
      <c r="V351"/>
      <c r="W351"/>
      <c r="X351"/>
      <c r="Y351"/>
      <c r="Z351"/>
      <c r="AA351"/>
      <c r="AB351"/>
      <c r="AC351"/>
      <c r="AD351"/>
      <c r="AE351"/>
      <c r="AF351"/>
      <c r="AG351"/>
      <c r="AH351"/>
      <c r="AI351"/>
      <c r="AJ351"/>
      <c r="AK351"/>
      <c r="AL351" s="26"/>
      <c r="AM351" s="23"/>
      <c r="AN351"/>
      <c r="AO351"/>
      <c r="AP351"/>
      <c r="AQ351"/>
      <c r="AR351"/>
      <c r="AS351"/>
      <c r="AT351"/>
      <c r="AU351" s="26"/>
      <c r="AV351" s="23"/>
    </row>
    <row r="352" spans="1:48" s="81" customFormat="1" x14ac:dyDescent="0.3">
      <c r="A352"/>
      <c r="B352" s="45"/>
      <c r="C352" s="156"/>
      <c r="D352" s="41"/>
      <c r="E352" s="86"/>
      <c r="F352" s="41"/>
      <c r="G352" s="41"/>
      <c r="I352" s="68"/>
      <c r="J352" s="8"/>
      <c r="K352" s="8"/>
      <c r="L352" s="8"/>
      <c r="M352" s="8"/>
      <c r="N352" s="8"/>
      <c r="O352" s="8"/>
      <c r="P352" s="8"/>
      <c r="R352"/>
      <c r="S352"/>
      <c r="T352"/>
      <c r="U352"/>
      <c r="V352"/>
      <c r="W352"/>
      <c r="X352"/>
      <c r="Y352"/>
      <c r="Z352"/>
      <c r="AA352"/>
      <c r="AB352"/>
      <c r="AC352"/>
      <c r="AD352"/>
      <c r="AE352"/>
      <c r="AF352"/>
      <c r="AG352"/>
      <c r="AH352"/>
      <c r="AI352"/>
      <c r="AJ352"/>
      <c r="AK352"/>
      <c r="AL352" s="26"/>
      <c r="AM352" s="23"/>
      <c r="AN352"/>
      <c r="AO352"/>
      <c r="AP352"/>
      <c r="AQ352"/>
      <c r="AR352"/>
      <c r="AS352"/>
      <c r="AT352"/>
      <c r="AU352" s="26"/>
      <c r="AV352" s="23"/>
    </row>
    <row r="353" spans="1:48" s="81" customFormat="1" x14ac:dyDescent="0.3">
      <c r="A353"/>
      <c r="B353" s="45"/>
      <c r="C353" s="156"/>
      <c r="D353" s="41"/>
      <c r="E353" s="86"/>
      <c r="F353" s="41"/>
      <c r="G353" s="41"/>
      <c r="I353" s="68"/>
      <c r="J353" s="8"/>
      <c r="K353" s="8"/>
      <c r="L353" s="8"/>
      <c r="M353" s="8"/>
      <c r="N353" s="8"/>
      <c r="O353" s="8"/>
      <c r="P353" s="8"/>
      <c r="R353"/>
      <c r="S353"/>
      <c r="T353"/>
      <c r="U353"/>
      <c r="V353"/>
      <c r="W353"/>
      <c r="X353"/>
      <c r="Y353"/>
      <c r="Z353"/>
      <c r="AA353"/>
      <c r="AB353"/>
      <c r="AC353"/>
      <c r="AD353"/>
      <c r="AE353"/>
      <c r="AF353"/>
      <c r="AG353"/>
      <c r="AH353"/>
      <c r="AI353"/>
      <c r="AJ353"/>
      <c r="AK353"/>
      <c r="AL353" s="26"/>
      <c r="AM353" s="23"/>
      <c r="AN353"/>
      <c r="AO353"/>
      <c r="AP353"/>
      <c r="AQ353"/>
      <c r="AR353"/>
      <c r="AS353"/>
      <c r="AT353"/>
      <c r="AU353" s="26"/>
      <c r="AV353" s="23"/>
    </row>
    <row r="354" spans="1:48" s="81" customFormat="1" x14ac:dyDescent="0.3">
      <c r="A354"/>
      <c r="B354" s="45"/>
      <c r="C354" s="156"/>
      <c r="D354" s="41"/>
      <c r="E354" s="86"/>
      <c r="F354" s="41"/>
      <c r="G354" s="41"/>
      <c r="I354" s="68"/>
      <c r="J354" s="8"/>
      <c r="K354" s="8"/>
      <c r="L354" s="8"/>
      <c r="M354" s="8"/>
      <c r="N354" s="8"/>
      <c r="O354" s="8"/>
      <c r="P354" s="8"/>
      <c r="R354"/>
      <c r="S354"/>
      <c r="T354"/>
      <c r="U354"/>
      <c r="V354"/>
      <c r="W354"/>
      <c r="X354"/>
      <c r="Y354"/>
      <c r="Z354"/>
      <c r="AA354"/>
      <c r="AB354"/>
      <c r="AC354"/>
      <c r="AD354"/>
      <c r="AE354"/>
      <c r="AF354"/>
      <c r="AG354"/>
      <c r="AH354"/>
      <c r="AI354"/>
      <c r="AJ354"/>
      <c r="AK354"/>
      <c r="AL354" s="26"/>
      <c r="AM354" s="23"/>
      <c r="AN354"/>
      <c r="AO354"/>
      <c r="AP354"/>
      <c r="AQ354"/>
      <c r="AR354"/>
      <c r="AS354"/>
      <c r="AT354"/>
      <c r="AU354" s="26"/>
      <c r="AV354" s="23"/>
    </row>
    <row r="355" spans="1:48" s="81" customFormat="1" x14ac:dyDescent="0.3">
      <c r="A355"/>
      <c r="B355" s="45"/>
      <c r="C355" s="156"/>
      <c r="D355" s="41"/>
      <c r="E355" s="86"/>
      <c r="F355" s="41"/>
      <c r="G355" s="41"/>
      <c r="I355" s="68"/>
      <c r="J355" s="8"/>
      <c r="K355" s="8"/>
      <c r="L355" s="8"/>
      <c r="M355" s="8"/>
      <c r="N355" s="8"/>
      <c r="O355" s="8"/>
      <c r="P355" s="8"/>
      <c r="R355"/>
      <c r="S355"/>
      <c r="T355"/>
      <c r="U355"/>
      <c r="V355"/>
      <c r="W355"/>
      <c r="X355"/>
      <c r="Y355"/>
      <c r="Z355"/>
      <c r="AA355"/>
      <c r="AB355"/>
      <c r="AC355"/>
      <c r="AD355"/>
      <c r="AE355"/>
      <c r="AF355"/>
      <c r="AG355"/>
      <c r="AH355"/>
      <c r="AI355"/>
      <c r="AJ355"/>
      <c r="AK355"/>
      <c r="AL355" s="26"/>
      <c r="AM355" s="23"/>
      <c r="AN355"/>
      <c r="AO355"/>
      <c r="AP355"/>
      <c r="AQ355"/>
      <c r="AR355"/>
      <c r="AS355"/>
      <c r="AT355"/>
      <c r="AU355" s="26"/>
      <c r="AV355" s="23"/>
    </row>
    <row r="356" spans="1:48" s="81" customFormat="1" x14ac:dyDescent="0.3">
      <c r="A356"/>
      <c r="B356" s="45"/>
      <c r="C356" s="156"/>
      <c r="D356" s="41"/>
      <c r="E356" s="86"/>
      <c r="F356" s="41"/>
      <c r="G356" s="41"/>
      <c r="I356" s="68"/>
      <c r="J356" s="8"/>
      <c r="K356" s="8"/>
      <c r="L356" s="8"/>
      <c r="M356" s="8"/>
      <c r="N356" s="8"/>
      <c r="O356" s="8"/>
      <c r="P356" s="8"/>
      <c r="R356"/>
      <c r="S356"/>
      <c r="T356"/>
      <c r="U356"/>
      <c r="V356"/>
      <c r="W356"/>
      <c r="X356"/>
      <c r="Y356"/>
      <c r="Z356"/>
      <c r="AA356"/>
      <c r="AB356"/>
      <c r="AC356"/>
      <c r="AD356"/>
      <c r="AE356"/>
      <c r="AF356"/>
      <c r="AG356"/>
      <c r="AH356"/>
      <c r="AI356"/>
      <c r="AJ356"/>
      <c r="AK356"/>
      <c r="AL356" s="26"/>
      <c r="AM356" s="23"/>
      <c r="AN356"/>
      <c r="AO356"/>
      <c r="AP356"/>
      <c r="AQ356"/>
      <c r="AR356"/>
      <c r="AS356"/>
      <c r="AT356"/>
      <c r="AU356" s="26"/>
      <c r="AV356" s="23"/>
    </row>
    <row r="357" spans="1:48" s="81" customFormat="1" x14ac:dyDescent="0.3">
      <c r="A357"/>
      <c r="B357" s="45"/>
      <c r="C357" s="156"/>
      <c r="D357" s="41"/>
      <c r="E357" s="86"/>
      <c r="F357" s="41"/>
      <c r="G357" s="41"/>
      <c r="I357" s="68"/>
      <c r="J357" s="8"/>
      <c r="K357" s="8"/>
      <c r="L357" s="8"/>
      <c r="M357" s="8"/>
      <c r="N357" s="8"/>
      <c r="O357" s="8"/>
      <c r="P357" s="8"/>
      <c r="R357"/>
      <c r="S357"/>
      <c r="T357"/>
      <c r="U357"/>
      <c r="V357"/>
      <c r="W357"/>
      <c r="X357"/>
      <c r="Y357"/>
      <c r="Z357"/>
      <c r="AA357"/>
      <c r="AB357"/>
      <c r="AC357"/>
      <c r="AD357"/>
      <c r="AE357"/>
      <c r="AF357"/>
      <c r="AG357"/>
      <c r="AH357"/>
      <c r="AI357"/>
      <c r="AJ357"/>
      <c r="AK357"/>
      <c r="AL357" s="26"/>
      <c r="AM357" s="23"/>
      <c r="AN357"/>
      <c r="AO357"/>
      <c r="AP357"/>
      <c r="AQ357"/>
      <c r="AR357"/>
      <c r="AS357"/>
      <c r="AT357"/>
      <c r="AU357" s="26"/>
      <c r="AV357" s="23"/>
    </row>
    <row r="358" spans="1:48" s="81" customFormat="1" x14ac:dyDescent="0.3">
      <c r="A358"/>
      <c r="B358" s="45"/>
      <c r="C358" s="156"/>
      <c r="D358" s="41"/>
      <c r="E358" s="86"/>
      <c r="F358" s="41"/>
      <c r="G358" s="41"/>
      <c r="I358" s="68"/>
      <c r="J358" s="8"/>
      <c r="K358" s="8"/>
      <c r="L358" s="8"/>
      <c r="M358" s="8"/>
      <c r="N358" s="8"/>
      <c r="O358" s="8"/>
      <c r="P358" s="8"/>
      <c r="R358"/>
      <c r="S358"/>
      <c r="T358"/>
      <c r="U358"/>
      <c r="V358"/>
      <c r="W358"/>
      <c r="X358"/>
      <c r="Y358"/>
      <c r="Z358"/>
      <c r="AA358"/>
      <c r="AB358"/>
      <c r="AC358"/>
      <c r="AD358"/>
      <c r="AE358"/>
      <c r="AF358"/>
      <c r="AG358"/>
      <c r="AH358"/>
      <c r="AI358"/>
      <c r="AJ358"/>
      <c r="AK358"/>
      <c r="AL358" s="26"/>
      <c r="AM358" s="23"/>
      <c r="AN358"/>
      <c r="AO358"/>
      <c r="AP358"/>
      <c r="AQ358"/>
      <c r="AR358"/>
      <c r="AS358"/>
      <c r="AT358"/>
      <c r="AU358" s="26"/>
      <c r="AV358" s="23"/>
    </row>
    <row r="359" spans="1:48" s="81" customFormat="1" x14ac:dyDescent="0.3">
      <c r="A359"/>
      <c r="B359" s="45"/>
      <c r="C359" s="156"/>
      <c r="D359" s="41"/>
      <c r="E359" s="86"/>
      <c r="F359" s="41"/>
      <c r="G359" s="41"/>
      <c r="I359" s="68"/>
      <c r="J359" s="8"/>
      <c r="K359" s="8"/>
      <c r="L359" s="8"/>
      <c r="M359" s="8"/>
      <c r="N359" s="8"/>
      <c r="O359" s="8"/>
      <c r="P359" s="8"/>
      <c r="R359"/>
      <c r="S359"/>
      <c r="T359"/>
      <c r="U359"/>
      <c r="V359"/>
      <c r="W359"/>
      <c r="X359"/>
      <c r="Y359"/>
      <c r="Z359"/>
      <c r="AA359"/>
      <c r="AB359"/>
      <c r="AC359"/>
      <c r="AD359"/>
      <c r="AE359"/>
      <c r="AF359"/>
      <c r="AG359"/>
      <c r="AH359"/>
      <c r="AI359"/>
      <c r="AJ359"/>
      <c r="AK359"/>
      <c r="AL359" s="26"/>
      <c r="AM359" s="23"/>
      <c r="AN359"/>
      <c r="AO359"/>
      <c r="AP359"/>
      <c r="AQ359"/>
      <c r="AR359"/>
      <c r="AS359"/>
      <c r="AT359"/>
      <c r="AU359" s="26"/>
      <c r="AV359" s="23"/>
    </row>
    <row r="360" spans="1:48" s="81" customFormat="1" x14ac:dyDescent="0.3">
      <c r="A360"/>
      <c r="B360" s="45"/>
      <c r="C360" s="156"/>
      <c r="D360" s="41"/>
      <c r="E360" s="86"/>
      <c r="F360" s="41"/>
      <c r="G360" s="41"/>
      <c r="I360" s="68"/>
      <c r="J360" s="8"/>
      <c r="K360" s="8"/>
      <c r="L360" s="8"/>
      <c r="M360" s="8"/>
      <c r="N360" s="8"/>
      <c r="O360" s="8"/>
      <c r="P360" s="8"/>
      <c r="R360"/>
      <c r="S360"/>
      <c r="T360"/>
      <c r="U360"/>
      <c r="V360"/>
      <c r="W360"/>
      <c r="X360"/>
      <c r="Y360"/>
      <c r="Z360"/>
      <c r="AA360"/>
      <c r="AB360"/>
      <c r="AC360"/>
      <c r="AD360"/>
      <c r="AE360"/>
      <c r="AF360"/>
      <c r="AG360"/>
      <c r="AH360"/>
      <c r="AI360"/>
      <c r="AJ360"/>
      <c r="AK360"/>
      <c r="AL360" s="26"/>
      <c r="AM360" s="23"/>
      <c r="AN360"/>
      <c r="AO360"/>
      <c r="AP360"/>
      <c r="AQ360"/>
      <c r="AR360"/>
      <c r="AS360"/>
      <c r="AT360"/>
      <c r="AU360" s="26"/>
      <c r="AV360" s="23"/>
    </row>
    <row r="361" spans="1:48" s="81" customFormat="1" x14ac:dyDescent="0.3">
      <c r="A361"/>
      <c r="B361" s="45"/>
      <c r="C361" s="156"/>
      <c r="D361" s="41"/>
      <c r="E361" s="86"/>
      <c r="F361" s="41"/>
      <c r="G361" s="41"/>
      <c r="I361" s="68"/>
      <c r="J361" s="8"/>
      <c r="K361" s="8"/>
      <c r="L361" s="8"/>
      <c r="M361" s="8"/>
      <c r="N361" s="8"/>
      <c r="O361" s="8"/>
      <c r="P361" s="8"/>
      <c r="R361"/>
      <c r="S361"/>
      <c r="T361"/>
      <c r="U361"/>
      <c r="V361"/>
      <c r="W361"/>
      <c r="X361"/>
      <c r="Y361"/>
      <c r="Z361"/>
      <c r="AA361"/>
      <c r="AB361"/>
      <c r="AC361"/>
      <c r="AD361"/>
      <c r="AE361"/>
      <c r="AF361"/>
      <c r="AG361"/>
      <c r="AH361"/>
      <c r="AI361"/>
      <c r="AJ361"/>
      <c r="AK361"/>
      <c r="AL361" s="26"/>
      <c r="AM361" s="23"/>
      <c r="AN361"/>
      <c r="AO361"/>
      <c r="AP361"/>
      <c r="AQ361"/>
      <c r="AR361"/>
      <c r="AS361"/>
      <c r="AT361"/>
      <c r="AU361" s="26"/>
      <c r="AV361" s="23"/>
    </row>
    <row r="362" spans="1:48" s="81" customFormat="1" x14ac:dyDescent="0.3">
      <c r="A362"/>
      <c r="B362" s="45"/>
      <c r="C362" s="156"/>
      <c r="D362" s="41"/>
      <c r="E362" s="86"/>
      <c r="F362" s="41"/>
      <c r="G362" s="41"/>
      <c r="I362" s="68"/>
      <c r="J362" s="8"/>
      <c r="K362" s="8"/>
      <c r="L362" s="8"/>
      <c r="M362" s="8"/>
      <c r="N362" s="8"/>
      <c r="O362" s="8"/>
      <c r="P362" s="8"/>
      <c r="R362"/>
      <c r="S362"/>
      <c r="T362"/>
      <c r="U362"/>
      <c r="V362"/>
      <c r="W362"/>
      <c r="X362"/>
      <c r="Y362"/>
      <c r="Z362"/>
      <c r="AA362"/>
      <c r="AB362"/>
      <c r="AC362"/>
      <c r="AD362"/>
      <c r="AE362"/>
      <c r="AF362"/>
      <c r="AG362"/>
      <c r="AH362"/>
      <c r="AI362"/>
      <c r="AJ362"/>
      <c r="AK362"/>
      <c r="AL362" s="26"/>
      <c r="AM362" s="23"/>
      <c r="AN362"/>
      <c r="AO362"/>
      <c r="AP362"/>
      <c r="AQ362"/>
      <c r="AR362"/>
      <c r="AS362"/>
      <c r="AT362"/>
      <c r="AU362" s="26"/>
      <c r="AV362" s="23"/>
    </row>
    <row r="363" spans="1:48" s="81" customFormat="1" x14ac:dyDescent="0.3">
      <c r="A363"/>
      <c r="B363" s="45"/>
      <c r="C363" s="156"/>
      <c r="D363" s="41"/>
      <c r="E363" s="86"/>
      <c r="F363" s="41"/>
      <c r="G363" s="41"/>
      <c r="I363" s="68"/>
      <c r="J363" s="8"/>
      <c r="K363" s="8"/>
      <c r="L363" s="8"/>
      <c r="M363" s="8"/>
      <c r="N363" s="8"/>
      <c r="O363" s="8"/>
      <c r="P363" s="8"/>
      <c r="R363"/>
      <c r="S363"/>
      <c r="T363"/>
      <c r="U363"/>
      <c r="V363"/>
      <c r="W363"/>
      <c r="X363"/>
      <c r="Y363"/>
      <c r="Z363"/>
      <c r="AA363"/>
      <c r="AB363"/>
      <c r="AC363"/>
      <c r="AD363"/>
      <c r="AE363"/>
      <c r="AF363"/>
      <c r="AG363"/>
      <c r="AH363"/>
      <c r="AI363"/>
      <c r="AJ363"/>
      <c r="AK363"/>
      <c r="AL363" s="26"/>
      <c r="AM363" s="23"/>
      <c r="AN363"/>
      <c r="AO363"/>
      <c r="AP363"/>
      <c r="AQ363"/>
      <c r="AR363"/>
      <c r="AS363"/>
      <c r="AT363"/>
      <c r="AU363" s="26"/>
      <c r="AV363" s="23"/>
    </row>
    <row r="364" spans="1:48" s="81" customFormat="1" x14ac:dyDescent="0.3">
      <c r="A364"/>
      <c r="B364" s="45"/>
      <c r="C364" s="156"/>
      <c r="D364" s="41"/>
      <c r="E364" s="86"/>
      <c r="F364" s="41"/>
      <c r="G364" s="41"/>
      <c r="I364" s="68"/>
      <c r="J364" s="8"/>
      <c r="K364" s="8"/>
      <c r="L364" s="8"/>
      <c r="M364" s="8"/>
      <c r="N364" s="8"/>
      <c r="O364" s="8"/>
      <c r="P364" s="8"/>
      <c r="R364"/>
      <c r="S364"/>
      <c r="T364"/>
      <c r="U364"/>
      <c r="V364"/>
      <c r="W364"/>
      <c r="X364"/>
      <c r="Y364"/>
      <c r="Z364"/>
      <c r="AA364"/>
      <c r="AB364"/>
      <c r="AC364"/>
      <c r="AD364"/>
      <c r="AE364"/>
      <c r="AF364"/>
      <c r="AG364"/>
      <c r="AH364"/>
      <c r="AI364"/>
      <c r="AJ364"/>
      <c r="AK364"/>
      <c r="AL364" s="26"/>
      <c r="AM364" s="23"/>
      <c r="AN364"/>
      <c r="AO364"/>
      <c r="AP364"/>
      <c r="AQ364"/>
      <c r="AR364"/>
      <c r="AS364"/>
      <c r="AT364"/>
      <c r="AU364" s="26"/>
      <c r="AV364" s="23"/>
    </row>
    <row r="365" spans="1:48" s="81" customFormat="1" x14ac:dyDescent="0.3">
      <c r="A365"/>
      <c r="B365" s="45"/>
      <c r="C365" s="156"/>
      <c r="D365" s="41"/>
      <c r="E365" s="86"/>
      <c r="F365" s="41"/>
      <c r="G365" s="41"/>
      <c r="I365" s="68"/>
      <c r="J365" s="8"/>
      <c r="K365" s="8"/>
      <c r="L365" s="8"/>
      <c r="M365" s="8"/>
      <c r="N365" s="8"/>
      <c r="O365" s="8"/>
      <c r="P365" s="8"/>
      <c r="R365"/>
      <c r="S365"/>
      <c r="T365"/>
      <c r="U365"/>
      <c r="V365"/>
      <c r="W365"/>
      <c r="X365"/>
      <c r="Y365"/>
      <c r="Z365"/>
      <c r="AA365"/>
      <c r="AB365"/>
      <c r="AC365"/>
      <c r="AD365"/>
      <c r="AE365"/>
      <c r="AF365"/>
      <c r="AG365"/>
      <c r="AH365"/>
      <c r="AI365"/>
      <c r="AJ365"/>
      <c r="AK365"/>
      <c r="AL365" s="26"/>
      <c r="AM365" s="23"/>
      <c r="AN365"/>
      <c r="AO365"/>
      <c r="AP365"/>
      <c r="AQ365"/>
      <c r="AR365"/>
      <c r="AS365"/>
      <c r="AT365"/>
      <c r="AU365" s="26"/>
      <c r="AV365" s="23"/>
    </row>
    <row r="366" spans="1:48" s="81" customFormat="1" x14ac:dyDescent="0.3">
      <c r="A366"/>
      <c r="B366" s="45"/>
      <c r="C366" s="156"/>
      <c r="D366" s="41"/>
      <c r="E366" s="86"/>
      <c r="F366" s="41"/>
      <c r="G366" s="41"/>
      <c r="I366" s="68"/>
      <c r="J366" s="8"/>
      <c r="K366" s="8"/>
      <c r="L366" s="8"/>
      <c r="M366" s="8"/>
      <c r="N366" s="8"/>
      <c r="O366" s="8"/>
      <c r="P366" s="8"/>
      <c r="R366"/>
      <c r="S366"/>
      <c r="T366"/>
      <c r="U366"/>
      <c r="V366"/>
      <c r="W366"/>
      <c r="X366"/>
      <c r="Y366"/>
      <c r="Z366"/>
      <c r="AA366"/>
      <c r="AB366"/>
      <c r="AC366"/>
      <c r="AD366"/>
      <c r="AE366"/>
      <c r="AF366"/>
      <c r="AG366"/>
      <c r="AH366"/>
      <c r="AI366"/>
      <c r="AJ366"/>
      <c r="AK366"/>
      <c r="AL366" s="26"/>
      <c r="AM366" s="23"/>
      <c r="AN366"/>
      <c r="AO366"/>
      <c r="AP366"/>
      <c r="AQ366"/>
      <c r="AR366"/>
      <c r="AS366"/>
      <c r="AT366"/>
      <c r="AU366" s="26"/>
      <c r="AV366" s="23"/>
    </row>
    <row r="367" spans="1:48" s="81" customFormat="1" x14ac:dyDescent="0.3">
      <c r="A367"/>
      <c r="B367" s="45"/>
      <c r="C367" s="156"/>
      <c r="D367" s="41"/>
      <c r="E367" s="86"/>
      <c r="F367" s="41"/>
      <c r="G367" s="41"/>
      <c r="I367" s="68"/>
      <c r="J367" s="8"/>
      <c r="K367" s="8"/>
      <c r="L367" s="8"/>
      <c r="M367" s="8"/>
      <c r="N367" s="8"/>
      <c r="O367" s="8"/>
      <c r="P367" s="8"/>
      <c r="R367"/>
      <c r="S367"/>
      <c r="T367"/>
      <c r="U367"/>
      <c r="V367"/>
      <c r="W367"/>
      <c r="X367"/>
      <c r="Y367"/>
      <c r="Z367"/>
      <c r="AA367"/>
      <c r="AB367"/>
      <c r="AC367"/>
      <c r="AD367"/>
      <c r="AE367"/>
      <c r="AF367"/>
      <c r="AG367"/>
      <c r="AH367"/>
      <c r="AI367"/>
      <c r="AJ367"/>
      <c r="AK367"/>
      <c r="AL367" s="26"/>
      <c r="AM367" s="23"/>
      <c r="AN367"/>
      <c r="AO367"/>
      <c r="AP367"/>
      <c r="AQ367"/>
      <c r="AR367"/>
      <c r="AS367"/>
      <c r="AT367"/>
      <c r="AU367" s="26"/>
      <c r="AV367" s="23"/>
    </row>
    <row r="368" spans="1:48" s="81" customFormat="1" x14ac:dyDescent="0.3">
      <c r="A368"/>
      <c r="B368" s="45"/>
      <c r="C368" s="156"/>
      <c r="D368" s="41"/>
      <c r="E368" s="86"/>
      <c r="F368" s="41"/>
      <c r="G368" s="41"/>
      <c r="I368" s="68"/>
      <c r="J368" s="8"/>
      <c r="K368" s="8"/>
      <c r="L368" s="8"/>
      <c r="M368" s="8"/>
      <c r="N368" s="8"/>
      <c r="O368" s="8"/>
      <c r="P368" s="8"/>
      <c r="R368"/>
      <c r="S368"/>
      <c r="T368"/>
      <c r="U368"/>
      <c r="V368"/>
      <c r="W368"/>
      <c r="X368"/>
      <c r="Y368"/>
      <c r="Z368"/>
      <c r="AA368"/>
      <c r="AB368"/>
      <c r="AC368"/>
      <c r="AD368"/>
      <c r="AE368"/>
      <c r="AF368"/>
      <c r="AG368"/>
      <c r="AH368"/>
      <c r="AI368"/>
      <c r="AJ368"/>
      <c r="AK368"/>
      <c r="AL368" s="26"/>
      <c r="AM368" s="23"/>
      <c r="AN368"/>
      <c r="AO368"/>
      <c r="AP368"/>
      <c r="AQ368"/>
      <c r="AR368"/>
      <c r="AS368"/>
      <c r="AT368"/>
      <c r="AU368" s="26"/>
      <c r="AV368" s="23"/>
    </row>
    <row r="369" spans="1:48" s="81" customFormat="1" x14ac:dyDescent="0.3">
      <c r="A369"/>
      <c r="B369" s="45"/>
      <c r="C369" s="156"/>
      <c r="D369" s="41"/>
      <c r="E369" s="86"/>
      <c r="F369" s="41"/>
      <c r="G369" s="41"/>
      <c r="I369" s="68"/>
      <c r="J369" s="8"/>
      <c r="K369" s="8"/>
      <c r="L369" s="8"/>
      <c r="M369" s="8"/>
      <c r="N369" s="8"/>
      <c r="O369" s="8"/>
      <c r="P369" s="8"/>
      <c r="R369"/>
      <c r="S369"/>
      <c r="T369"/>
      <c r="U369"/>
      <c r="V369"/>
      <c r="W369"/>
      <c r="X369"/>
      <c r="Y369"/>
      <c r="Z369"/>
      <c r="AA369"/>
      <c r="AB369"/>
      <c r="AC369"/>
      <c r="AD369"/>
      <c r="AE369"/>
      <c r="AF369"/>
      <c r="AG369"/>
      <c r="AH369"/>
      <c r="AI369"/>
      <c r="AJ369"/>
      <c r="AK369"/>
      <c r="AL369" s="26"/>
      <c r="AM369" s="23"/>
      <c r="AN369"/>
      <c r="AO369"/>
      <c r="AP369"/>
      <c r="AQ369"/>
      <c r="AR369"/>
      <c r="AS369"/>
      <c r="AT369"/>
      <c r="AU369" s="26"/>
      <c r="AV369" s="23"/>
    </row>
    <row r="370" spans="1:48" s="81" customFormat="1" x14ac:dyDescent="0.3">
      <c r="A370"/>
      <c r="B370" s="45"/>
      <c r="C370" s="156"/>
      <c r="D370" s="41"/>
      <c r="E370" s="86"/>
      <c r="F370" s="41"/>
      <c r="G370" s="41"/>
      <c r="I370" s="68"/>
      <c r="J370" s="8"/>
      <c r="K370" s="8"/>
      <c r="L370" s="8"/>
      <c r="M370" s="8"/>
      <c r="N370" s="8"/>
      <c r="O370" s="8"/>
      <c r="P370" s="8"/>
      <c r="R370"/>
      <c r="S370"/>
      <c r="T370"/>
      <c r="U370"/>
      <c r="V370"/>
      <c r="W370"/>
      <c r="X370"/>
      <c r="Y370"/>
      <c r="Z370"/>
      <c r="AA370"/>
      <c r="AB370"/>
      <c r="AC370"/>
      <c r="AD370"/>
      <c r="AE370"/>
      <c r="AF370"/>
      <c r="AG370"/>
      <c r="AH370"/>
      <c r="AI370"/>
      <c r="AJ370"/>
      <c r="AK370"/>
      <c r="AL370" s="26"/>
      <c r="AM370" s="23"/>
      <c r="AN370"/>
      <c r="AO370"/>
      <c r="AP370"/>
      <c r="AQ370"/>
      <c r="AR370"/>
      <c r="AS370"/>
      <c r="AT370"/>
      <c r="AU370" s="26"/>
      <c r="AV370" s="23"/>
    </row>
    <row r="371" spans="1:48" s="81" customFormat="1" x14ac:dyDescent="0.3">
      <c r="A371"/>
      <c r="B371" s="45"/>
      <c r="C371" s="156"/>
      <c r="D371" s="41"/>
      <c r="E371" s="86"/>
      <c r="F371" s="41"/>
      <c r="G371" s="41"/>
      <c r="I371" s="68"/>
      <c r="J371" s="8"/>
      <c r="K371" s="8"/>
      <c r="L371" s="8"/>
      <c r="M371" s="8"/>
      <c r="N371" s="8"/>
      <c r="O371" s="8"/>
      <c r="P371" s="8"/>
      <c r="R371"/>
      <c r="S371"/>
      <c r="T371"/>
      <c r="U371"/>
      <c r="V371"/>
      <c r="W371"/>
      <c r="X371"/>
      <c r="Y371"/>
      <c r="Z371"/>
      <c r="AA371"/>
      <c r="AB371"/>
      <c r="AC371"/>
      <c r="AD371"/>
      <c r="AE371"/>
      <c r="AF371"/>
      <c r="AG371"/>
      <c r="AH371"/>
      <c r="AI371"/>
      <c r="AJ371"/>
      <c r="AK371"/>
      <c r="AL371" s="26"/>
      <c r="AM371" s="23"/>
      <c r="AN371"/>
      <c r="AO371"/>
      <c r="AP371"/>
      <c r="AQ371"/>
      <c r="AR371"/>
      <c r="AS371"/>
      <c r="AT371"/>
      <c r="AU371" s="26"/>
      <c r="AV371" s="23"/>
    </row>
    <row r="372" spans="1:48" s="81" customFormat="1" x14ac:dyDescent="0.3">
      <c r="A372"/>
      <c r="B372" s="45"/>
      <c r="C372" s="156"/>
      <c r="D372" s="41"/>
      <c r="E372" s="86"/>
      <c r="F372" s="41"/>
      <c r="G372" s="41"/>
      <c r="I372" s="68"/>
      <c r="J372" s="8"/>
      <c r="K372" s="8"/>
      <c r="L372" s="8"/>
      <c r="M372" s="8"/>
      <c r="N372" s="8"/>
      <c r="O372" s="8"/>
      <c r="P372" s="8"/>
      <c r="R372"/>
      <c r="S372"/>
      <c r="T372"/>
      <c r="U372"/>
      <c r="V372"/>
      <c r="W372"/>
      <c r="X372"/>
      <c r="Y372"/>
      <c r="Z372"/>
      <c r="AA372"/>
      <c r="AB372"/>
      <c r="AC372"/>
      <c r="AD372"/>
      <c r="AE372"/>
      <c r="AF372"/>
      <c r="AG372"/>
      <c r="AH372"/>
      <c r="AI372"/>
      <c r="AJ372"/>
      <c r="AK372"/>
      <c r="AL372" s="26"/>
      <c r="AM372" s="23"/>
      <c r="AN372"/>
      <c r="AO372"/>
      <c r="AP372"/>
      <c r="AQ372"/>
      <c r="AR372"/>
      <c r="AS372"/>
      <c r="AT372"/>
      <c r="AU372" s="26"/>
      <c r="AV372" s="23"/>
    </row>
    <row r="373" spans="1:48" s="81" customFormat="1" x14ac:dyDescent="0.3">
      <c r="A373"/>
      <c r="B373" s="45"/>
      <c r="C373" s="156"/>
      <c r="D373" s="41"/>
      <c r="E373" s="86"/>
      <c r="F373" s="41"/>
      <c r="G373" s="41"/>
      <c r="I373" s="68"/>
      <c r="J373" s="8"/>
      <c r="K373" s="8"/>
      <c r="L373" s="8"/>
      <c r="M373" s="8"/>
      <c r="N373" s="8"/>
      <c r="O373" s="8"/>
      <c r="P373" s="8"/>
      <c r="R373"/>
      <c r="S373"/>
      <c r="T373"/>
      <c r="U373"/>
      <c r="V373"/>
      <c r="W373"/>
      <c r="X373"/>
      <c r="Y373"/>
      <c r="Z373"/>
      <c r="AA373"/>
      <c r="AB373"/>
      <c r="AC373"/>
      <c r="AD373"/>
      <c r="AE373"/>
      <c r="AF373"/>
      <c r="AG373"/>
      <c r="AH373"/>
      <c r="AI373"/>
      <c r="AJ373"/>
      <c r="AK373"/>
      <c r="AL373" s="26"/>
      <c r="AM373" s="23"/>
      <c r="AN373"/>
      <c r="AO373"/>
      <c r="AP373"/>
      <c r="AQ373"/>
      <c r="AR373"/>
      <c r="AS373"/>
      <c r="AT373"/>
      <c r="AU373" s="26"/>
      <c r="AV373" s="23"/>
    </row>
    <row r="374" spans="1:48" s="81" customFormat="1" x14ac:dyDescent="0.3">
      <c r="A374"/>
      <c r="B374" s="45"/>
      <c r="C374" s="156"/>
      <c r="D374" s="41"/>
      <c r="E374" s="86"/>
      <c r="F374" s="41"/>
      <c r="G374" s="41"/>
      <c r="I374" s="68"/>
      <c r="J374" s="8"/>
      <c r="K374" s="8"/>
      <c r="L374" s="8"/>
      <c r="M374" s="8"/>
      <c r="N374" s="8"/>
      <c r="O374" s="8"/>
      <c r="P374" s="8"/>
      <c r="R374"/>
      <c r="S374"/>
      <c r="T374"/>
      <c r="U374"/>
      <c r="V374"/>
      <c r="W374"/>
      <c r="X374"/>
      <c r="Y374"/>
      <c r="Z374"/>
      <c r="AA374"/>
      <c r="AB374"/>
      <c r="AC374"/>
      <c r="AD374"/>
      <c r="AE374"/>
      <c r="AF374"/>
      <c r="AG374"/>
      <c r="AH374"/>
      <c r="AI374"/>
      <c r="AJ374"/>
      <c r="AK374"/>
      <c r="AL374" s="26"/>
      <c r="AM374" s="23"/>
      <c r="AN374"/>
      <c r="AO374"/>
      <c r="AP374"/>
      <c r="AQ374"/>
      <c r="AR374"/>
      <c r="AS374"/>
      <c r="AT374"/>
      <c r="AU374" s="26"/>
      <c r="AV374" s="23"/>
    </row>
    <row r="375" spans="1:48" s="81" customFormat="1" x14ac:dyDescent="0.3">
      <c r="A375"/>
      <c r="B375" s="45"/>
      <c r="C375" s="156"/>
      <c r="D375" s="41"/>
      <c r="E375" s="86"/>
      <c r="F375" s="41"/>
      <c r="G375" s="41"/>
      <c r="I375" s="68"/>
      <c r="J375" s="8"/>
      <c r="K375" s="8"/>
      <c r="L375" s="8"/>
      <c r="M375" s="8"/>
      <c r="N375" s="8"/>
      <c r="O375" s="8"/>
      <c r="P375" s="8"/>
      <c r="R375"/>
      <c r="S375"/>
      <c r="T375"/>
      <c r="U375"/>
      <c r="V375"/>
      <c r="W375"/>
      <c r="X375"/>
      <c r="Y375"/>
      <c r="Z375"/>
      <c r="AA375"/>
      <c r="AB375"/>
      <c r="AC375"/>
      <c r="AD375"/>
      <c r="AE375"/>
      <c r="AF375"/>
      <c r="AG375"/>
      <c r="AH375"/>
      <c r="AI375"/>
      <c r="AJ375"/>
      <c r="AK375"/>
      <c r="AL375" s="26"/>
      <c r="AM375" s="23"/>
      <c r="AN375"/>
      <c r="AO375"/>
      <c r="AP375"/>
      <c r="AQ375"/>
      <c r="AR375"/>
      <c r="AS375"/>
      <c r="AT375"/>
      <c r="AU375" s="26"/>
      <c r="AV375" s="23"/>
    </row>
    <row r="376" spans="1:48" s="81" customFormat="1" x14ac:dyDescent="0.3">
      <c r="A376"/>
      <c r="B376" s="45"/>
      <c r="C376" s="156"/>
      <c r="D376" s="41"/>
      <c r="E376" s="86"/>
      <c r="F376" s="41"/>
      <c r="G376" s="41"/>
      <c r="I376" s="68"/>
      <c r="J376" s="8"/>
      <c r="K376" s="8"/>
      <c r="L376" s="8"/>
      <c r="M376" s="8"/>
      <c r="N376" s="8"/>
      <c r="O376" s="8"/>
      <c r="P376" s="8"/>
      <c r="R376"/>
      <c r="S376"/>
      <c r="T376"/>
      <c r="U376"/>
      <c r="V376"/>
      <c r="W376"/>
      <c r="X376"/>
      <c r="Y376"/>
      <c r="Z376"/>
      <c r="AA376"/>
      <c r="AB376"/>
      <c r="AC376"/>
      <c r="AD376"/>
      <c r="AE376"/>
      <c r="AF376"/>
      <c r="AG376"/>
      <c r="AH376"/>
      <c r="AI376"/>
      <c r="AJ376"/>
      <c r="AK376"/>
      <c r="AL376" s="26"/>
      <c r="AM376" s="23"/>
      <c r="AN376"/>
      <c r="AO376"/>
      <c r="AP376"/>
      <c r="AQ376"/>
      <c r="AR376"/>
      <c r="AS376"/>
      <c r="AT376"/>
      <c r="AU376" s="26"/>
      <c r="AV376" s="23"/>
    </row>
    <row r="377" spans="1:48" s="81" customFormat="1" x14ac:dyDescent="0.3">
      <c r="A377"/>
      <c r="B377" s="45"/>
      <c r="C377" s="156"/>
      <c r="D377" s="41"/>
      <c r="E377" s="86"/>
      <c r="F377" s="41"/>
      <c r="G377" s="41"/>
      <c r="I377" s="68"/>
      <c r="J377" s="8"/>
      <c r="K377" s="8"/>
      <c r="L377" s="8"/>
      <c r="M377" s="8"/>
      <c r="N377" s="8"/>
      <c r="O377" s="8"/>
      <c r="P377" s="8"/>
      <c r="R377"/>
      <c r="S377"/>
      <c r="T377"/>
      <c r="U377"/>
      <c r="V377"/>
      <c r="W377"/>
      <c r="X377"/>
      <c r="Y377"/>
      <c r="Z377"/>
      <c r="AA377"/>
      <c r="AB377"/>
      <c r="AC377"/>
      <c r="AD377"/>
      <c r="AE377"/>
      <c r="AF377"/>
      <c r="AG377"/>
      <c r="AH377"/>
      <c r="AI377"/>
      <c r="AJ377"/>
      <c r="AK377"/>
      <c r="AL377" s="26"/>
      <c r="AM377" s="23"/>
      <c r="AN377"/>
      <c r="AO377"/>
      <c r="AP377"/>
      <c r="AQ377"/>
      <c r="AR377"/>
      <c r="AS377"/>
      <c r="AT377"/>
      <c r="AU377" s="26"/>
      <c r="AV377" s="23"/>
    </row>
    <row r="378" spans="1:48" s="81" customFormat="1" x14ac:dyDescent="0.3">
      <c r="A378"/>
      <c r="B378" s="45"/>
      <c r="C378" s="156"/>
      <c r="D378" s="41"/>
      <c r="E378" s="86"/>
      <c r="F378" s="41"/>
      <c r="G378" s="41"/>
      <c r="I378" s="68"/>
      <c r="J378" s="8"/>
      <c r="K378" s="8"/>
      <c r="L378" s="8"/>
      <c r="M378" s="8"/>
      <c r="N378" s="8"/>
      <c r="O378" s="8"/>
      <c r="P378" s="8"/>
      <c r="R378"/>
      <c r="S378"/>
      <c r="T378"/>
      <c r="U378"/>
      <c r="V378"/>
      <c r="W378"/>
      <c r="X378"/>
      <c r="Y378"/>
      <c r="Z378"/>
      <c r="AA378"/>
      <c r="AB378"/>
      <c r="AC378"/>
      <c r="AD378"/>
      <c r="AE378"/>
      <c r="AF378"/>
      <c r="AG378"/>
      <c r="AH378"/>
      <c r="AI378"/>
      <c r="AJ378"/>
      <c r="AK378"/>
      <c r="AL378" s="26"/>
      <c r="AM378" s="23"/>
      <c r="AN378"/>
      <c r="AO378"/>
      <c r="AP378"/>
      <c r="AQ378"/>
      <c r="AR378"/>
      <c r="AS378"/>
      <c r="AT378"/>
      <c r="AU378" s="26"/>
      <c r="AV378" s="23"/>
    </row>
    <row r="379" spans="1:48" s="81" customFormat="1" x14ac:dyDescent="0.3">
      <c r="A379"/>
      <c r="B379" s="45"/>
      <c r="C379" s="156"/>
      <c r="D379" s="41"/>
      <c r="E379" s="86"/>
      <c r="F379" s="41"/>
      <c r="G379" s="41"/>
      <c r="I379" s="68"/>
      <c r="J379" s="8"/>
      <c r="K379" s="8"/>
      <c r="L379" s="8"/>
      <c r="M379" s="8"/>
      <c r="N379" s="8"/>
      <c r="O379" s="8"/>
      <c r="P379" s="8"/>
      <c r="R379"/>
      <c r="S379"/>
      <c r="T379"/>
      <c r="U379"/>
      <c r="V379"/>
      <c r="W379"/>
      <c r="X379"/>
      <c r="Y379"/>
      <c r="Z379"/>
      <c r="AA379"/>
      <c r="AB379"/>
      <c r="AC379"/>
      <c r="AD379"/>
      <c r="AE379"/>
      <c r="AF379"/>
      <c r="AG379"/>
      <c r="AH379"/>
      <c r="AI379"/>
      <c r="AJ379"/>
      <c r="AK379"/>
      <c r="AL379" s="26"/>
      <c r="AM379" s="23"/>
      <c r="AN379"/>
      <c r="AO379"/>
      <c r="AP379"/>
      <c r="AQ379"/>
      <c r="AR379"/>
      <c r="AS379"/>
      <c r="AT379"/>
      <c r="AU379" s="26"/>
      <c r="AV379" s="23"/>
    </row>
    <row r="380" spans="1:48" s="81" customFormat="1" x14ac:dyDescent="0.3">
      <c r="A380"/>
      <c r="B380" s="45"/>
      <c r="C380" s="156"/>
      <c r="D380" s="41"/>
      <c r="E380" s="86"/>
      <c r="F380" s="41"/>
      <c r="G380" s="41"/>
      <c r="I380" s="68"/>
      <c r="J380" s="8"/>
      <c r="K380" s="8"/>
      <c r="L380" s="8"/>
      <c r="M380" s="8"/>
      <c r="N380" s="8"/>
      <c r="O380" s="8"/>
      <c r="P380" s="8"/>
      <c r="R380"/>
      <c r="S380"/>
      <c r="T380"/>
      <c r="U380"/>
      <c r="V380"/>
      <c r="W380"/>
      <c r="X380"/>
      <c r="Y380"/>
      <c r="Z380"/>
      <c r="AA380"/>
      <c r="AB380"/>
      <c r="AC380"/>
      <c r="AD380"/>
      <c r="AE380"/>
      <c r="AF380"/>
      <c r="AG380"/>
      <c r="AH380"/>
      <c r="AI380"/>
      <c r="AJ380"/>
      <c r="AK380"/>
      <c r="AL380" s="26"/>
      <c r="AM380" s="23"/>
      <c r="AN380"/>
      <c r="AO380"/>
      <c r="AP380"/>
      <c r="AQ380"/>
      <c r="AR380"/>
      <c r="AS380"/>
      <c r="AT380"/>
      <c r="AU380" s="26"/>
      <c r="AV380" s="23"/>
    </row>
    <row r="381" spans="1:48" s="81" customFormat="1" x14ac:dyDescent="0.3">
      <c r="A381"/>
      <c r="B381" s="45"/>
      <c r="C381" s="156"/>
      <c r="D381" s="41"/>
      <c r="E381" s="86"/>
      <c r="F381" s="41"/>
      <c r="G381" s="41"/>
      <c r="I381" s="68"/>
      <c r="J381" s="8"/>
      <c r="K381" s="8"/>
      <c r="L381" s="8"/>
      <c r="M381" s="8"/>
      <c r="N381" s="8"/>
      <c r="O381" s="8"/>
      <c r="P381" s="8"/>
      <c r="R381"/>
      <c r="S381"/>
      <c r="T381"/>
      <c r="U381"/>
      <c r="V381"/>
      <c r="W381"/>
      <c r="X381"/>
      <c r="Y381"/>
      <c r="Z381"/>
      <c r="AA381"/>
      <c r="AB381"/>
      <c r="AC381"/>
      <c r="AD381"/>
      <c r="AE381"/>
      <c r="AF381"/>
      <c r="AG381"/>
      <c r="AH381"/>
      <c r="AI381"/>
      <c r="AJ381"/>
      <c r="AK381"/>
      <c r="AL381" s="26"/>
      <c r="AM381" s="23"/>
      <c r="AN381"/>
      <c r="AO381"/>
      <c r="AP381"/>
      <c r="AQ381"/>
      <c r="AR381"/>
      <c r="AS381"/>
      <c r="AT381"/>
      <c r="AU381" s="26"/>
      <c r="AV381" s="23"/>
    </row>
    <row r="382" spans="1:48" s="81" customFormat="1" x14ac:dyDescent="0.3">
      <c r="A382"/>
      <c r="B382" s="45"/>
      <c r="C382" s="156"/>
      <c r="D382" s="41"/>
      <c r="E382" s="86"/>
      <c r="F382" s="41"/>
      <c r="G382" s="41"/>
      <c r="I382" s="68"/>
      <c r="J382" s="8"/>
      <c r="K382" s="8"/>
      <c r="L382" s="8"/>
      <c r="M382" s="8"/>
      <c r="N382" s="8"/>
      <c r="O382" s="8"/>
      <c r="P382" s="8"/>
      <c r="R382"/>
      <c r="S382"/>
      <c r="T382"/>
      <c r="U382"/>
      <c r="V382"/>
      <c r="W382"/>
      <c r="X382"/>
      <c r="Y382"/>
      <c r="Z382"/>
      <c r="AA382"/>
      <c r="AB382"/>
      <c r="AC382"/>
      <c r="AD382"/>
      <c r="AE382"/>
      <c r="AF382"/>
      <c r="AG382"/>
      <c r="AH382"/>
      <c r="AI382"/>
      <c r="AJ382"/>
      <c r="AK382"/>
      <c r="AL382" s="26"/>
      <c r="AM382" s="23"/>
      <c r="AN382"/>
      <c r="AO382"/>
      <c r="AP382"/>
      <c r="AQ382"/>
      <c r="AR382"/>
      <c r="AS382"/>
      <c r="AT382"/>
      <c r="AU382" s="26"/>
      <c r="AV382" s="23"/>
    </row>
    <row r="383" spans="1:48" s="81" customFormat="1" x14ac:dyDescent="0.3">
      <c r="A383"/>
      <c r="B383" s="45"/>
      <c r="C383" s="156"/>
      <c r="D383" s="41"/>
      <c r="E383" s="86"/>
      <c r="F383" s="41"/>
      <c r="G383" s="41"/>
      <c r="I383" s="68"/>
      <c r="J383" s="8"/>
      <c r="K383" s="8"/>
      <c r="L383" s="8"/>
      <c r="M383" s="8"/>
      <c r="N383" s="8"/>
      <c r="O383" s="8"/>
      <c r="P383" s="8"/>
      <c r="R383"/>
      <c r="S383"/>
      <c r="T383"/>
      <c r="U383"/>
      <c r="V383"/>
      <c r="W383"/>
      <c r="X383"/>
      <c r="Y383"/>
      <c r="Z383"/>
      <c r="AA383"/>
      <c r="AB383"/>
      <c r="AC383"/>
      <c r="AD383"/>
      <c r="AE383"/>
      <c r="AF383"/>
      <c r="AG383"/>
      <c r="AH383"/>
      <c r="AI383"/>
      <c r="AJ383"/>
      <c r="AK383"/>
      <c r="AL383" s="26"/>
      <c r="AM383" s="23"/>
      <c r="AN383"/>
      <c r="AO383"/>
      <c r="AP383"/>
      <c r="AQ383"/>
      <c r="AR383"/>
      <c r="AS383"/>
      <c r="AT383"/>
      <c r="AU383" s="26"/>
      <c r="AV383" s="23"/>
    </row>
    <row r="384" spans="1:48" s="81" customFormat="1" x14ac:dyDescent="0.3">
      <c r="A384"/>
      <c r="B384" s="45"/>
      <c r="C384" s="156"/>
      <c r="D384" s="41"/>
      <c r="E384" s="86"/>
      <c r="F384" s="41"/>
      <c r="G384" s="41"/>
      <c r="I384" s="68"/>
      <c r="J384" s="8"/>
      <c r="K384" s="8"/>
      <c r="L384" s="8"/>
      <c r="M384" s="8"/>
      <c r="N384" s="8"/>
      <c r="O384" s="8"/>
      <c r="P384" s="8"/>
      <c r="R384"/>
      <c r="S384"/>
      <c r="T384"/>
      <c r="U384"/>
      <c r="V384"/>
      <c r="W384"/>
      <c r="X384"/>
      <c r="Y384"/>
      <c r="Z384"/>
      <c r="AA384"/>
      <c r="AB384"/>
      <c r="AC384"/>
      <c r="AD384"/>
      <c r="AE384"/>
      <c r="AF384"/>
      <c r="AG384"/>
      <c r="AH384"/>
      <c r="AI384"/>
      <c r="AJ384"/>
      <c r="AK384"/>
      <c r="AL384" s="26"/>
      <c r="AM384" s="23"/>
      <c r="AN384"/>
      <c r="AO384"/>
      <c r="AP384"/>
      <c r="AQ384"/>
      <c r="AR384"/>
      <c r="AS384"/>
      <c r="AT384"/>
      <c r="AU384" s="26"/>
      <c r="AV384" s="23"/>
    </row>
    <row r="385" spans="1:48" s="81" customFormat="1" x14ac:dyDescent="0.3">
      <c r="A385"/>
      <c r="B385" s="45"/>
      <c r="C385" s="156"/>
      <c r="D385" s="41"/>
      <c r="E385" s="86"/>
      <c r="F385" s="41"/>
      <c r="G385" s="41"/>
      <c r="I385" s="68"/>
      <c r="J385" s="8"/>
      <c r="K385" s="8"/>
      <c r="L385" s="8"/>
      <c r="M385" s="8"/>
      <c r="N385" s="8"/>
      <c r="O385" s="8"/>
      <c r="P385" s="8"/>
      <c r="R385"/>
      <c r="S385"/>
      <c r="T385"/>
      <c r="U385"/>
      <c r="V385"/>
      <c r="W385"/>
      <c r="X385"/>
      <c r="Y385"/>
      <c r="Z385"/>
      <c r="AA385"/>
      <c r="AB385"/>
      <c r="AC385"/>
      <c r="AD385"/>
      <c r="AE385"/>
      <c r="AF385"/>
      <c r="AG385"/>
      <c r="AH385"/>
      <c r="AI385"/>
      <c r="AJ385"/>
      <c r="AK385"/>
      <c r="AL385" s="26"/>
      <c r="AM385" s="23"/>
      <c r="AN385"/>
      <c r="AO385"/>
      <c r="AP385"/>
      <c r="AQ385"/>
      <c r="AR385"/>
      <c r="AS385"/>
      <c r="AT385"/>
      <c r="AU385" s="26"/>
      <c r="AV385" s="23"/>
    </row>
    <row r="386" spans="1:48" s="81" customFormat="1" x14ac:dyDescent="0.3">
      <c r="A386"/>
      <c r="B386" s="45"/>
      <c r="C386" s="156"/>
      <c r="D386" s="41"/>
      <c r="E386" s="86"/>
      <c r="F386" s="41"/>
      <c r="G386" s="41"/>
      <c r="I386" s="68"/>
      <c r="J386" s="8"/>
      <c r="K386" s="8"/>
      <c r="L386" s="8"/>
      <c r="M386" s="8"/>
      <c r="N386" s="8"/>
      <c r="O386" s="8"/>
      <c r="P386" s="8"/>
      <c r="R386"/>
      <c r="S386"/>
      <c r="T386"/>
      <c r="U386"/>
      <c r="V386"/>
      <c r="W386"/>
      <c r="X386"/>
      <c r="Y386"/>
      <c r="Z386"/>
      <c r="AA386"/>
      <c r="AB386"/>
      <c r="AC386"/>
      <c r="AD386"/>
      <c r="AE386"/>
      <c r="AF386"/>
      <c r="AG386"/>
      <c r="AH386"/>
      <c r="AI386"/>
      <c r="AJ386"/>
      <c r="AK386"/>
      <c r="AL386" s="26"/>
      <c r="AM386" s="23"/>
      <c r="AN386"/>
      <c r="AO386"/>
      <c r="AP386"/>
      <c r="AQ386"/>
      <c r="AR386"/>
      <c r="AS386"/>
      <c r="AT386"/>
      <c r="AU386" s="26"/>
      <c r="AV386" s="23"/>
    </row>
    <row r="387" spans="1:48" s="81" customFormat="1" x14ac:dyDescent="0.3">
      <c r="A387"/>
      <c r="B387" s="45"/>
      <c r="C387" s="156"/>
      <c r="D387" s="41"/>
      <c r="E387" s="86"/>
      <c r="F387" s="41"/>
      <c r="G387" s="41"/>
      <c r="I387" s="68"/>
      <c r="J387" s="8"/>
      <c r="K387" s="8"/>
      <c r="L387" s="8"/>
      <c r="M387" s="8"/>
      <c r="N387" s="8"/>
      <c r="O387" s="8"/>
      <c r="P387" s="8"/>
      <c r="R387"/>
      <c r="S387"/>
      <c r="T387"/>
      <c r="U387"/>
      <c r="V387"/>
      <c r="W387"/>
      <c r="X387"/>
      <c r="Y387"/>
      <c r="Z387"/>
      <c r="AA387"/>
      <c r="AB387"/>
      <c r="AC387"/>
      <c r="AD387"/>
      <c r="AE387"/>
      <c r="AF387"/>
      <c r="AG387"/>
      <c r="AH387"/>
      <c r="AI387"/>
      <c r="AJ387"/>
      <c r="AK387"/>
      <c r="AL387" s="26"/>
      <c r="AM387" s="23"/>
      <c r="AN387"/>
      <c r="AO387"/>
      <c r="AP387"/>
      <c r="AQ387"/>
      <c r="AR387"/>
      <c r="AS387"/>
      <c r="AT387"/>
      <c r="AU387" s="26"/>
      <c r="AV387" s="23"/>
    </row>
    <row r="388" spans="1:48" s="81" customFormat="1" x14ac:dyDescent="0.3">
      <c r="A388"/>
      <c r="B388" s="45"/>
      <c r="C388" s="156"/>
      <c r="D388" s="41"/>
      <c r="E388" s="86"/>
      <c r="F388" s="41"/>
      <c r="G388" s="41"/>
      <c r="I388" s="68"/>
      <c r="J388" s="8"/>
      <c r="K388" s="8"/>
      <c r="L388" s="8"/>
      <c r="M388" s="8"/>
      <c r="N388" s="8"/>
      <c r="O388" s="8"/>
      <c r="P388" s="8"/>
      <c r="R388"/>
      <c r="S388"/>
      <c r="T388"/>
      <c r="U388"/>
      <c r="V388"/>
      <c r="W388"/>
      <c r="X388"/>
      <c r="Y388"/>
      <c r="Z388"/>
      <c r="AA388"/>
      <c r="AB388"/>
      <c r="AC388"/>
      <c r="AD388"/>
      <c r="AE388"/>
      <c r="AF388"/>
      <c r="AG388"/>
      <c r="AH388"/>
      <c r="AI388"/>
      <c r="AJ388"/>
      <c r="AK388"/>
      <c r="AL388" s="26"/>
      <c r="AM388" s="23"/>
      <c r="AN388"/>
      <c r="AO388"/>
      <c r="AP388"/>
      <c r="AQ388"/>
      <c r="AR388"/>
      <c r="AS388"/>
      <c r="AT388"/>
      <c r="AU388" s="26"/>
      <c r="AV388" s="23"/>
    </row>
    <row r="389" spans="1:48" s="81" customFormat="1" x14ac:dyDescent="0.3">
      <c r="A389"/>
      <c r="B389" s="45"/>
      <c r="C389" s="156"/>
      <c r="D389" s="41"/>
      <c r="E389" s="86"/>
      <c r="F389" s="41"/>
      <c r="G389" s="41"/>
      <c r="I389" s="68"/>
      <c r="J389" s="8"/>
      <c r="K389" s="8"/>
      <c r="L389" s="8"/>
      <c r="M389" s="8"/>
      <c r="N389" s="8"/>
      <c r="O389" s="8"/>
      <c r="P389" s="8"/>
      <c r="R389"/>
      <c r="S389"/>
      <c r="T389"/>
      <c r="U389"/>
      <c r="V389"/>
      <c r="W389"/>
      <c r="X389"/>
      <c r="Y389"/>
      <c r="Z389"/>
      <c r="AA389"/>
      <c r="AB389"/>
      <c r="AC389"/>
      <c r="AD389"/>
      <c r="AE389"/>
      <c r="AF389"/>
      <c r="AG389"/>
      <c r="AH389"/>
      <c r="AI389"/>
      <c r="AJ389"/>
      <c r="AK389"/>
      <c r="AL389" s="26"/>
      <c r="AM389" s="23"/>
      <c r="AN389"/>
      <c r="AO389"/>
      <c r="AP389"/>
      <c r="AQ389"/>
      <c r="AR389"/>
      <c r="AS389"/>
      <c r="AT389"/>
      <c r="AU389" s="26"/>
      <c r="AV389" s="23"/>
    </row>
    <row r="390" spans="1:48" s="81" customFormat="1" x14ac:dyDescent="0.3">
      <c r="A390"/>
      <c r="B390" s="45"/>
      <c r="C390" s="156"/>
      <c r="D390" s="41"/>
      <c r="E390" s="86"/>
      <c r="F390" s="41"/>
      <c r="G390" s="41"/>
      <c r="I390" s="68"/>
      <c r="J390" s="8"/>
      <c r="K390" s="8"/>
      <c r="L390" s="8"/>
      <c r="M390" s="8"/>
      <c r="N390" s="8"/>
      <c r="O390" s="8"/>
      <c r="P390" s="8"/>
      <c r="R390"/>
      <c r="S390"/>
      <c r="T390"/>
      <c r="U390"/>
      <c r="V390"/>
      <c r="W390"/>
      <c r="X390"/>
      <c r="Y390"/>
      <c r="Z390"/>
      <c r="AA390"/>
      <c r="AB390"/>
      <c r="AC390"/>
      <c r="AD390"/>
      <c r="AE390"/>
      <c r="AF390"/>
      <c r="AG390"/>
      <c r="AH390"/>
      <c r="AI390"/>
      <c r="AJ390"/>
      <c r="AK390"/>
      <c r="AL390" s="26"/>
      <c r="AM390" s="23"/>
      <c r="AN390"/>
      <c r="AO390"/>
      <c r="AP390"/>
      <c r="AQ390"/>
      <c r="AR390"/>
      <c r="AS390"/>
      <c r="AT390"/>
      <c r="AU390" s="26"/>
      <c r="AV390" s="23"/>
    </row>
    <row r="391" spans="1:48" s="81" customFormat="1" x14ac:dyDescent="0.3">
      <c r="A391"/>
      <c r="B391" s="45"/>
      <c r="C391" s="156"/>
      <c r="D391" s="41"/>
      <c r="E391" s="86"/>
      <c r="F391" s="41"/>
      <c r="G391" s="41"/>
      <c r="I391" s="68"/>
      <c r="J391" s="8"/>
      <c r="K391" s="8"/>
      <c r="L391" s="8"/>
      <c r="M391" s="8"/>
      <c r="N391" s="8"/>
      <c r="O391" s="8"/>
      <c r="P391" s="8"/>
      <c r="R391"/>
      <c r="S391"/>
      <c r="T391"/>
      <c r="U391"/>
      <c r="V391"/>
      <c r="W391"/>
      <c r="X391"/>
      <c r="Y391"/>
      <c r="Z391"/>
      <c r="AA391"/>
      <c r="AB391"/>
      <c r="AC391"/>
      <c r="AD391"/>
      <c r="AE391"/>
      <c r="AF391"/>
      <c r="AG391"/>
      <c r="AH391"/>
      <c r="AI391"/>
      <c r="AJ391"/>
      <c r="AK391"/>
      <c r="AL391" s="26"/>
      <c r="AM391" s="23"/>
      <c r="AN391"/>
      <c r="AO391"/>
      <c r="AP391"/>
      <c r="AQ391"/>
      <c r="AR391"/>
      <c r="AS391"/>
      <c r="AT391"/>
      <c r="AU391" s="26"/>
      <c r="AV391" s="23"/>
    </row>
    <row r="392" spans="1:48" s="81" customFormat="1" x14ac:dyDescent="0.3">
      <c r="A392"/>
      <c r="B392" s="45"/>
      <c r="C392" s="156"/>
      <c r="D392" s="41"/>
      <c r="E392" s="86"/>
      <c r="F392" s="41"/>
      <c r="G392" s="41"/>
      <c r="I392" s="68"/>
      <c r="J392" s="8"/>
      <c r="K392" s="8"/>
      <c r="L392" s="8"/>
      <c r="M392" s="8"/>
      <c r="N392" s="8"/>
      <c r="O392" s="8"/>
      <c r="P392" s="8"/>
      <c r="R392"/>
      <c r="S392"/>
      <c r="T392"/>
      <c r="U392"/>
      <c r="V392"/>
      <c r="W392"/>
      <c r="X392"/>
      <c r="Y392"/>
      <c r="Z392"/>
      <c r="AA392"/>
      <c r="AB392"/>
      <c r="AC392"/>
      <c r="AD392"/>
      <c r="AE392"/>
      <c r="AF392"/>
      <c r="AG392"/>
      <c r="AH392"/>
      <c r="AI392"/>
      <c r="AJ392"/>
      <c r="AK392"/>
      <c r="AL392" s="26"/>
      <c r="AM392" s="23"/>
      <c r="AN392"/>
      <c r="AO392"/>
      <c r="AP392"/>
      <c r="AQ392"/>
      <c r="AR392"/>
      <c r="AS392"/>
      <c r="AT392"/>
      <c r="AU392" s="26"/>
      <c r="AV392" s="23"/>
    </row>
    <row r="393" spans="1:48" s="81" customFormat="1" x14ac:dyDescent="0.3">
      <c r="A393"/>
      <c r="B393" s="45"/>
      <c r="C393" s="156"/>
      <c r="D393" s="41"/>
      <c r="E393" s="86"/>
      <c r="F393" s="41"/>
      <c r="G393" s="41"/>
      <c r="I393" s="68"/>
      <c r="J393" s="8"/>
      <c r="K393" s="8"/>
      <c r="L393" s="8"/>
      <c r="M393" s="8"/>
      <c r="N393" s="8"/>
      <c r="O393" s="8"/>
      <c r="P393" s="8"/>
      <c r="R393"/>
      <c r="S393"/>
      <c r="T393"/>
      <c r="U393"/>
      <c r="V393"/>
      <c r="W393"/>
      <c r="X393"/>
      <c r="Y393"/>
      <c r="Z393"/>
      <c r="AA393"/>
      <c r="AB393"/>
      <c r="AC393"/>
      <c r="AD393"/>
      <c r="AE393"/>
      <c r="AF393"/>
      <c r="AG393"/>
      <c r="AH393"/>
      <c r="AI393"/>
      <c r="AJ393"/>
      <c r="AK393"/>
      <c r="AL393" s="26"/>
      <c r="AM393" s="23"/>
      <c r="AN393"/>
      <c r="AO393"/>
      <c r="AP393"/>
      <c r="AQ393"/>
      <c r="AR393"/>
      <c r="AS393"/>
      <c r="AT393"/>
      <c r="AU393" s="26"/>
      <c r="AV393" s="23"/>
    </row>
    <row r="394" spans="1:48" s="81" customFormat="1" x14ac:dyDescent="0.3">
      <c r="A394"/>
      <c r="B394" s="45"/>
      <c r="C394" s="156"/>
      <c r="D394" s="41"/>
      <c r="E394" s="86"/>
      <c r="F394" s="41"/>
      <c r="G394" s="41"/>
      <c r="I394" s="68"/>
      <c r="J394" s="8"/>
      <c r="K394" s="8"/>
      <c r="L394" s="8"/>
      <c r="M394" s="8"/>
      <c r="N394" s="8"/>
      <c r="O394" s="8"/>
      <c r="P394" s="8"/>
      <c r="R394"/>
      <c r="S394"/>
      <c r="T394"/>
      <c r="U394"/>
      <c r="V394"/>
      <c r="W394"/>
      <c r="X394"/>
      <c r="Y394"/>
      <c r="Z394"/>
      <c r="AA394"/>
      <c r="AB394"/>
      <c r="AC394"/>
      <c r="AD394"/>
      <c r="AE394"/>
      <c r="AF394"/>
      <c r="AG394"/>
      <c r="AH394"/>
      <c r="AI394"/>
      <c r="AJ394"/>
      <c r="AK394"/>
      <c r="AL394" s="26"/>
      <c r="AM394" s="23"/>
      <c r="AN394"/>
      <c r="AO394"/>
      <c r="AP394"/>
      <c r="AQ394"/>
      <c r="AR394"/>
      <c r="AS394"/>
      <c r="AT394"/>
      <c r="AU394" s="26"/>
      <c r="AV394" s="23"/>
    </row>
    <row r="395" spans="1:48" s="81" customFormat="1" x14ac:dyDescent="0.3">
      <c r="A395"/>
      <c r="B395" s="45"/>
      <c r="C395" s="156"/>
      <c r="D395" s="41"/>
      <c r="E395" s="86"/>
      <c r="F395" s="41"/>
      <c r="G395" s="41"/>
      <c r="I395" s="68"/>
      <c r="J395" s="8"/>
      <c r="K395" s="8"/>
      <c r="L395" s="8"/>
      <c r="M395" s="8"/>
      <c r="N395" s="8"/>
      <c r="O395" s="8"/>
      <c r="P395" s="8"/>
      <c r="R395"/>
      <c r="S395"/>
      <c r="T395"/>
      <c r="U395"/>
      <c r="V395"/>
      <c r="W395"/>
      <c r="X395"/>
      <c r="Y395"/>
      <c r="Z395"/>
      <c r="AA395"/>
      <c r="AB395"/>
      <c r="AC395"/>
      <c r="AD395"/>
      <c r="AE395"/>
      <c r="AF395"/>
      <c r="AG395"/>
      <c r="AH395"/>
      <c r="AI395"/>
      <c r="AJ395"/>
      <c r="AK395"/>
      <c r="AL395" s="26"/>
      <c r="AM395" s="23"/>
      <c r="AN395"/>
      <c r="AO395"/>
      <c r="AP395"/>
      <c r="AQ395"/>
      <c r="AR395"/>
      <c r="AS395"/>
      <c r="AT395"/>
      <c r="AU395" s="26"/>
      <c r="AV395" s="23"/>
    </row>
    <row r="396" spans="1:48" s="81" customFormat="1" x14ac:dyDescent="0.3">
      <c r="A396"/>
      <c r="B396" s="45"/>
      <c r="C396" s="156"/>
      <c r="D396" s="41"/>
      <c r="E396" s="86"/>
      <c r="F396" s="41"/>
      <c r="G396" s="41"/>
      <c r="I396" s="68"/>
      <c r="J396" s="8"/>
      <c r="K396" s="8"/>
      <c r="L396" s="8"/>
      <c r="M396" s="8"/>
      <c r="N396" s="8"/>
      <c r="O396" s="8"/>
      <c r="P396" s="8"/>
      <c r="R396"/>
      <c r="S396"/>
      <c r="T396"/>
      <c r="U396"/>
      <c r="V396"/>
      <c r="W396"/>
      <c r="X396"/>
      <c r="Y396"/>
      <c r="Z396"/>
      <c r="AA396"/>
      <c r="AB396"/>
      <c r="AC396"/>
      <c r="AD396"/>
      <c r="AE396"/>
      <c r="AF396"/>
      <c r="AG396"/>
      <c r="AH396"/>
      <c r="AI396"/>
      <c r="AJ396"/>
      <c r="AK396"/>
      <c r="AL396" s="26"/>
      <c r="AM396" s="23"/>
      <c r="AN396"/>
      <c r="AO396"/>
      <c r="AP396"/>
      <c r="AQ396"/>
      <c r="AR396"/>
      <c r="AS396"/>
      <c r="AT396"/>
      <c r="AU396" s="26"/>
      <c r="AV396" s="23"/>
    </row>
    <row r="397" spans="1:48" s="81" customFormat="1" x14ac:dyDescent="0.3">
      <c r="A397"/>
      <c r="B397" s="45"/>
      <c r="C397" s="156"/>
      <c r="D397" s="41"/>
      <c r="E397" s="86"/>
      <c r="F397" s="41"/>
      <c r="G397" s="41"/>
      <c r="I397" s="68"/>
      <c r="J397" s="8"/>
      <c r="K397" s="8"/>
      <c r="L397" s="8"/>
      <c r="M397" s="8"/>
      <c r="N397" s="8"/>
      <c r="O397" s="8"/>
      <c r="P397" s="8"/>
      <c r="R397"/>
      <c r="S397"/>
      <c r="T397"/>
      <c r="U397"/>
      <c r="V397"/>
      <c r="W397"/>
      <c r="X397"/>
      <c r="Y397"/>
      <c r="Z397"/>
      <c r="AA397"/>
      <c r="AB397"/>
      <c r="AC397"/>
      <c r="AD397"/>
      <c r="AE397"/>
      <c r="AF397"/>
      <c r="AG397"/>
      <c r="AH397"/>
      <c r="AI397"/>
      <c r="AJ397"/>
      <c r="AK397"/>
      <c r="AL397" s="26"/>
      <c r="AM397" s="23"/>
      <c r="AN397"/>
      <c r="AO397"/>
      <c r="AP397"/>
      <c r="AQ397"/>
      <c r="AR397"/>
      <c r="AS397"/>
      <c r="AT397"/>
      <c r="AU397" s="26"/>
      <c r="AV397" s="23"/>
    </row>
    <row r="398" spans="1:48" s="81" customFormat="1" x14ac:dyDescent="0.3">
      <c r="A398"/>
      <c r="B398" s="45"/>
      <c r="C398" s="156"/>
      <c r="D398" s="41"/>
      <c r="E398" s="86"/>
      <c r="F398" s="41"/>
      <c r="G398" s="41"/>
      <c r="I398" s="68"/>
      <c r="J398" s="8"/>
      <c r="K398" s="8"/>
      <c r="L398" s="8"/>
      <c r="M398" s="8"/>
      <c r="N398" s="8"/>
      <c r="O398" s="8"/>
      <c r="P398" s="8"/>
      <c r="R398"/>
      <c r="S398"/>
      <c r="T398"/>
      <c r="U398"/>
      <c r="V398"/>
      <c r="W398"/>
      <c r="X398"/>
      <c r="Y398"/>
      <c r="Z398"/>
      <c r="AA398"/>
      <c r="AB398"/>
      <c r="AC398"/>
      <c r="AD398"/>
      <c r="AE398"/>
      <c r="AF398"/>
      <c r="AG398"/>
      <c r="AH398"/>
      <c r="AI398"/>
      <c r="AJ398"/>
      <c r="AK398"/>
      <c r="AL398" s="26"/>
      <c r="AM398" s="23"/>
      <c r="AN398"/>
      <c r="AO398"/>
      <c r="AP398"/>
      <c r="AQ398"/>
      <c r="AR398"/>
      <c r="AS398"/>
      <c r="AT398"/>
      <c r="AU398" s="26"/>
      <c r="AV398" s="23"/>
    </row>
    <row r="399" spans="1:48" s="81" customFormat="1" x14ac:dyDescent="0.3">
      <c r="A399"/>
      <c r="B399" s="45"/>
      <c r="C399" s="156"/>
      <c r="D399" s="41"/>
      <c r="E399" s="86"/>
      <c r="F399" s="41"/>
      <c r="G399" s="41"/>
      <c r="I399" s="68"/>
      <c r="J399" s="8"/>
      <c r="K399" s="8"/>
      <c r="L399" s="8"/>
      <c r="M399" s="8"/>
      <c r="N399" s="8"/>
      <c r="O399" s="8"/>
      <c r="P399" s="8"/>
      <c r="R399"/>
      <c r="S399"/>
      <c r="T399"/>
      <c r="U399"/>
      <c r="V399"/>
      <c r="W399"/>
      <c r="X399"/>
      <c r="Y399"/>
      <c r="Z399"/>
      <c r="AA399"/>
      <c r="AB399"/>
      <c r="AC399"/>
      <c r="AD399"/>
      <c r="AE399"/>
      <c r="AF399"/>
      <c r="AG399"/>
      <c r="AH399"/>
      <c r="AI399"/>
      <c r="AJ399"/>
      <c r="AK399"/>
      <c r="AL399" s="26"/>
      <c r="AM399" s="23"/>
      <c r="AN399"/>
      <c r="AO399"/>
      <c r="AP399"/>
      <c r="AQ399"/>
      <c r="AR399"/>
      <c r="AS399"/>
      <c r="AT399"/>
      <c r="AU399" s="26"/>
      <c r="AV399" s="23"/>
    </row>
    <row r="400" spans="1:48" s="81" customFormat="1" x14ac:dyDescent="0.3">
      <c r="A400"/>
      <c r="B400" s="45"/>
      <c r="C400" s="156"/>
      <c r="D400" s="41"/>
      <c r="E400" s="86"/>
      <c r="F400" s="41"/>
      <c r="G400" s="41"/>
      <c r="I400" s="68"/>
      <c r="J400" s="8"/>
      <c r="K400" s="8"/>
      <c r="L400" s="8"/>
      <c r="M400" s="8"/>
      <c r="N400" s="8"/>
      <c r="O400" s="8"/>
      <c r="P400" s="8"/>
      <c r="R400"/>
      <c r="S400"/>
      <c r="T400"/>
      <c r="U400"/>
      <c r="V400"/>
      <c r="W400"/>
      <c r="X400"/>
      <c r="Y400"/>
      <c r="Z400"/>
      <c r="AA400"/>
      <c r="AB400"/>
      <c r="AC400"/>
      <c r="AD400"/>
      <c r="AE400"/>
      <c r="AF400"/>
      <c r="AG400"/>
      <c r="AH400"/>
      <c r="AI400"/>
      <c r="AJ400"/>
      <c r="AK400"/>
      <c r="AL400" s="26"/>
      <c r="AM400" s="23"/>
      <c r="AN400"/>
      <c r="AO400"/>
      <c r="AP400"/>
      <c r="AQ400"/>
      <c r="AR400"/>
      <c r="AS400"/>
      <c r="AT400"/>
      <c r="AU400" s="26"/>
      <c r="AV400" s="23"/>
    </row>
    <row r="401" spans="1:48" s="81" customFormat="1" x14ac:dyDescent="0.3">
      <c r="A401"/>
      <c r="B401" s="45"/>
      <c r="C401" s="156"/>
      <c r="D401" s="41"/>
      <c r="E401" s="86"/>
      <c r="F401" s="41"/>
      <c r="G401" s="41"/>
      <c r="I401" s="68"/>
      <c r="J401" s="8"/>
      <c r="K401" s="8"/>
      <c r="L401" s="8"/>
      <c r="M401" s="8"/>
      <c r="N401" s="8"/>
      <c r="O401" s="8"/>
      <c r="P401" s="8"/>
      <c r="R401"/>
      <c r="S401"/>
      <c r="T401"/>
      <c r="U401"/>
      <c r="V401"/>
      <c r="W401"/>
      <c r="X401"/>
      <c r="Y401"/>
      <c r="Z401"/>
      <c r="AA401"/>
      <c r="AB401"/>
      <c r="AC401"/>
      <c r="AD401"/>
      <c r="AE401"/>
      <c r="AF401"/>
      <c r="AG401"/>
      <c r="AH401"/>
      <c r="AI401"/>
      <c r="AJ401"/>
      <c r="AK401"/>
      <c r="AL401" s="26"/>
      <c r="AM401" s="23"/>
      <c r="AN401"/>
      <c r="AO401"/>
      <c r="AP401"/>
      <c r="AQ401"/>
      <c r="AR401"/>
      <c r="AS401"/>
      <c r="AT401"/>
      <c r="AU401" s="26"/>
      <c r="AV401" s="23"/>
    </row>
    <row r="402" spans="1:48" s="81" customFormat="1" x14ac:dyDescent="0.3">
      <c r="A402"/>
      <c r="B402" s="45"/>
      <c r="C402" s="156"/>
      <c r="D402" s="41"/>
      <c r="E402" s="86"/>
      <c r="F402" s="41"/>
      <c r="G402" s="41"/>
      <c r="I402" s="68"/>
      <c r="J402" s="8"/>
      <c r="K402" s="8"/>
      <c r="L402" s="8"/>
      <c r="M402" s="8"/>
      <c r="N402" s="8"/>
      <c r="O402" s="8"/>
      <c r="P402" s="8"/>
      <c r="R402"/>
      <c r="S402"/>
      <c r="T402"/>
      <c r="U402"/>
      <c r="V402"/>
      <c r="W402"/>
      <c r="X402"/>
      <c r="Y402"/>
      <c r="Z402"/>
      <c r="AA402"/>
      <c r="AB402"/>
      <c r="AC402"/>
      <c r="AD402"/>
      <c r="AE402"/>
      <c r="AF402"/>
      <c r="AG402"/>
      <c r="AH402"/>
      <c r="AI402"/>
      <c r="AJ402"/>
      <c r="AK402"/>
      <c r="AL402" s="26"/>
      <c r="AM402" s="23"/>
      <c r="AN402"/>
      <c r="AO402"/>
      <c r="AP402"/>
      <c r="AQ402"/>
      <c r="AR402"/>
      <c r="AS402"/>
      <c r="AT402"/>
      <c r="AU402" s="26"/>
      <c r="AV402" s="23"/>
    </row>
    <row r="403" spans="1:48" s="81" customFormat="1" x14ac:dyDescent="0.3">
      <c r="A403"/>
      <c r="B403" s="45"/>
      <c r="C403" s="156"/>
      <c r="D403" s="41"/>
      <c r="E403" s="86"/>
      <c r="F403" s="41"/>
      <c r="G403" s="41"/>
      <c r="I403" s="68"/>
      <c r="J403" s="8"/>
      <c r="K403" s="8"/>
      <c r="L403" s="8"/>
      <c r="M403" s="8"/>
      <c r="N403" s="8"/>
      <c r="O403" s="8"/>
      <c r="P403" s="8"/>
      <c r="R403"/>
      <c r="S403"/>
      <c r="T403"/>
      <c r="U403"/>
      <c r="V403"/>
      <c r="W403"/>
      <c r="X403"/>
      <c r="Y403"/>
      <c r="Z403"/>
      <c r="AA403"/>
      <c r="AB403"/>
      <c r="AC403"/>
      <c r="AD403"/>
      <c r="AE403"/>
      <c r="AF403"/>
      <c r="AG403"/>
      <c r="AH403"/>
      <c r="AI403"/>
      <c r="AJ403"/>
      <c r="AK403"/>
      <c r="AL403" s="26"/>
      <c r="AM403" s="23"/>
      <c r="AN403"/>
      <c r="AO403"/>
      <c r="AP403"/>
      <c r="AQ403"/>
      <c r="AR403"/>
      <c r="AS403"/>
      <c r="AT403"/>
      <c r="AU403" s="26"/>
      <c r="AV403" s="23"/>
    </row>
    <row r="404" spans="1:48" s="81" customFormat="1" x14ac:dyDescent="0.3">
      <c r="A404"/>
      <c r="B404" s="45"/>
      <c r="C404" s="156"/>
      <c r="D404" s="41"/>
      <c r="E404" s="86"/>
      <c r="F404" s="41"/>
      <c r="G404" s="41"/>
      <c r="I404" s="68"/>
      <c r="J404" s="8"/>
      <c r="K404" s="8"/>
      <c r="L404" s="8"/>
      <c r="M404" s="8"/>
      <c r="N404" s="8"/>
      <c r="O404" s="8"/>
      <c r="P404" s="8"/>
      <c r="R404"/>
      <c r="S404"/>
      <c r="T404"/>
      <c r="U404"/>
      <c r="V404"/>
      <c r="W404"/>
      <c r="X404"/>
      <c r="Y404"/>
      <c r="Z404"/>
      <c r="AA404"/>
      <c r="AB404"/>
      <c r="AC404"/>
      <c r="AD404"/>
      <c r="AE404"/>
      <c r="AF404"/>
      <c r="AG404"/>
      <c r="AH404"/>
      <c r="AI404"/>
      <c r="AJ404"/>
      <c r="AK404"/>
      <c r="AL404" s="26"/>
      <c r="AM404" s="23"/>
      <c r="AN404"/>
      <c r="AO404"/>
      <c r="AP404"/>
      <c r="AQ404"/>
      <c r="AR404"/>
      <c r="AS404"/>
      <c r="AT404"/>
      <c r="AU404" s="26"/>
      <c r="AV404" s="23"/>
    </row>
    <row r="405" spans="1:48" s="81" customFormat="1" x14ac:dyDescent="0.3">
      <c r="A405"/>
      <c r="B405" s="45"/>
      <c r="C405" s="156"/>
      <c r="D405" s="41"/>
      <c r="E405" s="86"/>
      <c r="F405" s="41"/>
      <c r="G405" s="41"/>
      <c r="I405" s="68"/>
      <c r="J405" s="8"/>
      <c r="K405" s="8"/>
      <c r="L405" s="8"/>
      <c r="M405" s="8"/>
      <c r="N405" s="8"/>
      <c r="O405" s="8"/>
      <c r="P405" s="8"/>
      <c r="R405"/>
      <c r="S405"/>
      <c r="T405"/>
      <c r="U405"/>
      <c r="V405"/>
      <c r="W405"/>
      <c r="X405"/>
      <c r="Y405"/>
      <c r="Z405"/>
      <c r="AA405"/>
      <c r="AB405"/>
      <c r="AC405"/>
      <c r="AD405"/>
      <c r="AE405"/>
      <c r="AF405"/>
      <c r="AG405"/>
      <c r="AH405"/>
      <c r="AI405"/>
      <c r="AJ405"/>
      <c r="AK405"/>
      <c r="AL405" s="26"/>
      <c r="AM405" s="23"/>
      <c r="AN405"/>
      <c r="AO405"/>
      <c r="AP405"/>
      <c r="AQ405"/>
      <c r="AR405"/>
      <c r="AS405"/>
      <c r="AT405"/>
      <c r="AU405" s="26"/>
      <c r="AV405" s="23"/>
    </row>
    <row r="406" spans="1:48" s="81" customFormat="1" x14ac:dyDescent="0.3">
      <c r="A406"/>
      <c r="B406" s="45"/>
      <c r="C406" s="156"/>
      <c r="D406" s="41"/>
      <c r="E406" s="86"/>
      <c r="F406" s="41"/>
      <c r="G406" s="41"/>
      <c r="I406" s="68"/>
      <c r="J406" s="8"/>
      <c r="K406" s="8"/>
      <c r="L406" s="8"/>
      <c r="M406" s="8"/>
      <c r="N406" s="8"/>
      <c r="O406" s="8"/>
      <c r="P406" s="8"/>
      <c r="R406"/>
      <c r="S406"/>
      <c r="T406"/>
      <c r="U406"/>
      <c r="V406"/>
      <c r="W406"/>
      <c r="X406"/>
      <c r="Y406"/>
      <c r="Z406"/>
      <c r="AA406"/>
      <c r="AB406"/>
      <c r="AC406"/>
      <c r="AD406"/>
      <c r="AE406"/>
      <c r="AF406"/>
      <c r="AG406"/>
      <c r="AH406"/>
      <c r="AI406"/>
      <c r="AJ406"/>
      <c r="AK406"/>
      <c r="AL406" s="26"/>
      <c r="AM406" s="23"/>
      <c r="AN406"/>
      <c r="AO406"/>
      <c r="AP406"/>
      <c r="AQ406"/>
      <c r="AR406"/>
      <c r="AS406"/>
      <c r="AT406"/>
      <c r="AU406" s="26"/>
      <c r="AV406" s="23"/>
    </row>
    <row r="407" spans="1:48" s="81" customFormat="1" x14ac:dyDescent="0.3">
      <c r="A407"/>
      <c r="B407" s="45"/>
      <c r="C407" s="156"/>
      <c r="D407" s="41"/>
      <c r="E407" s="86"/>
      <c r="F407" s="41"/>
      <c r="G407" s="41"/>
      <c r="I407" s="68"/>
      <c r="J407" s="8"/>
      <c r="K407" s="8"/>
      <c r="L407" s="8"/>
      <c r="M407" s="8"/>
      <c r="N407" s="8"/>
      <c r="O407" s="8"/>
      <c r="P407" s="8"/>
      <c r="R407"/>
      <c r="S407"/>
      <c r="T407"/>
      <c r="U407"/>
      <c r="V407"/>
      <c r="W407"/>
      <c r="X407"/>
      <c r="Y407"/>
      <c r="Z407"/>
      <c r="AA407"/>
      <c r="AB407"/>
      <c r="AC407"/>
      <c r="AD407"/>
      <c r="AE407"/>
      <c r="AF407"/>
      <c r="AG407"/>
      <c r="AH407"/>
      <c r="AI407"/>
      <c r="AJ407"/>
      <c r="AK407"/>
      <c r="AL407" s="26"/>
      <c r="AM407" s="23"/>
      <c r="AN407"/>
      <c r="AO407"/>
      <c r="AP407"/>
      <c r="AQ407"/>
      <c r="AR407"/>
      <c r="AS407"/>
      <c r="AT407"/>
      <c r="AU407" s="26"/>
      <c r="AV407" s="23"/>
    </row>
    <row r="408" spans="1:48" s="81" customFormat="1" x14ac:dyDescent="0.3">
      <c r="A408"/>
      <c r="B408" s="45"/>
      <c r="C408" s="156"/>
      <c r="D408" s="41"/>
      <c r="E408" s="86"/>
      <c r="F408" s="41"/>
      <c r="G408" s="41"/>
      <c r="I408" s="68"/>
      <c r="J408" s="8"/>
      <c r="K408" s="8"/>
      <c r="L408" s="8"/>
      <c r="M408" s="8"/>
      <c r="N408" s="8"/>
      <c r="O408" s="8"/>
      <c r="P408" s="8"/>
      <c r="R408"/>
      <c r="S408"/>
      <c r="T408"/>
      <c r="U408"/>
      <c r="V408"/>
      <c r="W408"/>
      <c r="X408"/>
      <c r="Y408"/>
      <c r="Z408"/>
      <c r="AA408"/>
      <c r="AB408"/>
      <c r="AC408"/>
      <c r="AD408"/>
      <c r="AE408"/>
      <c r="AF408"/>
      <c r="AG408"/>
      <c r="AH408"/>
      <c r="AI408"/>
      <c r="AJ408"/>
      <c r="AK408"/>
      <c r="AL408" s="26"/>
      <c r="AM408" s="23"/>
      <c r="AN408"/>
      <c r="AO408"/>
      <c r="AP408"/>
      <c r="AQ408"/>
      <c r="AR408"/>
      <c r="AS408"/>
      <c r="AT408"/>
      <c r="AU408" s="26"/>
      <c r="AV408" s="23"/>
    </row>
    <row r="409" spans="1:48" s="81" customFormat="1" x14ac:dyDescent="0.3">
      <c r="A409"/>
      <c r="B409" s="45"/>
      <c r="C409" s="156"/>
      <c r="D409" s="41"/>
      <c r="E409" s="86"/>
      <c r="F409" s="41"/>
      <c r="G409" s="41"/>
      <c r="I409" s="68"/>
      <c r="J409" s="8"/>
      <c r="K409" s="8"/>
      <c r="L409" s="8"/>
      <c r="M409" s="8"/>
      <c r="N409" s="8"/>
      <c r="O409" s="8"/>
      <c r="P409" s="8"/>
      <c r="R409"/>
      <c r="S409"/>
      <c r="T409"/>
      <c r="U409"/>
      <c r="V409"/>
      <c r="W409"/>
      <c r="X409"/>
      <c r="Y409"/>
      <c r="Z409"/>
      <c r="AA409"/>
      <c r="AB409"/>
      <c r="AC409"/>
      <c r="AD409"/>
      <c r="AE409"/>
      <c r="AF409"/>
      <c r="AG409"/>
      <c r="AH409"/>
      <c r="AI409"/>
      <c r="AJ409"/>
      <c r="AK409"/>
      <c r="AL409" s="26"/>
      <c r="AM409" s="23"/>
      <c r="AN409"/>
      <c r="AO409"/>
      <c r="AP409"/>
      <c r="AQ409"/>
      <c r="AR409"/>
      <c r="AS409"/>
      <c r="AT409"/>
      <c r="AU409" s="26"/>
      <c r="AV409" s="23"/>
    </row>
    <row r="410" spans="1:48" s="81" customFormat="1" x14ac:dyDescent="0.3">
      <c r="A410"/>
      <c r="B410" s="45"/>
      <c r="C410" s="156"/>
      <c r="D410" s="41"/>
      <c r="E410" s="86"/>
      <c r="F410" s="41"/>
      <c r="G410" s="41"/>
      <c r="I410" s="68"/>
      <c r="J410" s="8"/>
      <c r="K410" s="8"/>
      <c r="L410" s="8"/>
      <c r="M410" s="8"/>
      <c r="N410" s="8"/>
      <c r="O410" s="8"/>
      <c r="P410" s="8"/>
      <c r="R410"/>
      <c r="S410"/>
      <c r="T410"/>
      <c r="U410"/>
      <c r="V410"/>
      <c r="W410"/>
      <c r="X410"/>
      <c r="Y410"/>
      <c r="Z410"/>
      <c r="AA410"/>
      <c r="AB410"/>
      <c r="AC410"/>
      <c r="AD410"/>
      <c r="AE410"/>
      <c r="AF410"/>
      <c r="AG410"/>
      <c r="AH410"/>
      <c r="AI410"/>
      <c r="AJ410"/>
      <c r="AK410"/>
      <c r="AL410" s="26"/>
      <c r="AM410" s="23"/>
      <c r="AN410"/>
      <c r="AO410"/>
      <c r="AP410"/>
      <c r="AQ410"/>
      <c r="AR410"/>
      <c r="AS410"/>
      <c r="AT410"/>
      <c r="AU410" s="26"/>
      <c r="AV410" s="23"/>
    </row>
    <row r="411" spans="1:48" s="81" customFormat="1" x14ac:dyDescent="0.3">
      <c r="A411"/>
      <c r="B411" s="45"/>
      <c r="C411" s="156"/>
      <c r="D411" s="41"/>
      <c r="E411" s="86"/>
      <c r="F411" s="41"/>
      <c r="G411" s="41"/>
      <c r="I411" s="68"/>
      <c r="J411" s="8"/>
      <c r="K411" s="8"/>
      <c r="L411" s="8"/>
      <c r="M411" s="8"/>
      <c r="N411" s="8"/>
      <c r="O411" s="8"/>
      <c r="P411" s="8"/>
      <c r="R411"/>
      <c r="S411"/>
      <c r="T411"/>
      <c r="U411"/>
      <c r="V411"/>
      <c r="W411"/>
      <c r="X411"/>
      <c r="Y411"/>
      <c r="Z411"/>
      <c r="AA411"/>
      <c r="AB411"/>
      <c r="AC411"/>
      <c r="AD411"/>
      <c r="AE411"/>
      <c r="AF411"/>
      <c r="AG411"/>
      <c r="AH411"/>
      <c r="AI411"/>
      <c r="AJ411"/>
      <c r="AK411"/>
      <c r="AL411" s="26"/>
      <c r="AM411" s="23"/>
      <c r="AN411"/>
      <c r="AO411"/>
      <c r="AP411"/>
      <c r="AQ411"/>
      <c r="AR411"/>
      <c r="AS411"/>
      <c r="AT411"/>
      <c r="AU411" s="26"/>
      <c r="AV411" s="23"/>
    </row>
    <row r="412" spans="1:48" s="81" customFormat="1" x14ac:dyDescent="0.3">
      <c r="A412"/>
      <c r="B412" s="45"/>
      <c r="C412" s="156"/>
      <c r="D412" s="41"/>
      <c r="E412" s="86"/>
      <c r="F412" s="41"/>
      <c r="G412" s="41"/>
      <c r="I412" s="68"/>
      <c r="J412" s="8"/>
      <c r="K412" s="8"/>
      <c r="L412" s="8"/>
      <c r="M412" s="8"/>
      <c r="N412" s="8"/>
      <c r="O412" s="8"/>
      <c r="P412" s="8"/>
      <c r="R412"/>
      <c r="S412"/>
      <c r="T412"/>
      <c r="U412"/>
      <c r="V412"/>
      <c r="W412"/>
      <c r="X412"/>
      <c r="Y412"/>
      <c r="Z412"/>
      <c r="AA412"/>
      <c r="AB412"/>
      <c r="AC412"/>
      <c r="AD412"/>
      <c r="AE412"/>
      <c r="AF412"/>
      <c r="AG412"/>
      <c r="AH412"/>
      <c r="AI412"/>
      <c r="AJ412"/>
      <c r="AK412"/>
      <c r="AL412" s="26"/>
      <c r="AM412" s="23"/>
      <c r="AN412"/>
      <c r="AO412"/>
      <c r="AP412"/>
      <c r="AQ412"/>
      <c r="AR412"/>
      <c r="AS412"/>
      <c r="AT412"/>
      <c r="AU412" s="26"/>
      <c r="AV412" s="23"/>
    </row>
    <row r="413" spans="1:48" s="81" customFormat="1" x14ac:dyDescent="0.3">
      <c r="A413"/>
      <c r="B413" s="45"/>
      <c r="C413" s="156"/>
      <c r="D413" s="41"/>
      <c r="E413" s="86"/>
      <c r="F413" s="41"/>
      <c r="G413" s="41"/>
      <c r="I413" s="68"/>
      <c r="J413" s="8"/>
      <c r="K413" s="8"/>
      <c r="L413" s="8"/>
      <c r="M413" s="8"/>
      <c r="N413" s="8"/>
      <c r="O413" s="8"/>
      <c r="P413" s="8"/>
      <c r="R413"/>
      <c r="S413"/>
      <c r="T413"/>
      <c r="U413"/>
      <c r="V413"/>
      <c r="W413"/>
      <c r="X413"/>
      <c r="Y413"/>
      <c r="Z413"/>
      <c r="AA413"/>
      <c r="AB413"/>
      <c r="AC413"/>
      <c r="AD413"/>
      <c r="AE413"/>
      <c r="AF413"/>
      <c r="AG413"/>
      <c r="AH413"/>
      <c r="AI413"/>
      <c r="AJ413"/>
      <c r="AK413"/>
      <c r="AL413" s="26"/>
      <c r="AM413" s="23"/>
      <c r="AN413"/>
      <c r="AO413"/>
      <c r="AP413"/>
      <c r="AQ413"/>
      <c r="AR413"/>
      <c r="AS413"/>
      <c r="AT413"/>
      <c r="AU413" s="26"/>
      <c r="AV413" s="23"/>
    </row>
    <row r="414" spans="1:48" s="81" customFormat="1" x14ac:dyDescent="0.3">
      <c r="A414"/>
      <c r="B414" s="45"/>
      <c r="C414" s="156"/>
      <c r="D414" s="41"/>
      <c r="E414" s="86"/>
      <c r="F414" s="41"/>
      <c r="G414" s="41"/>
      <c r="I414" s="68"/>
      <c r="J414" s="8"/>
      <c r="K414" s="8"/>
      <c r="L414" s="8"/>
      <c r="M414" s="8"/>
      <c r="N414" s="8"/>
      <c r="O414" s="8"/>
      <c r="P414" s="8"/>
      <c r="R414"/>
      <c r="S414"/>
      <c r="T414"/>
      <c r="U414"/>
      <c r="V414"/>
      <c r="W414"/>
      <c r="X414"/>
      <c r="Y414"/>
      <c r="Z414"/>
      <c r="AA414"/>
      <c r="AB414"/>
      <c r="AC414"/>
      <c r="AD414"/>
      <c r="AE414"/>
      <c r="AF414"/>
      <c r="AG414"/>
      <c r="AH414"/>
      <c r="AI414"/>
      <c r="AJ414"/>
      <c r="AK414"/>
      <c r="AL414" s="26"/>
      <c r="AM414" s="23"/>
      <c r="AN414"/>
      <c r="AO414"/>
      <c r="AP414"/>
      <c r="AQ414"/>
      <c r="AR414"/>
      <c r="AS414"/>
      <c r="AT414"/>
      <c r="AU414" s="26"/>
      <c r="AV414" s="23"/>
    </row>
    <row r="415" spans="1:48" s="81" customFormat="1" x14ac:dyDescent="0.3">
      <c r="A415"/>
      <c r="B415" s="45"/>
      <c r="C415" s="156"/>
      <c r="D415" s="41"/>
      <c r="E415" s="86"/>
      <c r="F415" s="41"/>
      <c r="G415" s="41"/>
      <c r="I415" s="68"/>
      <c r="J415" s="8"/>
      <c r="K415" s="8"/>
      <c r="L415" s="8"/>
      <c r="M415" s="8"/>
      <c r="N415" s="8"/>
      <c r="O415" s="8"/>
      <c r="P415" s="8"/>
      <c r="R415"/>
      <c r="S415"/>
      <c r="T415"/>
      <c r="U415"/>
      <c r="V415"/>
      <c r="W415"/>
      <c r="X415"/>
      <c r="Y415"/>
      <c r="Z415"/>
      <c r="AA415"/>
      <c r="AB415"/>
      <c r="AC415"/>
      <c r="AD415"/>
      <c r="AE415"/>
      <c r="AF415"/>
      <c r="AG415"/>
      <c r="AH415"/>
      <c r="AI415"/>
      <c r="AJ415"/>
      <c r="AK415"/>
      <c r="AL415" s="26"/>
      <c r="AM415" s="23"/>
      <c r="AN415"/>
      <c r="AO415"/>
      <c r="AP415"/>
      <c r="AQ415"/>
      <c r="AR415"/>
      <c r="AS415"/>
      <c r="AT415"/>
      <c r="AU415" s="26"/>
      <c r="AV415" s="23"/>
    </row>
    <row r="416" spans="1:48" s="81" customFormat="1" x14ac:dyDescent="0.3">
      <c r="A416"/>
      <c r="B416" s="45"/>
      <c r="C416" s="156"/>
      <c r="D416" s="41"/>
      <c r="E416" s="86"/>
      <c r="F416" s="41"/>
      <c r="G416" s="41"/>
      <c r="I416" s="68"/>
      <c r="J416" s="8"/>
      <c r="K416" s="8"/>
      <c r="L416" s="8"/>
      <c r="M416" s="8"/>
      <c r="N416" s="8"/>
      <c r="O416" s="8"/>
      <c r="P416" s="8"/>
      <c r="R416"/>
      <c r="S416"/>
      <c r="T416"/>
      <c r="U416"/>
      <c r="V416"/>
      <c r="W416"/>
      <c r="X416"/>
      <c r="Y416"/>
      <c r="Z416"/>
      <c r="AA416"/>
      <c r="AB416"/>
      <c r="AC416"/>
      <c r="AD416"/>
      <c r="AE416"/>
      <c r="AF416"/>
      <c r="AG416"/>
      <c r="AH416"/>
      <c r="AI416"/>
      <c r="AJ416"/>
      <c r="AK416"/>
      <c r="AL416" s="26"/>
      <c r="AM416" s="23"/>
      <c r="AN416"/>
      <c r="AO416"/>
      <c r="AP416"/>
      <c r="AQ416"/>
      <c r="AR416"/>
      <c r="AS416"/>
      <c r="AT416"/>
      <c r="AU416" s="26"/>
      <c r="AV416" s="23"/>
    </row>
    <row r="417" spans="1:48" s="81" customFormat="1" x14ac:dyDescent="0.3">
      <c r="A417"/>
      <c r="B417" s="45"/>
      <c r="C417" s="156"/>
      <c r="D417" s="41"/>
      <c r="E417" s="86"/>
      <c r="F417" s="41"/>
      <c r="G417" s="41"/>
      <c r="I417" s="68"/>
      <c r="J417" s="8"/>
      <c r="K417" s="8"/>
      <c r="L417" s="8"/>
      <c r="M417" s="8"/>
      <c r="N417" s="8"/>
      <c r="O417" s="8"/>
      <c r="P417" s="8"/>
      <c r="R417"/>
      <c r="S417"/>
      <c r="T417"/>
      <c r="U417"/>
      <c r="V417"/>
      <c r="W417"/>
      <c r="X417"/>
      <c r="Y417"/>
      <c r="Z417"/>
      <c r="AA417"/>
      <c r="AB417"/>
      <c r="AC417"/>
      <c r="AD417"/>
      <c r="AE417"/>
      <c r="AF417"/>
      <c r="AG417"/>
      <c r="AH417"/>
      <c r="AI417"/>
      <c r="AJ417"/>
      <c r="AK417"/>
      <c r="AL417" s="26"/>
      <c r="AM417" s="23"/>
      <c r="AN417"/>
      <c r="AO417"/>
      <c r="AP417"/>
      <c r="AQ417"/>
      <c r="AR417"/>
      <c r="AS417"/>
      <c r="AT417"/>
      <c r="AU417" s="26"/>
      <c r="AV417" s="23"/>
    </row>
    <row r="418" spans="1:48" s="81" customFormat="1" x14ac:dyDescent="0.3">
      <c r="A418"/>
      <c r="B418" s="45"/>
      <c r="C418" s="156"/>
      <c r="D418" s="41"/>
      <c r="E418" s="86"/>
      <c r="F418" s="41"/>
      <c r="G418" s="41"/>
      <c r="I418" s="68"/>
      <c r="J418" s="8"/>
      <c r="K418" s="8"/>
      <c r="L418" s="8"/>
      <c r="M418" s="8"/>
      <c r="N418" s="8"/>
      <c r="O418" s="8"/>
      <c r="P418" s="8"/>
      <c r="R418"/>
      <c r="S418"/>
      <c r="T418"/>
      <c r="U418"/>
      <c r="V418"/>
      <c r="W418"/>
      <c r="X418"/>
      <c r="Y418"/>
      <c r="Z418"/>
      <c r="AA418"/>
      <c r="AB418"/>
      <c r="AC418"/>
      <c r="AD418"/>
      <c r="AE418"/>
      <c r="AF418"/>
      <c r="AG418"/>
      <c r="AH418"/>
      <c r="AI418"/>
      <c r="AJ418"/>
      <c r="AK418"/>
      <c r="AL418" s="26"/>
      <c r="AM418" s="23"/>
      <c r="AN418"/>
      <c r="AO418"/>
      <c r="AP418"/>
      <c r="AQ418"/>
      <c r="AR418"/>
      <c r="AS418"/>
      <c r="AT418"/>
      <c r="AU418" s="26"/>
      <c r="AV418" s="23"/>
    </row>
    <row r="419" spans="1:48" s="81" customFormat="1" x14ac:dyDescent="0.3">
      <c r="A419"/>
      <c r="B419" s="45"/>
      <c r="C419" s="156"/>
      <c r="D419" s="41"/>
      <c r="E419" s="86"/>
      <c r="F419" s="41"/>
      <c r="G419" s="41"/>
      <c r="I419" s="68"/>
      <c r="J419" s="8"/>
      <c r="K419" s="8"/>
      <c r="L419" s="8"/>
      <c r="M419" s="8"/>
      <c r="N419" s="8"/>
      <c r="O419" s="8"/>
      <c r="P419" s="8"/>
      <c r="R419"/>
      <c r="S419"/>
      <c r="T419"/>
      <c r="U419"/>
      <c r="V419"/>
      <c r="W419"/>
      <c r="X419"/>
      <c r="Y419"/>
      <c r="Z419"/>
      <c r="AA419"/>
      <c r="AB419"/>
      <c r="AC419"/>
      <c r="AD419"/>
      <c r="AE419"/>
      <c r="AF419"/>
      <c r="AG419"/>
      <c r="AH419"/>
      <c r="AI419"/>
      <c r="AJ419"/>
      <c r="AK419"/>
      <c r="AL419" s="26"/>
      <c r="AM419" s="23"/>
      <c r="AN419"/>
      <c r="AO419"/>
      <c r="AP419"/>
      <c r="AQ419"/>
      <c r="AR419"/>
      <c r="AS419"/>
      <c r="AT419"/>
      <c r="AU419" s="26"/>
      <c r="AV419" s="23"/>
    </row>
    <row r="420" spans="1:48" s="81" customFormat="1" x14ac:dyDescent="0.3">
      <c r="A420"/>
      <c r="B420" s="45"/>
      <c r="C420" s="156"/>
      <c r="D420" s="41"/>
      <c r="E420" s="86"/>
      <c r="F420" s="41"/>
      <c r="G420" s="41"/>
      <c r="I420" s="68"/>
      <c r="J420" s="8"/>
      <c r="K420" s="8"/>
      <c r="L420" s="8"/>
      <c r="M420" s="8"/>
      <c r="N420" s="8"/>
      <c r="O420" s="8"/>
      <c r="P420" s="8"/>
      <c r="R420"/>
      <c r="S420"/>
      <c r="T420"/>
      <c r="U420"/>
      <c r="V420"/>
      <c r="W420"/>
      <c r="X420"/>
      <c r="Y420"/>
      <c r="Z420"/>
      <c r="AA420"/>
      <c r="AB420"/>
      <c r="AC420"/>
      <c r="AD420"/>
      <c r="AE420"/>
      <c r="AF420"/>
      <c r="AG420"/>
      <c r="AH420"/>
      <c r="AI420"/>
      <c r="AJ420"/>
      <c r="AK420"/>
      <c r="AL420" s="26"/>
      <c r="AM420" s="23"/>
      <c r="AN420"/>
      <c r="AO420"/>
      <c r="AP420"/>
      <c r="AQ420"/>
      <c r="AR420"/>
      <c r="AS420"/>
      <c r="AT420"/>
      <c r="AU420" s="26"/>
      <c r="AV420" s="23"/>
    </row>
    <row r="421" spans="1:48" s="81" customFormat="1" x14ac:dyDescent="0.3">
      <c r="A421"/>
      <c r="B421" s="45"/>
      <c r="C421" s="156"/>
      <c r="D421" s="41"/>
      <c r="E421" s="86"/>
      <c r="F421" s="41"/>
      <c r="G421" s="41"/>
      <c r="I421" s="68"/>
      <c r="J421" s="8"/>
      <c r="K421" s="8"/>
      <c r="L421" s="8"/>
      <c r="M421" s="8"/>
      <c r="N421" s="8"/>
      <c r="O421" s="8"/>
      <c r="P421" s="8"/>
      <c r="R421"/>
      <c r="S421"/>
      <c r="T421"/>
      <c r="U421"/>
      <c r="V421"/>
      <c r="W421"/>
      <c r="X421"/>
      <c r="Y421"/>
      <c r="Z421"/>
      <c r="AA421"/>
      <c r="AB421"/>
      <c r="AC421"/>
      <c r="AD421"/>
      <c r="AE421"/>
      <c r="AF421"/>
      <c r="AG421"/>
      <c r="AH421"/>
      <c r="AI421"/>
      <c r="AJ421"/>
      <c r="AK421"/>
      <c r="AL421" s="26"/>
      <c r="AM421" s="23"/>
      <c r="AN421"/>
      <c r="AO421"/>
      <c r="AP421"/>
      <c r="AQ421"/>
      <c r="AR421"/>
      <c r="AS421"/>
      <c r="AT421"/>
      <c r="AU421" s="26"/>
      <c r="AV421" s="23"/>
    </row>
    <row r="422" spans="1:48" s="81" customFormat="1" x14ac:dyDescent="0.3">
      <c r="A422"/>
      <c r="B422" s="45"/>
      <c r="C422" s="156"/>
      <c r="D422" s="41"/>
      <c r="E422" s="86"/>
      <c r="F422" s="41"/>
      <c r="G422" s="41"/>
      <c r="I422" s="68"/>
      <c r="J422" s="8"/>
      <c r="K422" s="8"/>
      <c r="L422" s="8"/>
      <c r="M422" s="8"/>
      <c r="N422" s="8"/>
      <c r="O422" s="8"/>
      <c r="P422" s="8"/>
      <c r="R422"/>
      <c r="S422"/>
      <c r="T422"/>
      <c r="U422"/>
      <c r="V422"/>
      <c r="W422"/>
      <c r="X422"/>
      <c r="Y422"/>
      <c r="Z422"/>
      <c r="AA422"/>
      <c r="AB422"/>
      <c r="AC422"/>
      <c r="AD422"/>
      <c r="AE422"/>
      <c r="AF422"/>
      <c r="AG422"/>
      <c r="AH422"/>
      <c r="AI422"/>
      <c r="AJ422"/>
      <c r="AK422"/>
      <c r="AL422" s="26"/>
      <c r="AM422" s="23"/>
      <c r="AN422"/>
      <c r="AO422"/>
      <c r="AP422"/>
      <c r="AQ422"/>
      <c r="AR422"/>
      <c r="AS422"/>
      <c r="AT422"/>
      <c r="AU422" s="26"/>
      <c r="AV422" s="23"/>
    </row>
    <row r="423" spans="1:48" s="81" customFormat="1" x14ac:dyDescent="0.3">
      <c r="A423"/>
      <c r="B423" s="45"/>
      <c r="C423" s="156"/>
      <c r="D423" s="41"/>
      <c r="E423" s="86"/>
      <c r="F423" s="41"/>
      <c r="G423" s="41"/>
      <c r="I423" s="68"/>
      <c r="J423" s="8"/>
      <c r="K423" s="8"/>
      <c r="L423" s="8"/>
      <c r="M423" s="8"/>
      <c r="N423" s="8"/>
      <c r="O423" s="8"/>
      <c r="P423" s="8"/>
      <c r="R423"/>
      <c r="S423"/>
      <c r="T423"/>
      <c r="U423"/>
      <c r="V423"/>
      <c r="W423"/>
      <c r="X423"/>
      <c r="Y423"/>
      <c r="Z423"/>
      <c r="AA423"/>
      <c r="AB423"/>
      <c r="AC423"/>
      <c r="AD423"/>
      <c r="AE423"/>
      <c r="AF423"/>
      <c r="AG423"/>
      <c r="AH423"/>
      <c r="AI423"/>
      <c r="AJ423"/>
      <c r="AK423"/>
      <c r="AL423" s="26"/>
      <c r="AM423" s="23"/>
      <c r="AN423"/>
      <c r="AO423"/>
      <c r="AP423"/>
      <c r="AQ423"/>
      <c r="AR423"/>
      <c r="AS423"/>
      <c r="AT423"/>
      <c r="AU423" s="26"/>
      <c r="AV423" s="23"/>
    </row>
    <row r="424" spans="1:48" s="81" customFormat="1" x14ac:dyDescent="0.3">
      <c r="A424"/>
      <c r="B424" s="45"/>
      <c r="C424" s="156"/>
      <c r="D424" s="41"/>
      <c r="E424" s="86"/>
      <c r="F424" s="41"/>
      <c r="G424" s="41"/>
      <c r="I424" s="68"/>
      <c r="J424" s="8"/>
      <c r="K424" s="8"/>
      <c r="L424" s="8"/>
      <c r="M424" s="8"/>
      <c r="N424" s="8"/>
      <c r="O424" s="8"/>
      <c r="P424" s="8"/>
      <c r="R424"/>
      <c r="S424"/>
      <c r="T424"/>
      <c r="U424"/>
      <c r="V424"/>
      <c r="W424"/>
      <c r="X424"/>
      <c r="Y424"/>
      <c r="Z424"/>
      <c r="AA424"/>
      <c r="AB424"/>
      <c r="AC424"/>
      <c r="AD424"/>
      <c r="AE424"/>
      <c r="AF424"/>
      <c r="AG424"/>
      <c r="AH424"/>
      <c r="AI424"/>
      <c r="AJ424"/>
      <c r="AK424"/>
      <c r="AL424" s="26"/>
      <c r="AM424" s="23"/>
      <c r="AN424"/>
      <c r="AO424"/>
      <c r="AP424"/>
      <c r="AQ424"/>
      <c r="AR424"/>
      <c r="AS424"/>
      <c r="AT424"/>
      <c r="AU424" s="26"/>
      <c r="AV424" s="23"/>
    </row>
    <row r="425" spans="1:48" s="81" customFormat="1" x14ac:dyDescent="0.3">
      <c r="A425"/>
      <c r="B425" s="45"/>
      <c r="C425" s="156"/>
      <c r="D425" s="41"/>
      <c r="E425" s="86"/>
      <c r="F425" s="41"/>
      <c r="G425" s="41"/>
      <c r="I425" s="68"/>
      <c r="J425" s="8"/>
      <c r="K425" s="8"/>
      <c r="L425" s="8"/>
      <c r="M425" s="8"/>
      <c r="N425" s="8"/>
      <c r="O425" s="8"/>
      <c r="P425" s="8"/>
      <c r="R425"/>
      <c r="S425"/>
      <c r="T425"/>
      <c r="U425"/>
      <c r="V425"/>
      <c r="W425"/>
      <c r="X425"/>
      <c r="Y425"/>
      <c r="Z425"/>
      <c r="AA425"/>
      <c r="AB425"/>
      <c r="AC425"/>
      <c r="AD425"/>
      <c r="AE425"/>
      <c r="AF425"/>
      <c r="AG425"/>
      <c r="AH425"/>
      <c r="AI425"/>
      <c r="AJ425"/>
      <c r="AK425"/>
      <c r="AL425" s="26"/>
      <c r="AM425" s="23"/>
      <c r="AN425"/>
      <c r="AO425"/>
      <c r="AP425"/>
      <c r="AQ425"/>
      <c r="AR425"/>
      <c r="AS425"/>
      <c r="AT425"/>
      <c r="AU425" s="26"/>
      <c r="AV425" s="23"/>
    </row>
    <row r="426" spans="1:48" s="81" customFormat="1" x14ac:dyDescent="0.3">
      <c r="A426"/>
      <c r="B426" s="45"/>
      <c r="C426" s="156"/>
      <c r="D426" s="41"/>
      <c r="E426" s="86"/>
      <c r="F426" s="41"/>
      <c r="G426" s="41"/>
      <c r="I426" s="68"/>
      <c r="J426" s="8"/>
      <c r="K426" s="8"/>
      <c r="L426" s="8"/>
      <c r="M426" s="8"/>
      <c r="N426" s="8"/>
      <c r="O426" s="8"/>
      <c r="P426" s="8"/>
      <c r="R426"/>
      <c r="S426"/>
      <c r="T426"/>
      <c r="U426"/>
      <c r="V426"/>
      <c r="W426"/>
      <c r="X426"/>
      <c r="Y426"/>
      <c r="Z426"/>
      <c r="AA426"/>
      <c r="AB426"/>
      <c r="AC426"/>
      <c r="AD426"/>
      <c r="AE426"/>
      <c r="AF426"/>
      <c r="AG426"/>
      <c r="AH426"/>
      <c r="AI426"/>
      <c r="AJ426"/>
      <c r="AK426"/>
      <c r="AL426" s="26"/>
      <c r="AM426" s="23"/>
      <c r="AN426"/>
      <c r="AO426"/>
      <c r="AP426"/>
      <c r="AQ426"/>
      <c r="AR426"/>
      <c r="AS426"/>
      <c r="AT426"/>
      <c r="AU426" s="26"/>
      <c r="AV426" s="23"/>
    </row>
    <row r="427" spans="1:48" s="81" customFormat="1" x14ac:dyDescent="0.3">
      <c r="A427"/>
      <c r="B427" s="45"/>
      <c r="C427" s="156"/>
      <c r="D427" s="41"/>
      <c r="E427" s="86"/>
      <c r="F427" s="41"/>
      <c r="G427" s="41"/>
      <c r="I427" s="68"/>
      <c r="J427" s="8"/>
      <c r="K427" s="8"/>
      <c r="L427" s="8"/>
      <c r="M427" s="8"/>
      <c r="N427" s="8"/>
      <c r="O427" s="8"/>
      <c r="P427" s="8"/>
      <c r="R427"/>
      <c r="S427"/>
      <c r="T427"/>
      <c r="U427"/>
      <c r="V427"/>
      <c r="W427"/>
      <c r="X427"/>
      <c r="Y427"/>
      <c r="Z427"/>
      <c r="AA427"/>
      <c r="AB427"/>
      <c r="AC427"/>
      <c r="AD427"/>
      <c r="AE427"/>
      <c r="AF427"/>
      <c r="AG427"/>
      <c r="AH427"/>
      <c r="AI427"/>
      <c r="AJ427"/>
      <c r="AK427"/>
      <c r="AL427" s="26"/>
      <c r="AM427" s="23"/>
      <c r="AN427"/>
      <c r="AO427"/>
      <c r="AP427"/>
      <c r="AQ427"/>
      <c r="AR427"/>
      <c r="AS427"/>
      <c r="AT427"/>
      <c r="AU427" s="26"/>
      <c r="AV427" s="23"/>
    </row>
    <row r="428" spans="1:48" s="81" customFormat="1" x14ac:dyDescent="0.3">
      <c r="A428"/>
      <c r="B428" s="45"/>
      <c r="C428" s="156"/>
      <c r="D428" s="41"/>
      <c r="E428" s="86"/>
      <c r="F428" s="41"/>
      <c r="G428" s="41"/>
      <c r="I428" s="68"/>
      <c r="J428" s="8"/>
      <c r="K428" s="8"/>
      <c r="L428" s="8"/>
      <c r="M428" s="8"/>
      <c r="N428" s="8"/>
      <c r="O428" s="8"/>
      <c r="P428" s="8"/>
      <c r="R428"/>
      <c r="S428"/>
      <c r="T428"/>
      <c r="U428"/>
      <c r="V428"/>
      <c r="W428"/>
      <c r="X428"/>
      <c r="Y428"/>
      <c r="Z428"/>
      <c r="AA428"/>
      <c r="AB428"/>
      <c r="AC428"/>
      <c r="AD428"/>
      <c r="AE428"/>
      <c r="AF428"/>
      <c r="AG428"/>
      <c r="AH428"/>
      <c r="AI428"/>
      <c r="AJ428"/>
      <c r="AK428"/>
      <c r="AL428" s="26"/>
      <c r="AM428" s="23"/>
      <c r="AN428"/>
      <c r="AO428"/>
      <c r="AP428"/>
      <c r="AQ428"/>
      <c r="AR428"/>
      <c r="AS428"/>
      <c r="AT428"/>
      <c r="AU428" s="26"/>
      <c r="AV428" s="23"/>
    </row>
    <row r="429" spans="1:48" s="81" customFormat="1" x14ac:dyDescent="0.3">
      <c r="A429"/>
      <c r="B429" s="45"/>
      <c r="C429" s="156"/>
      <c r="D429" s="41"/>
      <c r="E429" s="86"/>
      <c r="F429" s="41"/>
      <c r="G429" s="41"/>
      <c r="I429" s="68"/>
      <c r="J429" s="8"/>
      <c r="K429" s="8"/>
      <c r="L429" s="8"/>
      <c r="M429" s="8"/>
      <c r="N429" s="8"/>
      <c r="O429" s="8"/>
      <c r="P429" s="8"/>
      <c r="R429"/>
      <c r="S429"/>
      <c r="T429"/>
      <c r="U429"/>
      <c r="V429"/>
      <c r="W429"/>
      <c r="X429"/>
      <c r="Y429"/>
      <c r="Z429"/>
      <c r="AA429"/>
      <c r="AB429"/>
      <c r="AC429"/>
      <c r="AD429"/>
      <c r="AE429"/>
      <c r="AF429"/>
      <c r="AG429"/>
      <c r="AH429"/>
      <c r="AI429"/>
      <c r="AJ429"/>
      <c r="AK429"/>
      <c r="AL429" s="26"/>
      <c r="AM429" s="23"/>
      <c r="AN429"/>
      <c r="AO429"/>
      <c r="AP429"/>
      <c r="AQ429"/>
      <c r="AR429"/>
      <c r="AS429"/>
      <c r="AT429"/>
      <c r="AU429" s="26"/>
      <c r="AV429" s="23"/>
    </row>
    <row r="430" spans="1:48" s="81" customFormat="1" x14ac:dyDescent="0.3">
      <c r="A430"/>
      <c r="B430" s="45"/>
      <c r="C430" s="156"/>
      <c r="D430" s="41"/>
      <c r="E430" s="86"/>
      <c r="F430" s="41"/>
      <c r="G430" s="41"/>
      <c r="I430" s="68"/>
      <c r="J430" s="8"/>
      <c r="K430" s="8"/>
      <c r="L430" s="8"/>
      <c r="M430" s="8"/>
      <c r="N430" s="8"/>
      <c r="O430" s="8"/>
      <c r="P430" s="8"/>
      <c r="R430"/>
      <c r="S430"/>
      <c r="T430"/>
      <c r="U430"/>
      <c r="V430"/>
      <c r="W430"/>
      <c r="X430"/>
      <c r="Y430"/>
      <c r="Z430"/>
      <c r="AA430"/>
      <c r="AB430"/>
      <c r="AC430"/>
      <c r="AD430"/>
      <c r="AE430"/>
      <c r="AF430"/>
      <c r="AG430"/>
      <c r="AH430"/>
      <c r="AI430"/>
      <c r="AJ430"/>
      <c r="AK430"/>
      <c r="AL430" s="26"/>
      <c r="AM430" s="23"/>
      <c r="AN430"/>
      <c r="AO430"/>
      <c r="AP430"/>
      <c r="AQ430"/>
      <c r="AR430"/>
      <c r="AS430"/>
      <c r="AT430"/>
      <c r="AU430" s="26"/>
      <c r="AV430" s="23"/>
    </row>
    <row r="431" spans="1:48" s="81" customFormat="1" x14ac:dyDescent="0.3">
      <c r="A431"/>
      <c r="B431" s="45"/>
      <c r="C431" s="156"/>
      <c r="D431" s="41"/>
      <c r="E431" s="86"/>
      <c r="F431" s="41"/>
      <c r="G431" s="41"/>
      <c r="I431" s="68"/>
      <c r="J431" s="8"/>
      <c r="K431" s="8"/>
      <c r="L431" s="8"/>
      <c r="M431" s="8"/>
      <c r="N431" s="8"/>
      <c r="O431" s="8"/>
      <c r="P431" s="8"/>
      <c r="R431"/>
      <c r="S431"/>
      <c r="T431"/>
      <c r="U431"/>
      <c r="V431"/>
      <c r="W431"/>
      <c r="X431"/>
      <c r="Y431"/>
      <c r="Z431"/>
      <c r="AA431"/>
      <c r="AB431"/>
      <c r="AC431"/>
      <c r="AD431"/>
      <c r="AE431"/>
      <c r="AF431"/>
      <c r="AG431"/>
      <c r="AH431"/>
      <c r="AI431"/>
      <c r="AJ431"/>
      <c r="AK431"/>
      <c r="AL431" s="26"/>
      <c r="AM431" s="23"/>
      <c r="AN431"/>
      <c r="AO431"/>
      <c r="AP431"/>
      <c r="AQ431"/>
      <c r="AR431"/>
      <c r="AS431"/>
      <c r="AT431"/>
      <c r="AU431" s="26"/>
      <c r="AV431" s="23"/>
    </row>
    <row r="432" spans="1:48" s="81" customFormat="1" x14ac:dyDescent="0.3">
      <c r="A432"/>
      <c r="B432" s="45"/>
      <c r="C432" s="156"/>
      <c r="D432" s="41"/>
      <c r="E432" s="86"/>
      <c r="F432" s="41"/>
      <c r="G432" s="41"/>
      <c r="I432" s="68"/>
      <c r="J432" s="8"/>
      <c r="K432" s="8"/>
      <c r="L432" s="8"/>
      <c r="M432" s="8"/>
      <c r="N432" s="8"/>
      <c r="O432" s="8"/>
      <c r="P432" s="8"/>
      <c r="R432"/>
      <c r="S432"/>
      <c r="T432"/>
      <c r="U432"/>
      <c r="V432"/>
      <c r="W432"/>
      <c r="X432"/>
      <c r="Y432"/>
      <c r="Z432"/>
      <c r="AA432"/>
      <c r="AB432"/>
      <c r="AC432"/>
      <c r="AD432"/>
      <c r="AE432"/>
      <c r="AF432"/>
      <c r="AG432"/>
      <c r="AH432"/>
      <c r="AI432"/>
      <c r="AJ432"/>
      <c r="AK432"/>
      <c r="AL432" s="26"/>
      <c r="AM432" s="23"/>
      <c r="AN432"/>
      <c r="AO432"/>
      <c r="AP432"/>
      <c r="AQ432"/>
      <c r="AR432"/>
      <c r="AS432"/>
      <c r="AT432"/>
      <c r="AU432" s="26"/>
      <c r="AV432" s="23"/>
    </row>
    <row r="433" spans="1:48" s="81" customFormat="1" x14ac:dyDescent="0.3">
      <c r="A433"/>
      <c r="B433" s="45"/>
      <c r="C433" s="156"/>
      <c r="D433" s="41"/>
      <c r="E433" s="86"/>
      <c r="F433" s="41"/>
      <c r="G433" s="41"/>
      <c r="I433" s="68"/>
      <c r="J433" s="8"/>
      <c r="K433" s="8"/>
      <c r="L433" s="8"/>
      <c r="M433" s="8"/>
      <c r="N433" s="8"/>
      <c r="O433" s="8"/>
      <c r="P433" s="8"/>
      <c r="R433"/>
      <c r="S433"/>
      <c r="T433"/>
      <c r="U433"/>
      <c r="V433"/>
      <c r="W433"/>
      <c r="X433"/>
      <c r="Y433"/>
      <c r="Z433"/>
      <c r="AA433"/>
      <c r="AB433"/>
      <c r="AC433"/>
      <c r="AD433"/>
      <c r="AE433"/>
      <c r="AF433"/>
      <c r="AG433"/>
      <c r="AH433"/>
      <c r="AI433"/>
      <c r="AJ433"/>
      <c r="AK433"/>
      <c r="AL433" s="26"/>
      <c r="AM433" s="23"/>
      <c r="AN433"/>
      <c r="AO433"/>
      <c r="AP433"/>
      <c r="AQ433"/>
      <c r="AR433"/>
      <c r="AS433"/>
      <c r="AT433"/>
      <c r="AU433" s="26"/>
      <c r="AV433" s="23"/>
    </row>
    <row r="434" spans="1:48" s="81" customFormat="1" x14ac:dyDescent="0.3">
      <c r="A434"/>
      <c r="B434" s="45"/>
      <c r="C434" s="156"/>
      <c r="D434" s="41"/>
      <c r="E434" s="86"/>
      <c r="F434" s="41"/>
      <c r="G434" s="41"/>
      <c r="I434" s="68"/>
      <c r="J434" s="8"/>
      <c r="K434" s="8"/>
      <c r="L434" s="8"/>
      <c r="M434" s="8"/>
      <c r="N434" s="8"/>
      <c r="O434" s="8"/>
      <c r="P434" s="8"/>
      <c r="R434"/>
      <c r="S434"/>
      <c r="T434"/>
      <c r="U434"/>
      <c r="V434"/>
      <c r="W434"/>
      <c r="X434"/>
      <c r="Y434"/>
      <c r="Z434"/>
      <c r="AA434"/>
      <c r="AB434"/>
      <c r="AC434"/>
      <c r="AD434"/>
      <c r="AE434"/>
      <c r="AF434"/>
      <c r="AG434"/>
      <c r="AH434"/>
      <c r="AI434"/>
      <c r="AJ434"/>
      <c r="AK434"/>
      <c r="AL434" s="26"/>
      <c r="AM434" s="23"/>
      <c r="AN434"/>
      <c r="AO434"/>
      <c r="AP434"/>
      <c r="AQ434"/>
      <c r="AR434"/>
      <c r="AS434"/>
      <c r="AT434"/>
      <c r="AU434" s="26"/>
      <c r="AV434" s="23"/>
    </row>
    <row r="435" spans="1:48" s="81" customFormat="1" x14ac:dyDescent="0.3">
      <c r="A435"/>
      <c r="B435" s="45"/>
      <c r="C435" s="156"/>
      <c r="D435" s="41"/>
      <c r="E435" s="86"/>
      <c r="F435" s="41"/>
      <c r="G435" s="41"/>
      <c r="I435" s="68"/>
      <c r="J435" s="8"/>
      <c r="K435" s="8"/>
      <c r="L435" s="8"/>
      <c r="M435" s="8"/>
      <c r="N435" s="8"/>
      <c r="O435" s="8"/>
      <c r="P435" s="8"/>
      <c r="R435"/>
      <c r="S435"/>
      <c r="T435"/>
      <c r="U435"/>
      <c r="V435"/>
      <c r="W435"/>
      <c r="X435"/>
      <c r="Y435"/>
      <c r="Z435"/>
      <c r="AA435"/>
      <c r="AB435"/>
      <c r="AC435"/>
      <c r="AD435"/>
      <c r="AE435"/>
      <c r="AF435"/>
      <c r="AG435"/>
      <c r="AH435"/>
      <c r="AI435"/>
      <c r="AJ435"/>
      <c r="AK435"/>
      <c r="AL435" s="26"/>
      <c r="AM435" s="23"/>
      <c r="AN435"/>
      <c r="AO435"/>
      <c r="AP435"/>
      <c r="AQ435"/>
      <c r="AR435"/>
      <c r="AS435"/>
      <c r="AT435"/>
      <c r="AU435" s="26"/>
      <c r="AV435" s="23"/>
    </row>
    <row r="436" spans="1:48" s="81" customFormat="1" x14ac:dyDescent="0.3">
      <c r="A436"/>
      <c r="B436" s="45"/>
      <c r="C436" s="156"/>
      <c r="D436" s="41"/>
      <c r="E436" s="86"/>
      <c r="F436" s="41"/>
      <c r="G436" s="41"/>
      <c r="I436" s="68"/>
      <c r="J436" s="8"/>
      <c r="K436" s="8"/>
      <c r="L436" s="8"/>
      <c r="M436" s="8"/>
      <c r="N436" s="8"/>
      <c r="O436" s="8"/>
      <c r="P436" s="8"/>
      <c r="R436"/>
      <c r="S436"/>
      <c r="T436"/>
      <c r="U436"/>
      <c r="V436"/>
      <c r="W436"/>
      <c r="X436"/>
      <c r="Y436"/>
      <c r="Z436"/>
      <c r="AA436"/>
      <c r="AB436"/>
      <c r="AC436"/>
      <c r="AD436"/>
      <c r="AE436"/>
      <c r="AF436"/>
      <c r="AG436"/>
      <c r="AH436"/>
      <c r="AI436"/>
      <c r="AJ436"/>
      <c r="AK436"/>
      <c r="AL436" s="26"/>
      <c r="AM436" s="23"/>
      <c r="AN436"/>
      <c r="AO436"/>
      <c r="AP436"/>
      <c r="AQ436"/>
      <c r="AR436"/>
      <c r="AS436"/>
      <c r="AT436"/>
      <c r="AU436" s="26"/>
      <c r="AV436" s="23"/>
    </row>
    <row r="437" spans="1:48" s="81" customFormat="1" x14ac:dyDescent="0.3">
      <c r="A437"/>
      <c r="B437" s="45"/>
      <c r="C437" s="156"/>
      <c r="D437" s="41"/>
      <c r="E437" s="86"/>
      <c r="F437" s="41"/>
      <c r="G437" s="41"/>
      <c r="I437" s="68"/>
      <c r="J437" s="8"/>
      <c r="K437" s="8"/>
      <c r="L437" s="8"/>
      <c r="M437" s="8"/>
      <c r="N437" s="8"/>
      <c r="O437" s="8"/>
      <c r="P437" s="8"/>
      <c r="R437"/>
      <c r="S437"/>
      <c r="T437"/>
      <c r="U437"/>
      <c r="V437"/>
      <c r="W437"/>
      <c r="X437"/>
      <c r="Y437"/>
      <c r="Z437"/>
      <c r="AA437"/>
      <c r="AB437"/>
      <c r="AC437"/>
      <c r="AD437"/>
      <c r="AE437"/>
      <c r="AF437"/>
      <c r="AG437"/>
      <c r="AH437"/>
      <c r="AI437"/>
      <c r="AJ437"/>
      <c r="AK437"/>
      <c r="AL437" s="26"/>
      <c r="AM437" s="23"/>
      <c r="AN437"/>
      <c r="AO437"/>
      <c r="AP437"/>
      <c r="AQ437"/>
      <c r="AR437"/>
      <c r="AS437"/>
      <c r="AT437"/>
      <c r="AU437" s="26"/>
      <c r="AV437" s="23"/>
    </row>
    <row r="438" spans="1:48" s="81" customFormat="1" x14ac:dyDescent="0.3">
      <c r="A438"/>
      <c r="B438" s="45"/>
      <c r="C438" s="156"/>
      <c r="D438" s="41"/>
      <c r="E438" s="86"/>
      <c r="F438" s="41"/>
      <c r="G438" s="41"/>
      <c r="I438" s="68"/>
      <c r="J438" s="8"/>
      <c r="K438" s="8"/>
      <c r="L438" s="8"/>
      <c r="M438" s="8"/>
      <c r="N438" s="8"/>
      <c r="O438" s="8"/>
      <c r="P438" s="8"/>
      <c r="R438"/>
      <c r="S438"/>
      <c r="T438"/>
      <c r="U438"/>
      <c r="V438"/>
      <c r="W438"/>
      <c r="X438"/>
      <c r="Y438"/>
      <c r="Z438"/>
      <c r="AA438"/>
      <c r="AB438"/>
      <c r="AC438"/>
      <c r="AD438"/>
      <c r="AE438"/>
      <c r="AF438"/>
      <c r="AG438"/>
      <c r="AH438"/>
      <c r="AI438"/>
      <c r="AJ438"/>
      <c r="AK438"/>
      <c r="AL438" s="26"/>
      <c r="AM438" s="23"/>
      <c r="AN438"/>
      <c r="AO438"/>
      <c r="AP438"/>
      <c r="AQ438"/>
      <c r="AR438"/>
      <c r="AS438"/>
      <c r="AT438"/>
      <c r="AU438" s="26"/>
      <c r="AV438" s="23"/>
    </row>
    <row r="439" spans="1:48" s="81" customFormat="1" x14ac:dyDescent="0.3">
      <c r="A439"/>
      <c r="B439" s="45"/>
      <c r="C439" s="156"/>
      <c r="D439" s="41"/>
      <c r="E439" s="86"/>
      <c r="F439" s="41"/>
      <c r="G439" s="41"/>
      <c r="I439" s="68"/>
      <c r="J439" s="8"/>
      <c r="K439" s="8"/>
      <c r="L439" s="8"/>
      <c r="M439" s="8"/>
      <c r="N439" s="8"/>
      <c r="O439" s="8"/>
      <c r="P439" s="8"/>
      <c r="R439"/>
      <c r="S439"/>
      <c r="T439"/>
      <c r="U439"/>
      <c r="V439"/>
      <c r="W439"/>
      <c r="X439"/>
      <c r="Y439"/>
      <c r="Z439"/>
      <c r="AA439"/>
      <c r="AB439"/>
      <c r="AC439"/>
      <c r="AD439"/>
      <c r="AE439"/>
      <c r="AF439"/>
      <c r="AG439"/>
      <c r="AH439"/>
      <c r="AI439"/>
      <c r="AJ439"/>
      <c r="AK439"/>
      <c r="AL439" s="26"/>
      <c r="AM439" s="23"/>
      <c r="AN439"/>
      <c r="AO439"/>
      <c r="AP439"/>
      <c r="AQ439"/>
      <c r="AR439"/>
      <c r="AS439"/>
      <c r="AT439"/>
      <c r="AU439" s="26"/>
      <c r="AV439" s="23"/>
    </row>
    <row r="440" spans="1:48" s="81" customFormat="1" x14ac:dyDescent="0.3">
      <c r="A440"/>
      <c r="B440" s="45"/>
      <c r="C440" s="156"/>
      <c r="D440" s="41"/>
      <c r="E440" s="86"/>
      <c r="F440" s="41"/>
      <c r="G440" s="41"/>
      <c r="I440" s="68"/>
      <c r="J440" s="8"/>
      <c r="K440" s="8"/>
      <c r="L440" s="8"/>
      <c r="M440" s="8"/>
      <c r="N440" s="8"/>
      <c r="O440" s="8"/>
      <c r="P440" s="8"/>
      <c r="R440"/>
      <c r="S440"/>
      <c r="T440"/>
      <c r="U440"/>
      <c r="V440"/>
      <c r="W440"/>
      <c r="X440"/>
      <c r="Y440"/>
      <c r="Z440"/>
      <c r="AA440"/>
      <c r="AB440"/>
      <c r="AC440"/>
      <c r="AD440"/>
      <c r="AE440"/>
      <c r="AF440"/>
      <c r="AG440"/>
      <c r="AH440"/>
      <c r="AI440"/>
      <c r="AJ440"/>
      <c r="AK440"/>
      <c r="AL440" s="26"/>
      <c r="AM440" s="23"/>
      <c r="AN440"/>
      <c r="AO440"/>
      <c r="AP440"/>
      <c r="AQ440"/>
      <c r="AR440"/>
      <c r="AS440"/>
      <c r="AT440"/>
      <c r="AU440" s="26"/>
      <c r="AV440" s="23"/>
    </row>
    <row r="441" spans="1:48" s="81" customFormat="1" x14ac:dyDescent="0.3">
      <c r="A441"/>
      <c r="B441" s="45"/>
      <c r="C441" s="156"/>
      <c r="D441" s="41"/>
      <c r="E441" s="86"/>
      <c r="F441" s="41"/>
      <c r="G441" s="41"/>
      <c r="I441" s="68"/>
      <c r="J441" s="8"/>
      <c r="K441" s="8"/>
      <c r="L441" s="8"/>
      <c r="M441" s="8"/>
      <c r="N441" s="8"/>
      <c r="O441" s="8"/>
      <c r="P441" s="8"/>
      <c r="R441"/>
      <c r="S441"/>
      <c r="T441"/>
      <c r="U441"/>
      <c r="V441"/>
      <c r="W441"/>
      <c r="X441"/>
      <c r="Y441"/>
      <c r="Z441"/>
      <c r="AA441"/>
      <c r="AB441"/>
      <c r="AC441"/>
      <c r="AD441"/>
      <c r="AE441"/>
      <c r="AF441"/>
      <c r="AG441"/>
      <c r="AH441"/>
      <c r="AI441"/>
      <c r="AJ441"/>
      <c r="AK441"/>
      <c r="AL441" s="26"/>
      <c r="AM441" s="23"/>
      <c r="AN441"/>
      <c r="AO441"/>
      <c r="AP441"/>
      <c r="AQ441"/>
      <c r="AR441"/>
      <c r="AS441"/>
      <c r="AT441"/>
      <c r="AU441" s="26"/>
      <c r="AV441" s="23"/>
    </row>
    <row r="442" spans="1:48" s="81" customFormat="1" x14ac:dyDescent="0.3">
      <c r="A442"/>
      <c r="B442" s="45"/>
      <c r="C442" s="156"/>
      <c r="D442" s="41"/>
      <c r="E442" s="86"/>
      <c r="F442" s="41"/>
      <c r="G442" s="41"/>
      <c r="I442" s="68"/>
      <c r="J442" s="8"/>
      <c r="K442" s="8"/>
      <c r="L442" s="8"/>
      <c r="M442" s="8"/>
      <c r="N442" s="8"/>
      <c r="O442" s="8"/>
      <c r="P442" s="8"/>
      <c r="R442"/>
      <c r="S442"/>
      <c r="T442"/>
      <c r="U442"/>
      <c r="V442"/>
      <c r="W442"/>
      <c r="X442"/>
      <c r="Y442"/>
      <c r="Z442"/>
      <c r="AA442"/>
      <c r="AB442"/>
      <c r="AC442"/>
      <c r="AD442"/>
      <c r="AE442"/>
      <c r="AF442"/>
      <c r="AG442"/>
      <c r="AH442"/>
      <c r="AI442"/>
      <c r="AJ442"/>
      <c r="AK442"/>
      <c r="AL442" s="26"/>
      <c r="AM442" s="23"/>
      <c r="AN442"/>
      <c r="AO442"/>
      <c r="AP442"/>
      <c r="AQ442"/>
      <c r="AR442"/>
      <c r="AS442"/>
      <c r="AT442"/>
      <c r="AU442" s="26"/>
      <c r="AV442" s="23"/>
    </row>
    <row r="443" spans="1:48" s="81" customFormat="1" x14ac:dyDescent="0.3">
      <c r="A443"/>
      <c r="B443" s="45"/>
      <c r="C443" s="156"/>
      <c r="D443" s="41"/>
      <c r="E443" s="86"/>
      <c r="F443" s="41"/>
      <c r="G443" s="41"/>
      <c r="I443" s="68"/>
      <c r="J443" s="8"/>
      <c r="K443" s="8"/>
      <c r="L443" s="8"/>
      <c r="M443" s="8"/>
      <c r="N443" s="8"/>
      <c r="O443" s="8"/>
      <c r="P443" s="8"/>
      <c r="R443"/>
      <c r="S443"/>
      <c r="T443"/>
      <c r="U443"/>
      <c r="V443"/>
      <c r="W443"/>
      <c r="X443"/>
      <c r="Y443"/>
      <c r="Z443"/>
      <c r="AA443"/>
      <c r="AB443"/>
      <c r="AC443"/>
      <c r="AD443"/>
      <c r="AE443"/>
      <c r="AF443"/>
      <c r="AG443"/>
      <c r="AH443"/>
      <c r="AI443"/>
      <c r="AJ443"/>
      <c r="AK443"/>
      <c r="AL443" s="26"/>
      <c r="AM443" s="23"/>
      <c r="AN443"/>
      <c r="AO443"/>
      <c r="AP443"/>
      <c r="AQ443"/>
      <c r="AR443"/>
      <c r="AS443"/>
      <c r="AT443"/>
      <c r="AU443" s="26"/>
      <c r="AV443" s="23"/>
    </row>
    <row r="444" spans="1:48" s="81" customFormat="1" x14ac:dyDescent="0.3">
      <c r="A444"/>
      <c r="B444" s="45"/>
      <c r="C444" s="156"/>
      <c r="D444" s="41"/>
      <c r="E444" s="86"/>
      <c r="F444" s="41"/>
      <c r="G444" s="41"/>
      <c r="I444" s="68"/>
      <c r="J444" s="8"/>
      <c r="K444" s="8"/>
      <c r="L444" s="8"/>
      <c r="M444" s="8"/>
      <c r="N444" s="8"/>
      <c r="O444" s="8"/>
      <c r="P444" s="8"/>
      <c r="R444"/>
      <c r="S444"/>
      <c r="T444"/>
      <c r="U444"/>
      <c r="V444"/>
      <c r="W444"/>
      <c r="X444"/>
      <c r="Y444"/>
      <c r="Z444"/>
      <c r="AA444"/>
      <c r="AB444"/>
      <c r="AC444"/>
      <c r="AD444"/>
      <c r="AE444"/>
      <c r="AF444"/>
      <c r="AG444"/>
      <c r="AH444"/>
      <c r="AI444"/>
      <c r="AJ444"/>
      <c r="AK444"/>
      <c r="AL444" s="26"/>
      <c r="AM444" s="23"/>
      <c r="AN444"/>
      <c r="AO444"/>
      <c r="AP444"/>
      <c r="AQ444"/>
      <c r="AR444"/>
      <c r="AS444"/>
      <c r="AT444"/>
      <c r="AU444" s="26"/>
      <c r="AV444" s="23"/>
    </row>
    <row r="445" spans="1:48" s="81" customFormat="1" x14ac:dyDescent="0.3">
      <c r="A445"/>
      <c r="B445" s="45"/>
      <c r="C445" s="156"/>
      <c r="D445" s="41"/>
      <c r="E445" s="86"/>
      <c r="F445" s="41"/>
      <c r="G445" s="41"/>
      <c r="I445" s="68"/>
      <c r="J445" s="8"/>
      <c r="K445" s="8"/>
      <c r="L445" s="8"/>
      <c r="M445" s="8"/>
      <c r="N445" s="8"/>
      <c r="O445" s="8"/>
      <c r="P445" s="8"/>
      <c r="R445"/>
      <c r="S445"/>
      <c r="T445"/>
      <c r="U445"/>
      <c r="V445"/>
      <c r="W445"/>
      <c r="X445"/>
      <c r="Y445"/>
      <c r="Z445"/>
      <c r="AA445"/>
      <c r="AB445"/>
      <c r="AC445"/>
      <c r="AD445"/>
      <c r="AE445"/>
      <c r="AF445"/>
      <c r="AG445"/>
      <c r="AH445"/>
      <c r="AI445"/>
      <c r="AJ445"/>
      <c r="AK445"/>
      <c r="AL445" s="26"/>
      <c r="AM445" s="23"/>
      <c r="AN445"/>
      <c r="AO445"/>
      <c r="AP445"/>
      <c r="AQ445"/>
      <c r="AR445"/>
      <c r="AS445"/>
      <c r="AT445"/>
      <c r="AU445" s="26"/>
      <c r="AV445" s="23"/>
    </row>
    <row r="446" spans="1:48" s="81" customFormat="1" x14ac:dyDescent="0.3">
      <c r="A446"/>
      <c r="B446" s="45"/>
      <c r="C446" s="156"/>
      <c r="D446" s="41"/>
      <c r="E446" s="86"/>
      <c r="F446" s="41"/>
      <c r="G446" s="41"/>
      <c r="I446" s="68"/>
      <c r="J446" s="8"/>
      <c r="K446" s="8"/>
      <c r="L446" s="8"/>
      <c r="M446" s="8"/>
      <c r="N446" s="8"/>
      <c r="O446" s="8"/>
      <c r="P446" s="8"/>
      <c r="R446"/>
      <c r="S446"/>
      <c r="T446"/>
      <c r="U446"/>
      <c r="V446"/>
      <c r="W446"/>
      <c r="X446"/>
      <c r="Y446"/>
      <c r="Z446"/>
      <c r="AA446"/>
      <c r="AB446"/>
      <c r="AC446"/>
      <c r="AD446"/>
      <c r="AE446"/>
      <c r="AF446"/>
      <c r="AG446"/>
      <c r="AH446"/>
      <c r="AI446"/>
      <c r="AJ446"/>
      <c r="AK446"/>
      <c r="AL446" s="26"/>
      <c r="AM446" s="23"/>
      <c r="AN446"/>
      <c r="AO446"/>
      <c r="AP446"/>
      <c r="AQ446"/>
      <c r="AR446"/>
      <c r="AS446"/>
      <c r="AT446"/>
      <c r="AU446" s="26"/>
      <c r="AV446" s="23"/>
    </row>
    <row r="447" spans="1:48" s="81" customFormat="1" x14ac:dyDescent="0.3">
      <c r="A447"/>
      <c r="B447" s="45"/>
      <c r="C447" s="156"/>
      <c r="D447" s="41"/>
      <c r="E447" s="86"/>
      <c r="F447" s="41"/>
      <c r="G447" s="41"/>
      <c r="I447" s="68"/>
      <c r="J447" s="8"/>
      <c r="K447" s="8"/>
      <c r="L447" s="8"/>
      <c r="M447" s="8"/>
      <c r="N447" s="8"/>
      <c r="O447" s="8"/>
      <c r="P447" s="8"/>
      <c r="R447"/>
      <c r="S447"/>
      <c r="T447"/>
      <c r="U447"/>
      <c r="V447"/>
      <c r="W447"/>
      <c r="X447"/>
      <c r="Y447"/>
      <c r="Z447"/>
      <c r="AA447"/>
      <c r="AB447"/>
      <c r="AC447"/>
      <c r="AD447"/>
      <c r="AE447"/>
      <c r="AF447"/>
      <c r="AG447"/>
      <c r="AH447"/>
      <c r="AI447"/>
      <c r="AJ447"/>
      <c r="AK447"/>
      <c r="AL447" s="26"/>
      <c r="AM447" s="23"/>
      <c r="AN447"/>
      <c r="AO447"/>
      <c r="AP447"/>
      <c r="AQ447"/>
      <c r="AR447"/>
      <c r="AS447"/>
      <c r="AT447"/>
      <c r="AU447" s="26"/>
      <c r="AV447" s="23"/>
    </row>
    <row r="448" spans="1:48" s="81" customFormat="1" x14ac:dyDescent="0.3">
      <c r="A448"/>
      <c r="B448" s="45"/>
      <c r="C448" s="156"/>
      <c r="D448" s="41"/>
      <c r="E448" s="86"/>
      <c r="F448" s="41"/>
      <c r="G448" s="41"/>
      <c r="I448" s="68"/>
      <c r="J448" s="8"/>
      <c r="K448" s="8"/>
      <c r="L448" s="8"/>
      <c r="M448" s="8"/>
      <c r="N448" s="8"/>
      <c r="O448" s="8"/>
      <c r="P448" s="8"/>
      <c r="R448"/>
      <c r="S448"/>
      <c r="T448"/>
      <c r="U448"/>
      <c r="V448"/>
      <c r="W448"/>
      <c r="X448"/>
      <c r="Y448"/>
      <c r="Z448"/>
      <c r="AA448"/>
      <c r="AB448"/>
      <c r="AC448"/>
      <c r="AD448"/>
      <c r="AE448"/>
      <c r="AF448"/>
      <c r="AG448"/>
      <c r="AH448"/>
      <c r="AI448"/>
      <c r="AJ448"/>
      <c r="AK448"/>
      <c r="AL448" s="26"/>
      <c r="AM448" s="23"/>
      <c r="AN448"/>
      <c r="AO448"/>
      <c r="AP448"/>
      <c r="AQ448"/>
      <c r="AR448"/>
      <c r="AS448"/>
      <c r="AT448"/>
      <c r="AU448" s="26"/>
      <c r="AV448" s="23"/>
    </row>
    <row r="449" spans="1:48" s="81" customFormat="1" x14ac:dyDescent="0.3">
      <c r="A449"/>
      <c r="B449" s="45"/>
      <c r="C449" s="156"/>
      <c r="D449" s="41"/>
      <c r="E449" s="86"/>
      <c r="F449" s="41"/>
      <c r="G449" s="41"/>
      <c r="I449" s="68"/>
      <c r="J449" s="8"/>
      <c r="K449" s="8"/>
      <c r="L449" s="8"/>
      <c r="M449" s="8"/>
      <c r="N449" s="8"/>
      <c r="O449" s="8"/>
      <c r="P449" s="8"/>
      <c r="R449"/>
      <c r="S449"/>
      <c r="T449"/>
      <c r="U449"/>
      <c r="V449"/>
      <c r="W449"/>
      <c r="X449"/>
      <c r="Y449"/>
      <c r="Z449"/>
      <c r="AA449"/>
      <c r="AB449"/>
      <c r="AC449"/>
      <c r="AD449"/>
      <c r="AE449"/>
      <c r="AF449"/>
      <c r="AG449"/>
      <c r="AH449"/>
      <c r="AI449"/>
      <c r="AJ449"/>
      <c r="AK449"/>
      <c r="AL449" s="26"/>
      <c r="AM449" s="23"/>
      <c r="AN449"/>
      <c r="AO449"/>
      <c r="AP449"/>
      <c r="AQ449"/>
      <c r="AR449"/>
      <c r="AS449"/>
      <c r="AT449"/>
      <c r="AU449" s="26"/>
      <c r="AV449" s="23"/>
    </row>
    <row r="450" spans="1:48" s="81" customFormat="1" x14ac:dyDescent="0.3">
      <c r="A450"/>
      <c r="B450" s="45"/>
      <c r="C450" s="156"/>
      <c r="D450" s="41"/>
      <c r="E450" s="86"/>
      <c r="F450" s="41"/>
      <c r="G450" s="41"/>
      <c r="I450" s="68"/>
      <c r="J450" s="8"/>
      <c r="K450" s="8"/>
      <c r="L450" s="8"/>
      <c r="M450" s="8"/>
      <c r="N450" s="8"/>
      <c r="O450" s="8"/>
      <c r="P450" s="8"/>
      <c r="R450"/>
      <c r="S450"/>
      <c r="T450"/>
      <c r="U450"/>
      <c r="V450"/>
      <c r="W450"/>
      <c r="X450"/>
      <c r="Y450"/>
      <c r="Z450"/>
      <c r="AA450"/>
      <c r="AB450"/>
      <c r="AC450"/>
      <c r="AD450"/>
      <c r="AE450"/>
      <c r="AF450"/>
      <c r="AG450"/>
      <c r="AH450"/>
      <c r="AI450"/>
      <c r="AJ450"/>
      <c r="AK450"/>
      <c r="AL450" s="26"/>
      <c r="AM450" s="23"/>
      <c r="AN450"/>
      <c r="AO450"/>
      <c r="AP450"/>
      <c r="AQ450"/>
      <c r="AR450"/>
      <c r="AS450"/>
      <c r="AT450"/>
      <c r="AU450" s="26"/>
      <c r="AV450" s="23"/>
    </row>
    <row r="451" spans="1:48" s="81" customFormat="1" x14ac:dyDescent="0.3">
      <c r="A451"/>
      <c r="B451" s="45"/>
      <c r="C451" s="156"/>
      <c r="D451" s="41"/>
      <c r="E451" s="86"/>
      <c r="F451" s="41"/>
      <c r="G451" s="41"/>
      <c r="I451" s="68"/>
      <c r="J451" s="8"/>
      <c r="K451" s="8"/>
      <c r="L451" s="8"/>
      <c r="M451" s="8"/>
      <c r="N451" s="8"/>
      <c r="O451" s="8"/>
      <c r="P451" s="8"/>
      <c r="R451"/>
      <c r="S451"/>
      <c r="T451"/>
      <c r="U451"/>
      <c r="V451"/>
      <c r="W451"/>
      <c r="X451"/>
      <c r="Y451"/>
      <c r="Z451"/>
      <c r="AA451"/>
      <c r="AB451"/>
      <c r="AC451"/>
      <c r="AD451"/>
      <c r="AE451"/>
      <c r="AF451"/>
      <c r="AG451"/>
      <c r="AH451"/>
      <c r="AI451"/>
      <c r="AJ451"/>
      <c r="AK451"/>
      <c r="AL451" s="26"/>
      <c r="AM451" s="23"/>
      <c r="AN451"/>
      <c r="AO451"/>
      <c r="AP451"/>
      <c r="AQ451"/>
      <c r="AR451"/>
      <c r="AS451"/>
      <c r="AT451"/>
      <c r="AU451" s="26"/>
      <c r="AV451" s="23"/>
    </row>
    <row r="452" spans="1:48" s="81" customFormat="1" x14ac:dyDescent="0.3">
      <c r="A452"/>
      <c r="B452" s="45"/>
      <c r="C452" s="156"/>
      <c r="D452" s="41"/>
      <c r="E452" s="86"/>
      <c r="F452" s="41"/>
      <c r="G452" s="41"/>
      <c r="I452" s="68"/>
      <c r="J452" s="8"/>
      <c r="K452" s="8"/>
      <c r="L452" s="8"/>
      <c r="M452" s="8"/>
      <c r="N452" s="8"/>
      <c r="O452" s="8"/>
      <c r="P452" s="8"/>
      <c r="R452"/>
      <c r="S452"/>
      <c r="T452"/>
      <c r="U452"/>
      <c r="V452"/>
      <c r="W452"/>
      <c r="X452"/>
      <c r="Y452"/>
      <c r="Z452"/>
      <c r="AA452"/>
      <c r="AB452"/>
      <c r="AC452"/>
      <c r="AD452"/>
      <c r="AE452"/>
      <c r="AF452"/>
      <c r="AG452"/>
      <c r="AH452"/>
      <c r="AI452"/>
      <c r="AJ452"/>
      <c r="AK452"/>
      <c r="AL452" s="26"/>
      <c r="AM452" s="23"/>
      <c r="AN452"/>
      <c r="AO452"/>
      <c r="AP452"/>
      <c r="AQ452"/>
      <c r="AR452"/>
      <c r="AS452"/>
      <c r="AT452"/>
      <c r="AU452" s="26"/>
      <c r="AV452" s="23"/>
    </row>
    <row r="453" spans="1:48" s="81" customFormat="1" x14ac:dyDescent="0.3">
      <c r="A453"/>
      <c r="B453" s="45"/>
      <c r="C453" s="156"/>
      <c r="D453" s="41"/>
      <c r="E453" s="86"/>
      <c r="F453" s="41"/>
      <c r="G453" s="41"/>
      <c r="I453" s="68"/>
      <c r="J453" s="8"/>
      <c r="K453" s="8"/>
      <c r="L453" s="8"/>
      <c r="M453" s="8"/>
      <c r="N453" s="8"/>
      <c r="O453" s="8"/>
      <c r="P453" s="8"/>
      <c r="R453"/>
      <c r="S453"/>
      <c r="T453"/>
      <c r="U453"/>
      <c r="V453"/>
      <c r="W453"/>
      <c r="X453"/>
      <c r="Y453"/>
      <c r="Z453"/>
      <c r="AA453"/>
      <c r="AB453"/>
      <c r="AC453"/>
      <c r="AD453"/>
      <c r="AE453"/>
      <c r="AF453"/>
      <c r="AG453"/>
      <c r="AH453"/>
      <c r="AI453"/>
      <c r="AJ453"/>
      <c r="AK453"/>
      <c r="AL453" s="26"/>
      <c r="AM453" s="23"/>
      <c r="AN453"/>
      <c r="AO453"/>
      <c r="AP453"/>
      <c r="AQ453"/>
      <c r="AR453"/>
      <c r="AS453"/>
      <c r="AT453"/>
      <c r="AU453" s="26"/>
      <c r="AV453" s="23"/>
    </row>
    <row r="454" spans="1:48" s="81" customFormat="1" x14ac:dyDescent="0.3">
      <c r="A454"/>
      <c r="B454" s="45"/>
      <c r="C454" s="156"/>
      <c r="D454" s="41"/>
      <c r="E454" s="86"/>
      <c r="F454" s="41"/>
      <c r="G454" s="41"/>
      <c r="I454" s="68"/>
      <c r="J454" s="8"/>
      <c r="K454" s="8"/>
      <c r="L454" s="8"/>
      <c r="M454" s="8"/>
      <c r="N454" s="8"/>
      <c r="O454" s="8"/>
      <c r="P454" s="8"/>
      <c r="R454"/>
      <c r="S454"/>
      <c r="T454"/>
      <c r="U454"/>
      <c r="V454"/>
      <c r="W454"/>
      <c r="X454"/>
      <c r="Y454"/>
      <c r="Z454"/>
      <c r="AA454"/>
      <c r="AB454"/>
      <c r="AC454"/>
      <c r="AD454"/>
      <c r="AE454"/>
      <c r="AF454"/>
      <c r="AG454"/>
      <c r="AH454"/>
      <c r="AI454"/>
      <c r="AJ454"/>
      <c r="AK454"/>
      <c r="AL454" s="26"/>
      <c r="AM454" s="23"/>
      <c r="AN454"/>
      <c r="AO454"/>
      <c r="AP454"/>
      <c r="AQ454"/>
      <c r="AR454"/>
      <c r="AS454"/>
      <c r="AT454"/>
      <c r="AU454" s="26"/>
      <c r="AV454" s="23"/>
    </row>
    <row r="455" spans="1:48" s="81" customFormat="1" x14ac:dyDescent="0.3">
      <c r="A455"/>
      <c r="B455" s="45"/>
      <c r="C455" s="156"/>
      <c r="D455" s="41"/>
      <c r="E455" s="86"/>
      <c r="F455" s="41"/>
      <c r="G455" s="41"/>
      <c r="I455" s="68"/>
      <c r="J455" s="8"/>
      <c r="K455" s="8"/>
      <c r="L455" s="8"/>
      <c r="M455" s="8"/>
      <c r="N455" s="8"/>
      <c r="O455" s="8"/>
      <c r="P455" s="8"/>
      <c r="R455"/>
      <c r="S455"/>
      <c r="T455"/>
      <c r="U455"/>
      <c r="V455"/>
      <c r="W455"/>
      <c r="X455"/>
      <c r="Y455"/>
      <c r="Z455"/>
      <c r="AA455"/>
      <c r="AB455"/>
      <c r="AC455"/>
      <c r="AD455"/>
      <c r="AE455"/>
      <c r="AF455"/>
      <c r="AG455"/>
      <c r="AH455"/>
      <c r="AI455"/>
      <c r="AJ455"/>
      <c r="AK455"/>
      <c r="AL455" s="26"/>
      <c r="AM455" s="23"/>
      <c r="AN455"/>
      <c r="AO455"/>
      <c r="AP455"/>
      <c r="AQ455"/>
      <c r="AR455"/>
      <c r="AS455"/>
      <c r="AT455"/>
      <c r="AU455" s="26"/>
      <c r="AV455" s="23"/>
    </row>
    <row r="456" spans="1:48" s="81" customFormat="1" x14ac:dyDescent="0.3">
      <c r="A456"/>
      <c r="B456" s="45"/>
      <c r="C456" s="156"/>
      <c r="D456" s="41"/>
      <c r="E456" s="86"/>
      <c r="F456" s="41"/>
      <c r="G456" s="41"/>
      <c r="I456" s="68"/>
      <c r="J456" s="8"/>
      <c r="K456" s="8"/>
      <c r="L456" s="8"/>
      <c r="M456" s="8"/>
      <c r="N456" s="8"/>
      <c r="O456" s="8"/>
      <c r="P456" s="8"/>
      <c r="R456"/>
      <c r="S456"/>
      <c r="T456"/>
      <c r="U456"/>
      <c r="V456"/>
      <c r="W456"/>
      <c r="X456"/>
      <c r="Y456"/>
      <c r="Z456"/>
      <c r="AA456"/>
      <c r="AB456"/>
      <c r="AC456"/>
      <c r="AD456"/>
      <c r="AE456"/>
      <c r="AF456"/>
      <c r="AG456"/>
      <c r="AH456"/>
      <c r="AI456"/>
      <c r="AJ456"/>
      <c r="AK456"/>
      <c r="AL456" s="26"/>
      <c r="AM456" s="23"/>
      <c r="AN456"/>
      <c r="AO456"/>
      <c r="AP456"/>
      <c r="AQ456"/>
      <c r="AR456"/>
      <c r="AS456"/>
      <c r="AT456"/>
      <c r="AU456" s="26"/>
      <c r="AV456" s="23"/>
    </row>
    <row r="457" spans="1:48" s="81" customFormat="1" x14ac:dyDescent="0.3">
      <c r="A457"/>
      <c r="B457" s="45"/>
      <c r="C457" s="156"/>
      <c r="D457" s="41"/>
      <c r="E457" s="86"/>
      <c r="F457" s="41"/>
      <c r="G457" s="41"/>
      <c r="I457" s="68"/>
      <c r="J457" s="8"/>
      <c r="K457" s="8"/>
      <c r="L457" s="8"/>
      <c r="M457" s="8"/>
      <c r="N457" s="8"/>
      <c r="O457" s="8"/>
      <c r="P457" s="8"/>
      <c r="R457"/>
      <c r="S457"/>
      <c r="T457"/>
      <c r="U457"/>
      <c r="V457"/>
      <c r="W457"/>
      <c r="X457"/>
      <c r="Y457"/>
      <c r="Z457"/>
      <c r="AA457"/>
      <c r="AB457"/>
      <c r="AC457"/>
      <c r="AD457"/>
      <c r="AE457"/>
      <c r="AF457"/>
      <c r="AG457"/>
      <c r="AH457"/>
      <c r="AI457"/>
      <c r="AJ457"/>
      <c r="AK457"/>
      <c r="AL457" s="26"/>
      <c r="AM457" s="23"/>
      <c r="AN457"/>
      <c r="AO457"/>
      <c r="AP457"/>
      <c r="AQ457"/>
      <c r="AR457"/>
      <c r="AS457"/>
      <c r="AT457"/>
      <c r="AU457" s="26"/>
      <c r="AV457" s="23"/>
    </row>
    <row r="458" spans="1:48" s="81" customFormat="1" x14ac:dyDescent="0.3">
      <c r="A458"/>
      <c r="B458" s="45"/>
      <c r="C458" s="156"/>
      <c r="D458" s="41"/>
      <c r="E458" s="86"/>
      <c r="F458" s="41"/>
      <c r="G458" s="41"/>
      <c r="I458" s="68"/>
      <c r="J458" s="8"/>
      <c r="K458" s="8"/>
      <c r="L458" s="8"/>
      <c r="M458" s="8"/>
      <c r="N458" s="8"/>
      <c r="O458" s="8"/>
      <c r="P458" s="8"/>
      <c r="R458"/>
      <c r="S458"/>
      <c r="T458"/>
      <c r="U458"/>
      <c r="V458"/>
      <c r="W458"/>
      <c r="X458"/>
      <c r="Y458"/>
      <c r="Z458"/>
      <c r="AA458"/>
      <c r="AB458"/>
      <c r="AC458"/>
      <c r="AD458"/>
      <c r="AE458"/>
      <c r="AF458"/>
      <c r="AG458"/>
      <c r="AH458"/>
      <c r="AI458"/>
      <c r="AJ458"/>
      <c r="AK458"/>
      <c r="AL458" s="26"/>
      <c r="AM458" s="23"/>
      <c r="AN458"/>
      <c r="AO458"/>
      <c r="AP458"/>
      <c r="AQ458"/>
      <c r="AR458"/>
      <c r="AS458"/>
      <c r="AT458"/>
      <c r="AU458" s="26"/>
      <c r="AV458" s="23"/>
    </row>
    <row r="459" spans="1:48" s="81" customFormat="1" x14ac:dyDescent="0.3">
      <c r="A459"/>
      <c r="B459" s="45"/>
      <c r="C459" s="156"/>
      <c r="D459" s="41"/>
      <c r="E459" s="86"/>
      <c r="F459" s="41"/>
      <c r="G459" s="41"/>
      <c r="I459" s="68"/>
      <c r="J459" s="8"/>
      <c r="K459" s="8"/>
      <c r="L459" s="8"/>
      <c r="M459" s="8"/>
      <c r="N459" s="8"/>
      <c r="O459" s="8"/>
      <c r="P459" s="8"/>
      <c r="R459"/>
      <c r="S459"/>
      <c r="T459"/>
      <c r="U459"/>
      <c r="V459"/>
      <c r="W459"/>
      <c r="X459"/>
      <c r="Y459"/>
      <c r="Z459"/>
      <c r="AA459"/>
      <c r="AB459"/>
      <c r="AC459"/>
      <c r="AD459"/>
      <c r="AE459"/>
      <c r="AF459"/>
      <c r="AG459"/>
      <c r="AH459"/>
      <c r="AI459"/>
      <c r="AJ459"/>
      <c r="AK459"/>
      <c r="AL459" s="26"/>
      <c r="AM459" s="23"/>
      <c r="AN459"/>
      <c r="AO459"/>
      <c r="AP459"/>
      <c r="AQ459"/>
      <c r="AR459"/>
      <c r="AS459"/>
      <c r="AT459"/>
      <c r="AU459" s="26"/>
      <c r="AV459" s="23"/>
    </row>
    <row r="460" spans="1:48" s="81" customFormat="1" x14ac:dyDescent="0.3">
      <c r="A460"/>
      <c r="B460" s="45"/>
      <c r="C460" s="156"/>
      <c r="D460" s="41"/>
      <c r="E460" s="86"/>
      <c r="F460" s="41"/>
      <c r="G460" s="41"/>
      <c r="I460" s="68"/>
      <c r="J460" s="8"/>
      <c r="K460" s="8"/>
      <c r="L460" s="8"/>
      <c r="M460" s="8"/>
      <c r="N460" s="8"/>
      <c r="O460" s="8"/>
      <c r="P460" s="8"/>
      <c r="R460"/>
      <c r="S460"/>
      <c r="T460"/>
      <c r="U460"/>
      <c r="V460"/>
      <c r="W460"/>
      <c r="X460"/>
      <c r="Y460"/>
      <c r="Z460"/>
      <c r="AA460"/>
      <c r="AB460"/>
      <c r="AC460"/>
      <c r="AD460"/>
      <c r="AE460"/>
      <c r="AF460"/>
      <c r="AG460"/>
      <c r="AH460"/>
      <c r="AI460"/>
      <c r="AJ460"/>
      <c r="AK460"/>
      <c r="AL460" s="26"/>
      <c r="AM460" s="23"/>
      <c r="AN460"/>
      <c r="AO460"/>
      <c r="AP460"/>
      <c r="AQ460"/>
      <c r="AR460"/>
      <c r="AS460"/>
      <c r="AT460"/>
      <c r="AU460" s="26"/>
      <c r="AV460" s="23"/>
    </row>
    <row r="461" spans="1:48" s="81" customFormat="1" x14ac:dyDescent="0.3">
      <c r="A461"/>
      <c r="B461" s="45"/>
      <c r="C461" s="156"/>
      <c r="D461" s="41"/>
      <c r="E461" s="86"/>
      <c r="F461" s="41"/>
      <c r="G461" s="41"/>
      <c r="I461" s="68"/>
      <c r="J461" s="8"/>
      <c r="K461" s="8"/>
      <c r="L461" s="8"/>
      <c r="M461" s="8"/>
      <c r="N461" s="8"/>
      <c r="O461" s="8"/>
      <c r="P461" s="8"/>
      <c r="R461"/>
      <c r="S461"/>
      <c r="T461"/>
      <c r="U461"/>
      <c r="V461"/>
      <c r="W461"/>
      <c r="X461"/>
      <c r="Y461"/>
      <c r="Z461"/>
      <c r="AA461"/>
      <c r="AB461"/>
      <c r="AC461"/>
      <c r="AD461"/>
      <c r="AE461"/>
      <c r="AF461"/>
      <c r="AG461"/>
      <c r="AH461"/>
      <c r="AI461"/>
      <c r="AJ461"/>
      <c r="AK461"/>
      <c r="AL461" s="26"/>
      <c r="AM461" s="23"/>
      <c r="AN461"/>
      <c r="AO461"/>
      <c r="AP461"/>
      <c r="AQ461"/>
      <c r="AR461"/>
      <c r="AS461"/>
      <c r="AT461"/>
      <c r="AU461" s="26"/>
      <c r="AV461" s="23"/>
    </row>
    <row r="462" spans="1:48" s="81" customFormat="1" x14ac:dyDescent="0.3">
      <c r="A462"/>
      <c r="B462" s="45"/>
      <c r="C462" s="156"/>
      <c r="D462" s="41"/>
      <c r="E462" s="86"/>
      <c r="F462" s="41"/>
      <c r="G462" s="41"/>
      <c r="I462" s="68"/>
      <c r="J462" s="8"/>
      <c r="K462" s="8"/>
      <c r="L462" s="8"/>
      <c r="M462" s="8"/>
      <c r="N462" s="8"/>
      <c r="O462" s="8"/>
      <c r="P462" s="8"/>
      <c r="R462"/>
      <c r="S462"/>
      <c r="T462"/>
      <c r="U462"/>
      <c r="V462"/>
      <c r="W462"/>
      <c r="X462"/>
      <c r="Y462"/>
      <c r="Z462"/>
      <c r="AA462"/>
      <c r="AB462"/>
      <c r="AC462"/>
      <c r="AD462"/>
      <c r="AE462"/>
      <c r="AF462"/>
      <c r="AG462"/>
      <c r="AH462"/>
      <c r="AI462"/>
      <c r="AJ462"/>
      <c r="AK462"/>
      <c r="AL462" s="26"/>
      <c r="AM462" s="23"/>
      <c r="AN462"/>
      <c r="AO462"/>
      <c r="AP462"/>
      <c r="AQ462"/>
      <c r="AR462"/>
      <c r="AS462"/>
      <c r="AT462"/>
      <c r="AU462" s="26"/>
      <c r="AV462" s="23"/>
    </row>
    <row r="463" spans="1:48" s="81" customFormat="1" x14ac:dyDescent="0.3">
      <c r="A463"/>
      <c r="B463" s="45"/>
      <c r="C463" s="156"/>
      <c r="D463" s="41"/>
      <c r="E463" s="86"/>
      <c r="F463" s="41"/>
      <c r="G463" s="41"/>
      <c r="I463" s="68"/>
      <c r="J463" s="8"/>
      <c r="K463" s="8"/>
      <c r="L463" s="8"/>
      <c r="M463" s="8"/>
      <c r="N463" s="8"/>
      <c r="O463" s="8"/>
      <c r="P463" s="8"/>
      <c r="R463"/>
      <c r="S463"/>
      <c r="T463"/>
      <c r="U463"/>
      <c r="V463"/>
      <c r="W463"/>
      <c r="X463"/>
      <c r="Y463"/>
      <c r="Z463"/>
      <c r="AA463"/>
      <c r="AB463"/>
      <c r="AC463"/>
      <c r="AD463"/>
      <c r="AE463"/>
      <c r="AF463"/>
      <c r="AG463"/>
      <c r="AH463"/>
      <c r="AI463"/>
      <c r="AJ463"/>
      <c r="AK463"/>
      <c r="AL463" s="26"/>
      <c r="AM463" s="23"/>
      <c r="AN463"/>
      <c r="AO463"/>
      <c r="AP463"/>
      <c r="AQ463"/>
      <c r="AR463"/>
      <c r="AS463"/>
      <c r="AT463"/>
      <c r="AU463" s="26"/>
      <c r="AV463" s="23"/>
    </row>
    <row r="464" spans="1:48" s="81" customFormat="1" x14ac:dyDescent="0.3">
      <c r="A464"/>
      <c r="B464" s="45"/>
      <c r="C464" s="156"/>
      <c r="D464" s="41"/>
      <c r="E464" s="86"/>
      <c r="F464" s="41"/>
      <c r="G464" s="41"/>
      <c r="I464" s="68"/>
      <c r="J464" s="8"/>
      <c r="K464" s="8"/>
      <c r="L464" s="8"/>
      <c r="M464" s="8"/>
      <c r="N464" s="8"/>
      <c r="O464" s="8"/>
      <c r="P464" s="8"/>
      <c r="R464"/>
      <c r="S464"/>
      <c r="T464"/>
      <c r="U464"/>
      <c r="V464"/>
      <c r="W464"/>
      <c r="X464"/>
      <c r="Y464"/>
      <c r="Z464"/>
      <c r="AA464"/>
      <c r="AB464"/>
      <c r="AC464"/>
      <c r="AD464"/>
      <c r="AE464"/>
      <c r="AF464"/>
      <c r="AG464"/>
      <c r="AH464"/>
      <c r="AI464"/>
      <c r="AJ464"/>
      <c r="AK464"/>
      <c r="AL464" s="26"/>
      <c r="AM464" s="23"/>
      <c r="AN464"/>
      <c r="AO464"/>
      <c r="AP464"/>
      <c r="AQ464"/>
      <c r="AR464"/>
      <c r="AS464"/>
      <c r="AT464"/>
      <c r="AU464" s="26"/>
      <c r="AV464" s="23"/>
    </row>
    <row r="465" spans="1:48" s="81" customFormat="1" x14ac:dyDescent="0.3">
      <c r="A465"/>
      <c r="B465" s="45"/>
      <c r="C465" s="156"/>
      <c r="D465" s="41"/>
      <c r="E465" s="86"/>
      <c r="F465" s="41"/>
      <c r="G465" s="41"/>
      <c r="I465" s="68"/>
      <c r="J465" s="8"/>
      <c r="K465" s="8"/>
      <c r="L465" s="8"/>
      <c r="M465" s="8"/>
      <c r="N465" s="8"/>
      <c r="O465" s="8"/>
      <c r="P465" s="8"/>
      <c r="R465"/>
      <c r="S465"/>
      <c r="T465"/>
      <c r="U465"/>
      <c r="V465"/>
      <c r="W465"/>
      <c r="X465"/>
      <c r="Y465"/>
      <c r="Z465"/>
      <c r="AA465"/>
      <c r="AB465"/>
      <c r="AC465"/>
      <c r="AD465"/>
      <c r="AE465"/>
      <c r="AF465"/>
      <c r="AG465"/>
      <c r="AH465"/>
      <c r="AI465"/>
      <c r="AJ465"/>
      <c r="AK465"/>
      <c r="AL465" s="26"/>
      <c r="AM465" s="23"/>
      <c r="AN465"/>
      <c r="AO465"/>
      <c r="AP465"/>
      <c r="AQ465"/>
      <c r="AR465"/>
      <c r="AS465"/>
      <c r="AT465"/>
      <c r="AU465" s="26"/>
      <c r="AV465" s="23"/>
    </row>
    <row r="466" spans="1:48" s="81" customFormat="1" x14ac:dyDescent="0.3">
      <c r="A466"/>
      <c r="B466" s="45"/>
      <c r="C466" s="156"/>
      <c r="D466" s="41"/>
      <c r="E466" s="86"/>
      <c r="F466" s="41"/>
      <c r="G466" s="41"/>
      <c r="I466" s="68"/>
      <c r="J466" s="8"/>
      <c r="K466" s="8"/>
      <c r="L466" s="8"/>
      <c r="M466" s="8"/>
      <c r="N466" s="8"/>
      <c r="O466" s="8"/>
      <c r="P466" s="8"/>
      <c r="R466"/>
      <c r="S466"/>
      <c r="T466"/>
      <c r="U466"/>
      <c r="V466"/>
      <c r="W466"/>
      <c r="X466"/>
      <c r="Y466"/>
      <c r="Z466"/>
      <c r="AA466"/>
      <c r="AB466"/>
      <c r="AC466"/>
      <c r="AD466"/>
      <c r="AE466"/>
      <c r="AF466"/>
      <c r="AG466"/>
      <c r="AH466"/>
      <c r="AI466"/>
      <c r="AJ466"/>
      <c r="AK466"/>
      <c r="AL466" s="26"/>
      <c r="AM466" s="23"/>
      <c r="AN466"/>
      <c r="AO466"/>
      <c r="AP466"/>
      <c r="AQ466"/>
      <c r="AR466"/>
      <c r="AS466"/>
      <c r="AT466"/>
      <c r="AU466" s="26"/>
      <c r="AV466" s="23"/>
    </row>
    <row r="467" spans="1:48" s="81" customFormat="1" x14ac:dyDescent="0.3">
      <c r="A467"/>
      <c r="B467" s="45"/>
      <c r="C467" s="156"/>
      <c r="D467" s="41"/>
      <c r="E467" s="86"/>
      <c r="F467" s="41"/>
      <c r="G467" s="41"/>
      <c r="I467" s="68"/>
      <c r="J467" s="8"/>
      <c r="K467" s="8"/>
      <c r="L467" s="8"/>
      <c r="M467" s="8"/>
      <c r="N467" s="8"/>
      <c r="O467" s="8"/>
      <c r="P467" s="8"/>
      <c r="R467"/>
      <c r="S467"/>
      <c r="T467"/>
      <c r="U467"/>
      <c r="V467"/>
      <c r="W467"/>
      <c r="X467"/>
      <c r="Y467"/>
      <c r="Z467"/>
      <c r="AA467"/>
      <c r="AB467"/>
      <c r="AC467"/>
      <c r="AD467"/>
      <c r="AE467"/>
      <c r="AF467"/>
      <c r="AG467"/>
      <c r="AH467"/>
      <c r="AI467"/>
      <c r="AJ467"/>
      <c r="AK467"/>
      <c r="AL467" s="26"/>
      <c r="AM467" s="23"/>
      <c r="AN467"/>
      <c r="AO467"/>
      <c r="AP467"/>
      <c r="AQ467"/>
      <c r="AR467"/>
      <c r="AS467"/>
      <c r="AT467"/>
      <c r="AU467" s="26"/>
      <c r="AV467" s="23"/>
    </row>
    <row r="468" spans="1:48" s="81" customFormat="1" x14ac:dyDescent="0.3">
      <c r="A468"/>
      <c r="B468" s="45"/>
      <c r="C468" s="156"/>
      <c r="D468" s="41"/>
      <c r="E468" s="86"/>
      <c r="F468" s="41"/>
      <c r="G468" s="41"/>
      <c r="I468" s="68"/>
      <c r="J468" s="8"/>
      <c r="K468" s="8"/>
      <c r="L468" s="8"/>
      <c r="M468" s="8"/>
      <c r="N468" s="8"/>
      <c r="O468" s="8"/>
      <c r="P468" s="8"/>
      <c r="R468"/>
      <c r="S468"/>
      <c r="T468"/>
      <c r="U468"/>
      <c r="V468"/>
      <c r="W468"/>
      <c r="X468"/>
      <c r="Y468"/>
      <c r="Z468"/>
      <c r="AA468"/>
      <c r="AB468"/>
      <c r="AC468"/>
      <c r="AD468"/>
      <c r="AE468"/>
      <c r="AF468"/>
      <c r="AG468"/>
      <c r="AH468"/>
      <c r="AI468"/>
      <c r="AJ468"/>
      <c r="AK468"/>
      <c r="AL468" s="26"/>
      <c r="AM468" s="23"/>
      <c r="AN468"/>
      <c r="AO468"/>
      <c r="AP468"/>
      <c r="AQ468"/>
      <c r="AR468"/>
      <c r="AS468"/>
      <c r="AT468"/>
      <c r="AU468" s="26"/>
      <c r="AV468" s="23"/>
    </row>
    <row r="469" spans="1:48" s="81" customFormat="1" x14ac:dyDescent="0.3">
      <c r="A469"/>
      <c r="B469" s="45"/>
      <c r="C469" s="156"/>
      <c r="D469" s="41"/>
      <c r="E469" s="86"/>
      <c r="F469" s="41"/>
      <c r="G469" s="41"/>
      <c r="I469" s="68"/>
      <c r="J469" s="8"/>
      <c r="K469" s="8"/>
      <c r="L469" s="8"/>
      <c r="M469" s="8"/>
      <c r="N469" s="8"/>
      <c r="O469" s="8"/>
      <c r="P469" s="8"/>
      <c r="R469"/>
      <c r="S469"/>
      <c r="T469"/>
      <c r="U469"/>
      <c r="V469"/>
      <c r="W469"/>
      <c r="X469"/>
      <c r="Y469"/>
      <c r="Z469"/>
      <c r="AA469"/>
      <c r="AB469"/>
      <c r="AC469"/>
      <c r="AD469"/>
      <c r="AE469"/>
      <c r="AF469"/>
      <c r="AG469"/>
      <c r="AH469"/>
      <c r="AI469"/>
      <c r="AJ469"/>
      <c r="AK469"/>
      <c r="AL469" s="26"/>
      <c r="AM469" s="23"/>
      <c r="AN469"/>
      <c r="AO469"/>
      <c r="AP469"/>
      <c r="AQ469"/>
      <c r="AR469"/>
      <c r="AS469"/>
      <c r="AT469"/>
      <c r="AU469" s="26"/>
      <c r="AV469" s="23"/>
    </row>
    <row r="470" spans="1:48" s="81" customFormat="1" x14ac:dyDescent="0.3">
      <c r="A470"/>
      <c r="B470" s="45"/>
      <c r="C470" s="156"/>
      <c r="D470" s="41"/>
      <c r="E470" s="86"/>
      <c r="F470" s="41"/>
      <c r="G470" s="41"/>
      <c r="I470" s="68"/>
      <c r="J470" s="8"/>
      <c r="K470" s="8"/>
      <c r="L470" s="8"/>
      <c r="M470" s="8"/>
      <c r="N470" s="8"/>
      <c r="O470" s="8"/>
      <c r="P470" s="8"/>
      <c r="R470"/>
      <c r="S470"/>
      <c r="T470"/>
      <c r="U470"/>
      <c r="V470"/>
      <c r="W470"/>
      <c r="X470"/>
      <c r="Y470"/>
      <c r="Z470"/>
      <c r="AA470"/>
      <c r="AB470"/>
      <c r="AC470"/>
      <c r="AD470"/>
      <c r="AE470"/>
      <c r="AF470"/>
      <c r="AG470"/>
      <c r="AH470"/>
      <c r="AI470"/>
      <c r="AJ470"/>
      <c r="AK470"/>
      <c r="AL470" s="26"/>
      <c r="AM470" s="23"/>
      <c r="AN470"/>
      <c r="AO470"/>
      <c r="AP470"/>
      <c r="AQ470"/>
      <c r="AR470"/>
      <c r="AS470"/>
      <c r="AT470"/>
      <c r="AU470" s="26"/>
      <c r="AV470" s="23"/>
    </row>
    <row r="471" spans="1:48" s="81" customFormat="1" x14ac:dyDescent="0.3">
      <c r="A471"/>
      <c r="B471" s="45"/>
      <c r="C471" s="156"/>
      <c r="D471" s="41"/>
      <c r="E471" s="86"/>
      <c r="F471" s="41"/>
      <c r="G471" s="41"/>
      <c r="I471" s="68"/>
      <c r="J471" s="8"/>
      <c r="K471" s="8"/>
      <c r="L471" s="8"/>
      <c r="M471" s="8"/>
      <c r="N471" s="8"/>
      <c r="O471" s="8"/>
      <c r="P471" s="8"/>
      <c r="R471"/>
      <c r="S471"/>
      <c r="T471"/>
      <c r="U471"/>
      <c r="V471"/>
      <c r="W471"/>
      <c r="X471"/>
      <c r="Y471"/>
      <c r="Z471"/>
      <c r="AA471"/>
      <c r="AB471"/>
      <c r="AC471"/>
      <c r="AD471"/>
      <c r="AE471"/>
      <c r="AF471"/>
      <c r="AG471"/>
      <c r="AH471"/>
      <c r="AI471"/>
      <c r="AJ471"/>
      <c r="AK471"/>
      <c r="AL471" s="26"/>
      <c r="AM471" s="23"/>
      <c r="AN471"/>
      <c r="AO471"/>
      <c r="AP471"/>
      <c r="AQ471"/>
      <c r="AR471"/>
      <c r="AS471"/>
      <c r="AT471"/>
      <c r="AU471" s="26"/>
      <c r="AV471" s="23"/>
    </row>
    <row r="472" spans="1:48" s="81" customFormat="1" x14ac:dyDescent="0.3">
      <c r="A472"/>
      <c r="B472" s="45"/>
      <c r="C472" s="156"/>
      <c r="D472" s="41"/>
      <c r="E472" s="86"/>
      <c r="F472" s="41"/>
      <c r="G472" s="41"/>
      <c r="I472" s="68"/>
      <c r="J472" s="8"/>
      <c r="K472" s="8"/>
      <c r="L472" s="8"/>
      <c r="M472" s="8"/>
      <c r="N472" s="8"/>
      <c r="O472" s="8"/>
      <c r="P472" s="8"/>
      <c r="R472"/>
      <c r="S472"/>
      <c r="T472"/>
      <c r="U472"/>
      <c r="V472"/>
      <c r="W472"/>
      <c r="X472"/>
      <c r="Y472"/>
      <c r="Z472"/>
      <c r="AA472"/>
      <c r="AB472"/>
      <c r="AC472"/>
      <c r="AD472"/>
      <c r="AE472"/>
      <c r="AF472"/>
      <c r="AG472"/>
      <c r="AH472"/>
      <c r="AI472"/>
      <c r="AJ472"/>
      <c r="AK472"/>
      <c r="AL472" s="26"/>
      <c r="AM472" s="23"/>
      <c r="AN472"/>
      <c r="AO472"/>
      <c r="AP472"/>
      <c r="AQ472"/>
      <c r="AR472"/>
      <c r="AS472"/>
      <c r="AT472"/>
      <c r="AU472" s="26"/>
      <c r="AV472" s="23"/>
    </row>
    <row r="473" spans="1:48" s="81" customFormat="1" x14ac:dyDescent="0.3">
      <c r="A473"/>
      <c r="B473" s="45"/>
      <c r="C473" s="156"/>
      <c r="D473" s="41"/>
      <c r="E473" s="86"/>
      <c r="F473" s="41"/>
      <c r="G473" s="41"/>
      <c r="I473" s="68"/>
      <c r="J473" s="8"/>
      <c r="K473" s="8"/>
      <c r="L473" s="8"/>
      <c r="M473" s="8"/>
      <c r="N473" s="8"/>
      <c r="O473" s="8"/>
      <c r="P473" s="8"/>
      <c r="R473"/>
      <c r="S473"/>
      <c r="T473"/>
      <c r="U473"/>
      <c r="V473"/>
      <c r="W473"/>
      <c r="X473"/>
      <c r="Y473"/>
      <c r="Z473"/>
      <c r="AA473"/>
      <c r="AB473"/>
      <c r="AC473"/>
      <c r="AD473"/>
      <c r="AE473"/>
      <c r="AF473"/>
      <c r="AG473"/>
      <c r="AH473"/>
      <c r="AI473"/>
      <c r="AJ473"/>
      <c r="AK473"/>
      <c r="AL473" s="26"/>
      <c r="AM473" s="23"/>
      <c r="AN473"/>
      <c r="AO473"/>
      <c r="AP473"/>
      <c r="AQ473"/>
      <c r="AR473"/>
      <c r="AS473"/>
      <c r="AT473"/>
      <c r="AU473" s="26"/>
      <c r="AV473" s="23"/>
    </row>
    <row r="474" spans="1:48" s="81" customFormat="1" x14ac:dyDescent="0.3">
      <c r="A474"/>
      <c r="B474" s="45"/>
      <c r="C474" s="156"/>
      <c r="D474" s="41"/>
      <c r="E474" s="86"/>
      <c r="F474" s="41"/>
      <c r="G474" s="41"/>
      <c r="I474" s="68"/>
      <c r="J474" s="8"/>
      <c r="K474" s="8"/>
      <c r="L474" s="8"/>
      <c r="M474" s="8"/>
      <c r="N474" s="8"/>
      <c r="O474" s="8"/>
      <c r="P474" s="8"/>
      <c r="R474"/>
      <c r="S474"/>
      <c r="T474"/>
      <c r="U474"/>
      <c r="V474"/>
      <c r="W474"/>
      <c r="X474"/>
      <c r="Y474"/>
      <c r="Z474"/>
      <c r="AA474"/>
      <c r="AB474"/>
      <c r="AC474"/>
      <c r="AD474"/>
      <c r="AE474"/>
      <c r="AF474"/>
      <c r="AG474"/>
      <c r="AH474"/>
      <c r="AI474"/>
      <c r="AJ474"/>
      <c r="AK474"/>
      <c r="AL474" s="26"/>
      <c r="AM474" s="23"/>
      <c r="AN474"/>
      <c r="AO474"/>
      <c r="AP474"/>
      <c r="AQ474"/>
      <c r="AR474"/>
      <c r="AS474"/>
      <c r="AT474"/>
      <c r="AU474" s="26"/>
      <c r="AV474" s="23"/>
    </row>
    <row r="475" spans="1:48" s="81" customFormat="1" x14ac:dyDescent="0.3">
      <c r="A475"/>
      <c r="B475" s="45"/>
      <c r="C475" s="156"/>
      <c r="D475" s="41"/>
      <c r="E475" s="86"/>
      <c r="F475" s="41"/>
      <c r="G475" s="41"/>
      <c r="I475" s="68"/>
      <c r="J475" s="8"/>
      <c r="K475" s="8"/>
      <c r="L475" s="8"/>
      <c r="M475" s="8"/>
      <c r="N475" s="8"/>
      <c r="O475" s="8"/>
      <c r="P475" s="8"/>
      <c r="R475"/>
      <c r="S475"/>
      <c r="T475"/>
      <c r="U475"/>
      <c r="V475"/>
      <c r="W475"/>
      <c r="X475"/>
      <c r="Y475"/>
      <c r="Z475"/>
      <c r="AA475"/>
      <c r="AB475"/>
      <c r="AC475"/>
      <c r="AD475"/>
      <c r="AE475"/>
      <c r="AF475"/>
      <c r="AG475"/>
      <c r="AH475"/>
      <c r="AI475"/>
      <c r="AJ475"/>
      <c r="AK475"/>
      <c r="AL475" s="26"/>
      <c r="AM475" s="23"/>
      <c r="AN475"/>
      <c r="AO475"/>
      <c r="AP475"/>
      <c r="AQ475"/>
      <c r="AR475"/>
      <c r="AS475"/>
      <c r="AT475"/>
      <c r="AU475" s="26"/>
      <c r="AV475" s="23"/>
    </row>
    <row r="476" spans="1:48" s="81" customFormat="1" x14ac:dyDescent="0.3">
      <c r="A476"/>
      <c r="B476" s="45"/>
      <c r="C476" s="156"/>
      <c r="D476" s="41"/>
      <c r="E476" s="86"/>
      <c r="F476" s="41"/>
      <c r="G476" s="41"/>
      <c r="I476" s="68"/>
      <c r="J476" s="8"/>
      <c r="K476" s="8"/>
      <c r="L476" s="8"/>
      <c r="M476" s="8"/>
      <c r="N476" s="8"/>
      <c r="O476" s="8"/>
      <c r="P476" s="8"/>
      <c r="R476"/>
      <c r="S476"/>
      <c r="T476"/>
      <c r="U476"/>
      <c r="V476"/>
      <c r="W476"/>
      <c r="X476"/>
      <c r="Y476"/>
      <c r="Z476"/>
      <c r="AA476"/>
      <c r="AB476"/>
      <c r="AC476"/>
      <c r="AD476"/>
      <c r="AE476"/>
      <c r="AF476"/>
      <c r="AG476"/>
      <c r="AH476"/>
      <c r="AI476"/>
      <c r="AJ476"/>
      <c r="AK476"/>
      <c r="AL476" s="26"/>
      <c r="AM476" s="23"/>
      <c r="AN476"/>
      <c r="AO476"/>
      <c r="AP476"/>
      <c r="AQ476"/>
      <c r="AR476"/>
      <c r="AS476"/>
      <c r="AT476"/>
      <c r="AU476" s="26"/>
      <c r="AV476" s="23"/>
    </row>
    <row r="477" spans="1:48" s="81" customFormat="1" x14ac:dyDescent="0.3">
      <c r="A477"/>
      <c r="B477" s="45"/>
      <c r="C477" s="156"/>
      <c r="D477" s="41"/>
      <c r="E477" s="86"/>
      <c r="F477" s="41"/>
      <c r="G477" s="41"/>
      <c r="I477" s="68"/>
      <c r="J477" s="8"/>
      <c r="K477" s="8"/>
      <c r="L477" s="8"/>
      <c r="M477" s="8"/>
      <c r="N477" s="8"/>
      <c r="O477" s="8"/>
      <c r="P477" s="8"/>
      <c r="R477"/>
      <c r="S477"/>
      <c r="T477"/>
      <c r="U477"/>
      <c r="V477"/>
      <c r="W477"/>
      <c r="X477"/>
      <c r="Y477"/>
      <c r="Z477"/>
      <c r="AA477"/>
      <c r="AB477"/>
      <c r="AC477"/>
      <c r="AD477"/>
      <c r="AE477"/>
      <c r="AF477"/>
      <c r="AG477"/>
      <c r="AH477"/>
      <c r="AI477"/>
      <c r="AJ477"/>
      <c r="AK477"/>
      <c r="AL477" s="26"/>
      <c r="AM477" s="23"/>
      <c r="AN477"/>
      <c r="AO477"/>
      <c r="AP477"/>
      <c r="AQ477"/>
      <c r="AR477"/>
      <c r="AS477"/>
      <c r="AT477"/>
      <c r="AU477" s="26"/>
      <c r="AV477" s="23"/>
    </row>
    <row r="478" spans="1:48" s="81" customFormat="1" x14ac:dyDescent="0.3">
      <c r="A478"/>
      <c r="B478" s="45"/>
      <c r="C478" s="156"/>
      <c r="D478" s="41"/>
      <c r="E478" s="86"/>
      <c r="F478" s="41"/>
      <c r="G478" s="41"/>
      <c r="I478" s="68"/>
      <c r="J478" s="8"/>
      <c r="K478" s="8"/>
      <c r="L478" s="8"/>
      <c r="M478" s="8"/>
      <c r="N478" s="8"/>
      <c r="O478" s="8"/>
      <c r="P478" s="8"/>
      <c r="R478"/>
      <c r="S478"/>
      <c r="T478"/>
      <c r="U478"/>
      <c r="V478"/>
      <c r="W478"/>
      <c r="X478"/>
      <c r="Y478"/>
      <c r="Z478"/>
      <c r="AA478"/>
      <c r="AB478"/>
      <c r="AC478"/>
      <c r="AD478"/>
      <c r="AE478"/>
      <c r="AF478"/>
      <c r="AG478"/>
      <c r="AH478"/>
      <c r="AI478"/>
      <c r="AJ478"/>
      <c r="AK478"/>
      <c r="AL478" s="26"/>
      <c r="AM478" s="23"/>
      <c r="AN478"/>
      <c r="AO478"/>
      <c r="AP478"/>
      <c r="AQ478"/>
      <c r="AR478"/>
      <c r="AS478"/>
      <c r="AT478"/>
      <c r="AU478" s="26"/>
      <c r="AV478" s="23"/>
    </row>
    <row r="479" spans="1:48" s="81" customFormat="1" x14ac:dyDescent="0.3">
      <c r="A479"/>
      <c r="B479" s="45"/>
      <c r="C479" s="156"/>
      <c r="D479" s="41"/>
      <c r="E479" s="86"/>
      <c r="F479" s="41"/>
      <c r="G479" s="41"/>
      <c r="I479" s="68"/>
      <c r="J479" s="8"/>
      <c r="K479" s="8"/>
      <c r="L479" s="8"/>
      <c r="M479" s="8"/>
      <c r="N479" s="8"/>
      <c r="O479" s="8"/>
      <c r="P479" s="8"/>
      <c r="R479"/>
      <c r="S479"/>
      <c r="T479"/>
      <c r="U479"/>
      <c r="V479"/>
      <c r="W479"/>
      <c r="X479"/>
      <c r="Y479"/>
      <c r="Z479"/>
      <c r="AA479"/>
      <c r="AB479"/>
      <c r="AC479"/>
      <c r="AD479"/>
      <c r="AE479"/>
      <c r="AF479"/>
      <c r="AG479"/>
      <c r="AH479"/>
      <c r="AI479"/>
      <c r="AJ479"/>
      <c r="AK479"/>
      <c r="AL479" s="26"/>
      <c r="AM479" s="23"/>
      <c r="AN479"/>
      <c r="AO479"/>
      <c r="AP479"/>
      <c r="AQ479"/>
      <c r="AR479"/>
      <c r="AS479"/>
      <c r="AT479"/>
      <c r="AU479" s="26"/>
      <c r="AV479" s="23"/>
    </row>
    <row r="480" spans="1:48" s="81" customFormat="1" x14ac:dyDescent="0.3">
      <c r="A480"/>
      <c r="B480" s="45"/>
      <c r="C480" s="156"/>
      <c r="D480" s="41"/>
      <c r="E480" s="86"/>
      <c r="F480" s="41"/>
      <c r="G480" s="41"/>
      <c r="I480" s="68"/>
      <c r="J480" s="8"/>
      <c r="K480" s="8"/>
      <c r="L480" s="8"/>
      <c r="M480" s="8"/>
      <c r="N480" s="8"/>
      <c r="O480" s="8"/>
      <c r="P480" s="8"/>
      <c r="R480"/>
      <c r="S480"/>
      <c r="T480"/>
      <c r="U480"/>
      <c r="V480"/>
      <c r="W480"/>
      <c r="X480"/>
      <c r="Y480"/>
      <c r="Z480"/>
      <c r="AA480"/>
      <c r="AB480"/>
      <c r="AC480"/>
      <c r="AD480"/>
      <c r="AE480"/>
      <c r="AF480"/>
      <c r="AG480"/>
      <c r="AH480"/>
      <c r="AI480"/>
      <c r="AJ480"/>
      <c r="AK480"/>
      <c r="AL480" s="26"/>
      <c r="AM480" s="23"/>
      <c r="AN480"/>
      <c r="AO480"/>
      <c r="AP480"/>
      <c r="AQ480"/>
      <c r="AR480"/>
      <c r="AS480"/>
      <c r="AT480"/>
      <c r="AU480" s="26"/>
      <c r="AV480" s="23"/>
    </row>
    <row r="481" spans="1:48" s="81" customFormat="1" x14ac:dyDescent="0.3">
      <c r="A481"/>
      <c r="B481" s="45"/>
      <c r="C481" s="156"/>
      <c r="D481" s="41"/>
      <c r="E481" s="86"/>
      <c r="F481" s="41"/>
      <c r="G481" s="41"/>
      <c r="I481" s="68"/>
      <c r="J481" s="8"/>
      <c r="K481" s="8"/>
      <c r="L481" s="8"/>
      <c r="M481" s="8"/>
      <c r="N481" s="8"/>
      <c r="O481" s="8"/>
      <c r="P481" s="8"/>
      <c r="R481"/>
      <c r="S481"/>
      <c r="T481"/>
      <c r="U481"/>
      <c r="V481"/>
      <c r="W481"/>
      <c r="X481"/>
      <c r="Y481"/>
      <c r="Z481"/>
      <c r="AA481"/>
      <c r="AB481"/>
      <c r="AC481"/>
      <c r="AD481"/>
      <c r="AE481"/>
      <c r="AF481"/>
      <c r="AG481"/>
      <c r="AH481"/>
      <c r="AI481"/>
      <c r="AJ481"/>
      <c r="AK481"/>
      <c r="AL481" s="26"/>
      <c r="AM481" s="23"/>
      <c r="AN481"/>
      <c r="AO481"/>
      <c r="AP481"/>
      <c r="AQ481"/>
      <c r="AR481"/>
      <c r="AS481"/>
      <c r="AT481"/>
      <c r="AU481" s="26"/>
      <c r="AV481" s="23"/>
    </row>
    <row r="482" spans="1:48" s="81" customFormat="1" x14ac:dyDescent="0.3">
      <c r="A482"/>
      <c r="B482" s="45"/>
      <c r="C482" s="156"/>
      <c r="D482" s="41"/>
      <c r="E482" s="86"/>
      <c r="F482" s="41"/>
      <c r="G482" s="41"/>
      <c r="I482" s="68"/>
      <c r="J482" s="8"/>
      <c r="K482" s="8"/>
      <c r="L482" s="8"/>
      <c r="M482" s="8"/>
      <c r="N482" s="8"/>
      <c r="O482" s="8"/>
      <c r="P482" s="8"/>
      <c r="R482"/>
      <c r="S482"/>
      <c r="T482"/>
      <c r="U482"/>
      <c r="V482"/>
      <c r="W482"/>
      <c r="X482"/>
      <c r="Y482"/>
      <c r="Z482"/>
      <c r="AA482"/>
      <c r="AB482"/>
      <c r="AC482"/>
      <c r="AD482"/>
      <c r="AE482"/>
      <c r="AF482"/>
      <c r="AG482"/>
      <c r="AH482"/>
      <c r="AI482"/>
      <c r="AJ482"/>
      <c r="AK482"/>
      <c r="AL482" s="26"/>
      <c r="AM482" s="23"/>
      <c r="AN482"/>
      <c r="AO482"/>
      <c r="AP482"/>
      <c r="AQ482"/>
      <c r="AR482"/>
      <c r="AS482"/>
      <c r="AT482"/>
      <c r="AU482" s="26"/>
      <c r="AV482" s="23"/>
    </row>
    <row r="483" spans="1:48" s="81" customFormat="1" x14ac:dyDescent="0.3">
      <c r="A483"/>
      <c r="B483" s="45"/>
      <c r="C483" s="156"/>
      <c r="D483" s="41"/>
      <c r="E483" s="86"/>
      <c r="F483" s="41"/>
      <c r="G483" s="41"/>
      <c r="I483" s="68"/>
      <c r="J483" s="8"/>
      <c r="K483" s="8"/>
      <c r="L483" s="8"/>
      <c r="M483" s="8"/>
      <c r="N483" s="8"/>
      <c r="O483" s="8"/>
      <c r="P483" s="8"/>
      <c r="R483"/>
      <c r="S483"/>
      <c r="T483"/>
      <c r="U483"/>
      <c r="V483"/>
      <c r="W483"/>
      <c r="X483"/>
      <c r="Y483"/>
      <c r="Z483"/>
      <c r="AA483"/>
      <c r="AB483"/>
      <c r="AC483"/>
      <c r="AD483"/>
      <c r="AE483"/>
      <c r="AF483"/>
      <c r="AG483"/>
      <c r="AH483"/>
      <c r="AI483"/>
      <c r="AJ483"/>
      <c r="AK483"/>
      <c r="AL483" s="26"/>
      <c r="AM483" s="23"/>
      <c r="AN483"/>
      <c r="AO483"/>
      <c r="AP483"/>
      <c r="AQ483"/>
      <c r="AR483"/>
      <c r="AS483"/>
      <c r="AT483"/>
      <c r="AU483" s="26"/>
      <c r="AV483" s="23"/>
    </row>
    <row r="484" spans="1:48" s="81" customFormat="1" x14ac:dyDescent="0.3">
      <c r="A484"/>
      <c r="B484" s="45"/>
      <c r="C484" s="156"/>
      <c r="D484" s="41"/>
      <c r="E484" s="86"/>
      <c r="F484" s="41"/>
      <c r="G484" s="41"/>
      <c r="I484" s="68"/>
      <c r="J484" s="8"/>
      <c r="K484" s="8"/>
      <c r="L484" s="8"/>
      <c r="M484" s="8"/>
      <c r="N484" s="8"/>
      <c r="O484" s="8"/>
      <c r="P484" s="8"/>
      <c r="R484"/>
      <c r="S484"/>
      <c r="T484"/>
      <c r="U484"/>
      <c r="V484"/>
      <c r="W484"/>
      <c r="X484"/>
      <c r="Y484"/>
      <c r="Z484"/>
      <c r="AA484"/>
      <c r="AB484"/>
      <c r="AC484"/>
      <c r="AD484"/>
      <c r="AE484"/>
      <c r="AF484"/>
      <c r="AG484"/>
      <c r="AH484"/>
      <c r="AI484"/>
      <c r="AJ484"/>
      <c r="AK484"/>
      <c r="AL484" s="26"/>
      <c r="AM484" s="23"/>
      <c r="AN484"/>
      <c r="AO484"/>
      <c r="AP484"/>
      <c r="AQ484"/>
      <c r="AR484"/>
      <c r="AS484"/>
      <c r="AT484"/>
      <c r="AU484" s="26"/>
      <c r="AV484" s="23"/>
    </row>
    <row r="485" spans="1:48" s="81" customFormat="1" x14ac:dyDescent="0.3">
      <c r="A485"/>
      <c r="B485" s="45"/>
      <c r="C485" s="156"/>
      <c r="D485" s="41"/>
      <c r="E485" s="86"/>
      <c r="F485" s="41"/>
      <c r="G485" s="41"/>
      <c r="I485" s="68"/>
      <c r="J485" s="8"/>
      <c r="K485" s="8"/>
      <c r="L485" s="8"/>
      <c r="M485" s="8"/>
      <c r="N485" s="8"/>
      <c r="O485" s="8"/>
      <c r="P485" s="8"/>
      <c r="R485"/>
      <c r="S485"/>
      <c r="T485"/>
      <c r="U485"/>
      <c r="V485"/>
      <c r="W485"/>
      <c r="X485"/>
      <c r="Y485"/>
      <c r="Z485"/>
      <c r="AA485"/>
      <c r="AB485"/>
      <c r="AC485"/>
      <c r="AD485"/>
      <c r="AE485"/>
      <c r="AF485"/>
      <c r="AG485"/>
      <c r="AH485"/>
      <c r="AI485"/>
      <c r="AJ485"/>
      <c r="AK485"/>
      <c r="AL485" s="26"/>
      <c r="AM485" s="23"/>
      <c r="AN485"/>
      <c r="AO485"/>
      <c r="AP485"/>
      <c r="AQ485"/>
      <c r="AR485"/>
      <c r="AS485"/>
      <c r="AT485"/>
      <c r="AU485" s="26"/>
      <c r="AV485" s="23"/>
    </row>
    <row r="486" spans="1:48" s="81" customFormat="1" x14ac:dyDescent="0.3">
      <c r="A486"/>
      <c r="B486" s="45"/>
      <c r="C486" s="156"/>
      <c r="D486" s="41"/>
      <c r="E486" s="86"/>
      <c r="F486" s="41"/>
      <c r="G486" s="41"/>
      <c r="I486" s="68"/>
      <c r="J486" s="8"/>
      <c r="K486" s="8"/>
      <c r="L486" s="8"/>
      <c r="M486" s="8"/>
      <c r="N486" s="8"/>
      <c r="O486" s="8"/>
      <c r="P486" s="8"/>
      <c r="R486"/>
      <c r="S486"/>
      <c r="T486"/>
      <c r="U486"/>
      <c r="V486"/>
      <c r="W486"/>
      <c r="X486"/>
      <c r="Y486"/>
      <c r="Z486"/>
      <c r="AA486"/>
      <c r="AB486"/>
      <c r="AC486"/>
      <c r="AD486"/>
      <c r="AE486"/>
      <c r="AF486"/>
      <c r="AG486"/>
      <c r="AH486"/>
      <c r="AI486"/>
      <c r="AJ486"/>
      <c r="AK486"/>
      <c r="AL486" s="26"/>
      <c r="AM486" s="23"/>
      <c r="AN486"/>
      <c r="AO486"/>
      <c r="AP486"/>
      <c r="AQ486"/>
      <c r="AR486"/>
      <c r="AS486"/>
      <c r="AT486"/>
      <c r="AU486" s="26"/>
      <c r="AV486" s="23"/>
    </row>
    <row r="487" spans="1:48" s="81" customFormat="1" x14ac:dyDescent="0.3">
      <c r="A487"/>
      <c r="B487" s="45"/>
      <c r="C487" s="156"/>
      <c r="D487" s="41"/>
      <c r="E487" s="86"/>
      <c r="F487" s="41"/>
      <c r="G487" s="41"/>
      <c r="I487" s="68"/>
      <c r="J487" s="8"/>
      <c r="K487" s="8"/>
      <c r="L487" s="8"/>
      <c r="M487" s="8"/>
      <c r="N487" s="8"/>
      <c r="O487" s="8"/>
      <c r="P487" s="8"/>
      <c r="R487"/>
      <c r="S487"/>
      <c r="T487"/>
      <c r="U487"/>
      <c r="V487"/>
      <c r="W487"/>
      <c r="X487"/>
      <c r="Y487"/>
      <c r="Z487"/>
      <c r="AA487"/>
      <c r="AB487"/>
      <c r="AC487"/>
      <c r="AD487"/>
      <c r="AE487"/>
      <c r="AF487"/>
      <c r="AG487"/>
      <c r="AH487"/>
      <c r="AI487"/>
      <c r="AJ487"/>
      <c r="AK487"/>
      <c r="AL487" s="26"/>
      <c r="AM487" s="23"/>
      <c r="AN487"/>
      <c r="AO487"/>
      <c r="AP487"/>
      <c r="AQ487"/>
      <c r="AR487"/>
      <c r="AS487"/>
      <c r="AT487"/>
      <c r="AU487" s="26"/>
      <c r="AV487" s="23"/>
    </row>
    <row r="488" spans="1:48" s="81" customFormat="1" x14ac:dyDescent="0.3">
      <c r="A488"/>
      <c r="B488" s="45"/>
      <c r="C488" s="156"/>
      <c r="D488" s="41"/>
      <c r="E488" s="86"/>
      <c r="F488" s="41"/>
      <c r="G488" s="41"/>
      <c r="I488" s="68"/>
      <c r="J488" s="8"/>
      <c r="K488" s="8"/>
      <c r="L488" s="8"/>
      <c r="M488" s="8"/>
      <c r="N488" s="8"/>
      <c r="O488" s="8"/>
      <c r="P488" s="8"/>
      <c r="R488"/>
      <c r="S488"/>
      <c r="T488"/>
      <c r="U488"/>
      <c r="V488"/>
      <c r="W488"/>
      <c r="X488"/>
      <c r="Y488"/>
      <c r="Z488"/>
      <c r="AA488"/>
      <c r="AB488"/>
      <c r="AC488"/>
      <c r="AD488"/>
      <c r="AE488"/>
      <c r="AF488"/>
      <c r="AG488"/>
      <c r="AH488"/>
      <c r="AI488"/>
      <c r="AJ488"/>
      <c r="AK488"/>
      <c r="AL488" s="26"/>
      <c r="AM488" s="23"/>
      <c r="AN488"/>
      <c r="AO488"/>
      <c r="AP488"/>
      <c r="AQ488"/>
      <c r="AR488"/>
      <c r="AS488"/>
      <c r="AT488"/>
      <c r="AU488" s="26"/>
      <c r="AV488" s="23"/>
    </row>
    <row r="489" spans="1:48" s="81" customFormat="1" x14ac:dyDescent="0.3">
      <c r="A489"/>
      <c r="B489" s="45"/>
      <c r="C489" s="156"/>
      <c r="D489" s="41"/>
      <c r="E489" s="86"/>
      <c r="F489" s="41"/>
      <c r="G489" s="41"/>
      <c r="I489" s="68"/>
      <c r="J489" s="8"/>
      <c r="K489" s="8"/>
      <c r="L489" s="8"/>
      <c r="M489" s="8"/>
      <c r="N489" s="8"/>
      <c r="O489" s="8"/>
      <c r="P489" s="8"/>
      <c r="R489"/>
      <c r="S489"/>
      <c r="T489"/>
      <c r="U489"/>
      <c r="V489"/>
      <c r="W489"/>
      <c r="X489"/>
      <c r="Y489"/>
      <c r="Z489"/>
      <c r="AA489"/>
      <c r="AB489"/>
      <c r="AC489"/>
      <c r="AD489"/>
      <c r="AE489"/>
      <c r="AF489"/>
      <c r="AG489"/>
      <c r="AH489"/>
      <c r="AI489"/>
      <c r="AJ489"/>
      <c r="AK489"/>
      <c r="AL489" s="26"/>
      <c r="AM489" s="23"/>
      <c r="AN489"/>
      <c r="AO489"/>
      <c r="AP489"/>
      <c r="AQ489"/>
      <c r="AR489"/>
      <c r="AS489"/>
      <c r="AT489"/>
      <c r="AU489" s="26"/>
      <c r="AV489" s="23"/>
    </row>
    <row r="490" spans="1:48" s="81" customFormat="1" x14ac:dyDescent="0.3">
      <c r="A490"/>
      <c r="B490" s="45"/>
      <c r="C490" s="156"/>
      <c r="D490" s="41"/>
      <c r="E490" s="86"/>
      <c r="F490" s="41"/>
      <c r="G490" s="41"/>
      <c r="I490" s="68"/>
      <c r="J490" s="8"/>
      <c r="K490" s="8"/>
      <c r="L490" s="8"/>
      <c r="M490" s="8"/>
      <c r="N490" s="8"/>
      <c r="O490" s="8"/>
      <c r="P490" s="8"/>
      <c r="R490"/>
      <c r="S490"/>
      <c r="T490"/>
      <c r="U490"/>
      <c r="V490"/>
      <c r="W490"/>
      <c r="X490"/>
      <c r="Y490"/>
      <c r="Z490"/>
      <c r="AA490"/>
      <c r="AB490"/>
      <c r="AC490"/>
      <c r="AD490"/>
      <c r="AE490"/>
      <c r="AF490"/>
      <c r="AG490"/>
      <c r="AH490"/>
      <c r="AI490"/>
      <c r="AJ490"/>
      <c r="AK490"/>
      <c r="AL490" s="26"/>
      <c r="AM490" s="23"/>
      <c r="AN490"/>
      <c r="AO490"/>
      <c r="AP490"/>
      <c r="AQ490"/>
      <c r="AR490"/>
      <c r="AS490"/>
      <c r="AT490"/>
      <c r="AU490" s="26"/>
      <c r="AV490" s="23"/>
    </row>
    <row r="491" spans="1:48" s="81" customFormat="1" x14ac:dyDescent="0.3">
      <c r="A491"/>
      <c r="B491" s="45"/>
      <c r="C491" s="156"/>
      <c r="D491" s="41"/>
      <c r="E491" s="86"/>
      <c r="F491" s="41"/>
      <c r="G491" s="41"/>
      <c r="I491" s="68"/>
      <c r="J491" s="8"/>
      <c r="K491" s="8"/>
      <c r="L491" s="8"/>
      <c r="M491" s="8"/>
      <c r="N491" s="8"/>
      <c r="O491" s="8"/>
      <c r="P491" s="8"/>
      <c r="R491"/>
      <c r="S491"/>
      <c r="T491"/>
      <c r="U491"/>
      <c r="V491"/>
      <c r="W491"/>
      <c r="X491"/>
      <c r="Y491"/>
      <c r="Z491"/>
      <c r="AA491"/>
      <c r="AB491"/>
      <c r="AC491"/>
      <c r="AD491"/>
      <c r="AE491"/>
      <c r="AF491"/>
      <c r="AG491"/>
      <c r="AH491"/>
      <c r="AI491"/>
      <c r="AJ491"/>
      <c r="AK491"/>
      <c r="AL491" s="26"/>
      <c r="AM491" s="23"/>
      <c r="AN491"/>
      <c r="AO491"/>
      <c r="AP491"/>
      <c r="AQ491"/>
      <c r="AR491"/>
      <c r="AS491"/>
      <c r="AT491"/>
      <c r="AU491" s="26"/>
      <c r="AV491" s="23"/>
    </row>
    <row r="492" spans="1:48" s="81" customFormat="1" x14ac:dyDescent="0.3">
      <c r="A492"/>
      <c r="B492" s="45"/>
      <c r="C492" s="156"/>
      <c r="D492" s="41"/>
      <c r="E492" s="86"/>
      <c r="F492" s="41"/>
      <c r="G492" s="41"/>
      <c r="I492" s="68"/>
      <c r="J492" s="8"/>
      <c r="K492" s="8"/>
      <c r="L492" s="8"/>
      <c r="M492" s="8"/>
      <c r="N492" s="8"/>
      <c r="O492" s="8"/>
      <c r="P492" s="8"/>
      <c r="R492"/>
      <c r="S492"/>
      <c r="T492"/>
      <c r="U492"/>
      <c r="V492"/>
      <c r="W492"/>
      <c r="X492"/>
      <c r="Y492"/>
      <c r="Z492"/>
      <c r="AA492"/>
      <c r="AB492"/>
      <c r="AC492"/>
      <c r="AD492"/>
      <c r="AE492"/>
      <c r="AF492"/>
      <c r="AG492"/>
      <c r="AH492"/>
      <c r="AI492"/>
      <c r="AJ492"/>
      <c r="AK492"/>
      <c r="AL492" s="26"/>
      <c r="AM492" s="23"/>
      <c r="AN492"/>
      <c r="AO492"/>
      <c r="AP492"/>
      <c r="AQ492"/>
      <c r="AR492"/>
      <c r="AS492"/>
      <c r="AT492"/>
      <c r="AU492" s="26"/>
      <c r="AV492" s="23"/>
    </row>
    <row r="493" spans="1:48" s="81" customFormat="1" x14ac:dyDescent="0.3">
      <c r="A493"/>
      <c r="B493" s="45"/>
      <c r="C493" s="156"/>
      <c r="D493" s="41"/>
      <c r="E493" s="86"/>
      <c r="F493" s="41"/>
      <c r="G493" s="41"/>
      <c r="I493" s="68"/>
      <c r="J493" s="8"/>
      <c r="K493" s="8"/>
      <c r="L493" s="8"/>
      <c r="M493" s="8"/>
      <c r="N493" s="8"/>
      <c r="O493" s="8"/>
      <c r="P493" s="8"/>
      <c r="R493"/>
      <c r="S493"/>
      <c r="T493"/>
      <c r="U493"/>
      <c r="V493"/>
      <c r="W493"/>
      <c r="X493"/>
      <c r="Y493"/>
      <c r="Z493"/>
      <c r="AA493"/>
      <c r="AB493"/>
      <c r="AC493"/>
      <c r="AD493"/>
      <c r="AE493"/>
      <c r="AF493"/>
      <c r="AG493"/>
      <c r="AH493"/>
      <c r="AI493"/>
      <c r="AJ493"/>
      <c r="AK493"/>
      <c r="AL493" s="26"/>
      <c r="AM493" s="23"/>
      <c r="AN493"/>
      <c r="AO493"/>
      <c r="AP493"/>
      <c r="AQ493"/>
      <c r="AR493"/>
      <c r="AS493"/>
      <c r="AT493"/>
      <c r="AU493" s="26"/>
      <c r="AV493" s="23"/>
    </row>
    <row r="494" spans="1:48" s="81" customFormat="1" x14ac:dyDescent="0.3">
      <c r="A494"/>
      <c r="B494" s="45"/>
      <c r="C494" s="156"/>
      <c r="D494" s="41"/>
      <c r="E494" s="86"/>
      <c r="F494" s="41"/>
      <c r="G494" s="41"/>
      <c r="I494" s="68"/>
      <c r="J494" s="8"/>
      <c r="K494" s="8"/>
      <c r="L494" s="8"/>
      <c r="M494" s="8"/>
      <c r="N494" s="8"/>
      <c r="O494" s="8"/>
      <c r="P494" s="8"/>
      <c r="R494"/>
      <c r="S494"/>
      <c r="T494"/>
      <c r="U494"/>
      <c r="V494"/>
      <c r="W494"/>
      <c r="X494"/>
      <c r="Y494"/>
      <c r="Z494"/>
      <c r="AA494"/>
      <c r="AB494"/>
      <c r="AC494"/>
      <c r="AD494"/>
      <c r="AE494"/>
      <c r="AF494"/>
      <c r="AG494"/>
      <c r="AH494"/>
      <c r="AI494"/>
      <c r="AJ494"/>
      <c r="AK494"/>
      <c r="AL494" s="26"/>
      <c r="AM494" s="23"/>
      <c r="AN494"/>
      <c r="AO494"/>
      <c r="AP494"/>
      <c r="AQ494"/>
      <c r="AR494"/>
      <c r="AS494"/>
      <c r="AT494"/>
      <c r="AU494" s="26"/>
      <c r="AV494" s="23"/>
    </row>
    <row r="495" spans="1:48" s="81" customFormat="1" x14ac:dyDescent="0.3">
      <c r="A495"/>
      <c r="B495" s="45"/>
      <c r="C495" s="156"/>
      <c r="D495" s="41"/>
      <c r="E495" s="86"/>
      <c r="F495" s="41"/>
      <c r="G495" s="41"/>
      <c r="I495" s="68"/>
      <c r="J495" s="8"/>
      <c r="K495" s="8"/>
      <c r="L495" s="8"/>
      <c r="M495" s="8"/>
      <c r="N495" s="8"/>
      <c r="O495" s="8"/>
      <c r="P495" s="8"/>
      <c r="R495"/>
      <c r="S495"/>
      <c r="T495"/>
      <c r="U495"/>
      <c r="V495"/>
      <c r="W495"/>
      <c r="X495"/>
      <c r="Y495"/>
      <c r="Z495"/>
      <c r="AA495"/>
      <c r="AB495"/>
      <c r="AC495"/>
      <c r="AD495"/>
      <c r="AE495"/>
      <c r="AF495"/>
      <c r="AG495"/>
      <c r="AH495"/>
      <c r="AI495"/>
      <c r="AJ495"/>
      <c r="AK495"/>
      <c r="AL495" s="26"/>
      <c r="AM495" s="23"/>
      <c r="AN495"/>
      <c r="AO495"/>
      <c r="AP495"/>
      <c r="AQ495"/>
      <c r="AR495"/>
      <c r="AS495"/>
      <c r="AT495"/>
      <c r="AU495" s="26"/>
      <c r="AV495" s="23"/>
    </row>
    <row r="496" spans="1:48" s="81" customFormat="1" x14ac:dyDescent="0.3">
      <c r="A496"/>
      <c r="B496" s="45"/>
      <c r="C496" s="156"/>
      <c r="D496" s="41"/>
      <c r="E496" s="86"/>
      <c r="F496" s="41"/>
      <c r="G496" s="41"/>
      <c r="I496" s="68"/>
      <c r="J496" s="8"/>
      <c r="K496" s="8"/>
      <c r="L496" s="8"/>
      <c r="M496" s="8"/>
      <c r="N496" s="8"/>
      <c r="O496" s="8"/>
      <c r="P496" s="8"/>
      <c r="R496"/>
      <c r="S496"/>
      <c r="T496"/>
      <c r="U496"/>
      <c r="V496"/>
      <c r="W496"/>
      <c r="X496"/>
      <c r="Y496"/>
      <c r="Z496"/>
      <c r="AA496"/>
      <c r="AB496"/>
      <c r="AC496"/>
      <c r="AD496"/>
      <c r="AE496"/>
      <c r="AF496"/>
      <c r="AG496"/>
      <c r="AH496"/>
      <c r="AI496"/>
      <c r="AJ496"/>
      <c r="AK496"/>
      <c r="AL496" s="26"/>
      <c r="AM496" s="23"/>
      <c r="AN496"/>
      <c r="AO496"/>
      <c r="AP496"/>
      <c r="AQ496"/>
      <c r="AR496"/>
      <c r="AS496"/>
      <c r="AT496"/>
      <c r="AU496" s="26"/>
      <c r="AV496" s="23"/>
    </row>
    <row r="497" spans="1:48" s="81" customFormat="1" x14ac:dyDescent="0.3">
      <c r="A497"/>
      <c r="B497" s="45"/>
      <c r="C497" s="156"/>
      <c r="D497" s="41"/>
      <c r="E497" s="86"/>
      <c r="F497" s="41"/>
      <c r="G497" s="41"/>
      <c r="I497" s="68"/>
      <c r="J497" s="8"/>
      <c r="K497" s="8"/>
      <c r="L497" s="8"/>
      <c r="M497" s="8"/>
      <c r="N497" s="8"/>
      <c r="O497" s="8"/>
      <c r="P497" s="8"/>
      <c r="R497"/>
      <c r="S497"/>
      <c r="T497"/>
      <c r="U497"/>
      <c r="V497"/>
      <c r="W497"/>
      <c r="X497"/>
      <c r="Y497"/>
      <c r="Z497"/>
      <c r="AA497"/>
      <c r="AB497"/>
      <c r="AC497"/>
      <c r="AD497"/>
      <c r="AE497"/>
      <c r="AF497"/>
      <c r="AG497"/>
      <c r="AH497"/>
      <c r="AI497"/>
      <c r="AJ497"/>
      <c r="AK497"/>
      <c r="AL497" s="26"/>
      <c r="AM497" s="23"/>
      <c r="AN497"/>
      <c r="AO497"/>
      <c r="AP497"/>
      <c r="AQ497"/>
      <c r="AR497"/>
      <c r="AS497"/>
      <c r="AT497"/>
      <c r="AU497" s="26"/>
      <c r="AV497" s="23"/>
    </row>
    <row r="498" spans="1:48" s="81" customFormat="1" x14ac:dyDescent="0.3">
      <c r="A498"/>
      <c r="B498" s="45"/>
      <c r="C498" s="156"/>
      <c r="D498" s="41"/>
      <c r="E498" s="86"/>
      <c r="F498" s="41"/>
      <c r="G498" s="41"/>
      <c r="I498" s="68"/>
      <c r="J498" s="8"/>
      <c r="K498" s="8"/>
      <c r="L498" s="8"/>
      <c r="M498" s="8"/>
      <c r="N498" s="8"/>
      <c r="O498" s="8"/>
      <c r="P498" s="8"/>
      <c r="R498"/>
      <c r="S498"/>
      <c r="T498"/>
      <c r="U498"/>
      <c r="V498"/>
      <c r="W498"/>
      <c r="X498"/>
      <c r="Y498"/>
      <c r="Z498"/>
      <c r="AA498"/>
      <c r="AB498"/>
      <c r="AC498"/>
      <c r="AD498"/>
      <c r="AE498"/>
      <c r="AF498"/>
      <c r="AG498"/>
      <c r="AH498"/>
      <c r="AI498"/>
      <c r="AJ498"/>
      <c r="AK498"/>
      <c r="AL498" s="26"/>
      <c r="AM498" s="23"/>
      <c r="AN498"/>
      <c r="AO498"/>
      <c r="AP498"/>
      <c r="AQ498"/>
      <c r="AR498"/>
      <c r="AS498"/>
      <c r="AT498"/>
      <c r="AU498" s="26"/>
      <c r="AV498" s="23"/>
    </row>
    <row r="499" spans="1:48" s="81" customFormat="1" x14ac:dyDescent="0.3">
      <c r="A499"/>
      <c r="B499" s="45"/>
      <c r="C499" s="156"/>
      <c r="D499" s="41"/>
      <c r="E499" s="86"/>
      <c r="F499" s="41"/>
      <c r="G499" s="41"/>
      <c r="I499" s="68"/>
      <c r="J499" s="8"/>
      <c r="K499" s="8"/>
      <c r="L499" s="8"/>
      <c r="M499" s="8"/>
      <c r="N499" s="8"/>
      <c r="O499" s="8"/>
      <c r="P499" s="8"/>
      <c r="R499"/>
      <c r="S499"/>
      <c r="T499"/>
      <c r="U499"/>
      <c r="V499"/>
      <c r="W499"/>
      <c r="X499"/>
      <c r="Y499"/>
      <c r="Z499"/>
      <c r="AA499"/>
      <c r="AB499"/>
      <c r="AC499"/>
      <c r="AD499"/>
      <c r="AE499"/>
      <c r="AF499"/>
      <c r="AG499"/>
      <c r="AH499"/>
      <c r="AI499"/>
      <c r="AJ499"/>
      <c r="AK499"/>
      <c r="AL499" s="26"/>
      <c r="AM499" s="23"/>
      <c r="AN499"/>
      <c r="AO499"/>
      <c r="AP499"/>
      <c r="AQ499"/>
      <c r="AR499"/>
      <c r="AS499"/>
      <c r="AT499"/>
      <c r="AU499" s="26"/>
      <c r="AV499" s="23"/>
    </row>
    <row r="500" spans="1:48" s="81" customFormat="1" x14ac:dyDescent="0.3">
      <c r="A500"/>
      <c r="B500" s="45"/>
      <c r="C500" s="156"/>
      <c r="D500" s="41"/>
      <c r="E500" s="86"/>
      <c r="F500" s="41"/>
      <c r="G500" s="41"/>
      <c r="I500" s="68"/>
      <c r="J500" s="8"/>
      <c r="K500" s="8"/>
      <c r="L500" s="8"/>
      <c r="M500" s="8"/>
      <c r="N500" s="8"/>
      <c r="O500" s="8"/>
      <c r="P500" s="8"/>
      <c r="R500"/>
      <c r="S500"/>
      <c r="T500"/>
      <c r="U500"/>
      <c r="V500"/>
      <c r="W500"/>
      <c r="X500"/>
      <c r="Y500"/>
      <c r="Z500"/>
      <c r="AA500"/>
      <c r="AB500"/>
      <c r="AC500"/>
      <c r="AD500"/>
      <c r="AE500"/>
      <c r="AF500"/>
      <c r="AG500"/>
      <c r="AH500"/>
      <c r="AI500"/>
      <c r="AJ500"/>
      <c r="AK500"/>
      <c r="AL500" s="26"/>
      <c r="AM500" s="23"/>
      <c r="AN500"/>
      <c r="AO500"/>
      <c r="AP500"/>
      <c r="AQ500"/>
      <c r="AR500"/>
      <c r="AS500"/>
      <c r="AT500"/>
      <c r="AU500" s="26"/>
      <c r="AV500" s="23"/>
    </row>
    <row r="501" spans="1:48" s="81" customFormat="1" x14ac:dyDescent="0.3">
      <c r="A501"/>
      <c r="B501" s="45"/>
      <c r="C501" s="156"/>
      <c r="D501" s="41"/>
      <c r="E501" s="86"/>
      <c r="F501" s="41"/>
      <c r="G501" s="41"/>
      <c r="I501" s="68"/>
      <c r="J501" s="8"/>
      <c r="K501" s="8"/>
      <c r="L501" s="8"/>
      <c r="M501" s="8"/>
      <c r="N501" s="8"/>
      <c r="O501" s="8"/>
      <c r="P501" s="8"/>
      <c r="R501"/>
      <c r="S501"/>
      <c r="T501"/>
      <c r="U501"/>
      <c r="V501"/>
      <c r="W501"/>
      <c r="X501"/>
      <c r="Y501"/>
      <c r="Z501"/>
      <c r="AA501"/>
      <c r="AB501"/>
      <c r="AC501"/>
      <c r="AD501"/>
      <c r="AE501"/>
      <c r="AF501"/>
      <c r="AG501"/>
      <c r="AH501"/>
      <c r="AI501"/>
      <c r="AJ501"/>
      <c r="AK501"/>
      <c r="AL501" s="26"/>
      <c r="AM501" s="23"/>
      <c r="AN501"/>
      <c r="AO501"/>
      <c r="AP501"/>
      <c r="AQ501"/>
      <c r="AR501"/>
      <c r="AS501"/>
      <c r="AT501"/>
      <c r="AU501" s="26"/>
      <c r="AV501" s="23"/>
    </row>
    <row r="502" spans="1:48" s="81" customFormat="1" x14ac:dyDescent="0.3">
      <c r="A502"/>
      <c r="B502" s="45"/>
      <c r="C502" s="156"/>
      <c r="D502" s="41"/>
      <c r="E502" s="86"/>
      <c r="F502" s="41"/>
      <c r="G502" s="41"/>
      <c r="I502" s="68"/>
      <c r="J502" s="8"/>
      <c r="K502" s="8"/>
      <c r="L502" s="8"/>
      <c r="M502" s="8"/>
      <c r="N502" s="8"/>
      <c r="O502" s="8"/>
      <c r="P502" s="8"/>
      <c r="R502"/>
      <c r="S502"/>
      <c r="T502"/>
      <c r="U502"/>
      <c r="V502"/>
      <c r="W502"/>
      <c r="X502"/>
      <c r="Y502"/>
      <c r="Z502"/>
      <c r="AA502"/>
      <c r="AB502"/>
      <c r="AC502"/>
      <c r="AD502"/>
      <c r="AE502"/>
      <c r="AF502"/>
      <c r="AG502"/>
      <c r="AH502"/>
      <c r="AI502"/>
      <c r="AJ502"/>
      <c r="AK502"/>
      <c r="AL502" s="26"/>
      <c r="AM502" s="23"/>
      <c r="AN502"/>
      <c r="AO502"/>
      <c r="AP502"/>
      <c r="AQ502"/>
      <c r="AR502"/>
      <c r="AS502"/>
      <c r="AT502"/>
      <c r="AU502" s="26"/>
      <c r="AV502" s="23"/>
    </row>
    <row r="503" spans="1:48" s="81" customFormat="1" x14ac:dyDescent="0.3">
      <c r="A503"/>
      <c r="B503" s="45"/>
      <c r="C503" s="156"/>
      <c r="D503" s="41"/>
      <c r="E503" s="86"/>
      <c r="F503" s="41"/>
      <c r="G503" s="41"/>
      <c r="I503" s="68"/>
      <c r="J503" s="8"/>
      <c r="K503" s="8"/>
      <c r="L503" s="8"/>
      <c r="M503" s="8"/>
      <c r="N503" s="8"/>
      <c r="O503" s="8"/>
      <c r="P503" s="8"/>
      <c r="R503"/>
      <c r="S503"/>
      <c r="T503"/>
      <c r="U503"/>
      <c r="V503"/>
      <c r="W503"/>
      <c r="X503"/>
      <c r="Y503"/>
      <c r="Z503"/>
      <c r="AA503"/>
      <c r="AB503"/>
      <c r="AC503"/>
      <c r="AD503"/>
      <c r="AE503"/>
      <c r="AF503"/>
      <c r="AG503"/>
      <c r="AH503"/>
      <c r="AI503"/>
      <c r="AJ503"/>
      <c r="AK503"/>
      <c r="AL503" s="26"/>
      <c r="AM503" s="23"/>
      <c r="AN503"/>
      <c r="AO503"/>
      <c r="AP503"/>
      <c r="AQ503"/>
      <c r="AR503"/>
      <c r="AS503"/>
      <c r="AT503"/>
      <c r="AU503" s="26"/>
      <c r="AV503" s="23"/>
    </row>
    <row r="504" spans="1:48" s="81" customFormat="1" x14ac:dyDescent="0.3">
      <c r="A504"/>
      <c r="B504" s="45"/>
      <c r="C504" s="156"/>
      <c r="D504" s="41"/>
      <c r="E504" s="86"/>
      <c r="F504" s="41"/>
      <c r="G504" s="41"/>
      <c r="I504" s="68"/>
      <c r="J504" s="8"/>
      <c r="K504" s="8"/>
      <c r="L504" s="8"/>
      <c r="M504" s="8"/>
      <c r="N504" s="8"/>
      <c r="O504" s="8"/>
      <c r="P504" s="8"/>
      <c r="R504"/>
      <c r="S504"/>
      <c r="T504"/>
      <c r="U504"/>
      <c r="V504"/>
      <c r="W504"/>
      <c r="X504"/>
      <c r="Y504"/>
      <c r="Z504"/>
      <c r="AA504"/>
      <c r="AB504"/>
      <c r="AC504"/>
      <c r="AD504"/>
      <c r="AE504"/>
      <c r="AF504"/>
      <c r="AG504"/>
      <c r="AH504"/>
      <c r="AI504"/>
      <c r="AJ504"/>
      <c r="AK504"/>
      <c r="AL504" s="26"/>
      <c r="AM504" s="23"/>
      <c r="AN504"/>
      <c r="AO504"/>
      <c r="AP504"/>
      <c r="AQ504"/>
      <c r="AR504"/>
      <c r="AS504"/>
      <c r="AT504"/>
      <c r="AU504" s="26"/>
      <c r="AV504" s="23"/>
    </row>
    <row r="505" spans="1:48" s="81" customFormat="1" x14ac:dyDescent="0.3">
      <c r="A505"/>
      <c r="B505" s="45"/>
      <c r="C505" s="156"/>
      <c r="D505" s="41"/>
      <c r="E505" s="86"/>
      <c r="F505" s="41"/>
      <c r="G505" s="41"/>
      <c r="I505" s="68"/>
      <c r="J505" s="8"/>
      <c r="K505" s="8"/>
      <c r="L505" s="8"/>
      <c r="M505" s="8"/>
      <c r="N505" s="8"/>
      <c r="O505" s="8"/>
      <c r="P505" s="8"/>
      <c r="R505"/>
      <c r="S505"/>
      <c r="T505"/>
      <c r="U505"/>
      <c r="V505"/>
      <c r="W505"/>
      <c r="X505"/>
      <c r="Y505"/>
      <c r="Z505"/>
      <c r="AA505"/>
      <c r="AB505"/>
      <c r="AC505"/>
      <c r="AD505"/>
      <c r="AE505"/>
      <c r="AF505"/>
      <c r="AG505"/>
      <c r="AH505"/>
      <c r="AI505"/>
      <c r="AJ505"/>
      <c r="AK505"/>
      <c r="AL505" s="26"/>
      <c r="AM505" s="23"/>
      <c r="AN505"/>
      <c r="AO505"/>
      <c r="AP505"/>
      <c r="AQ505"/>
      <c r="AR505"/>
      <c r="AS505"/>
      <c r="AT505"/>
      <c r="AU505" s="26"/>
      <c r="AV505" s="23"/>
    </row>
    <row r="506" spans="1:48" s="81" customFormat="1" x14ac:dyDescent="0.3">
      <c r="A506"/>
      <c r="B506" s="45"/>
      <c r="C506" s="156"/>
      <c r="D506" s="41"/>
      <c r="E506" s="86"/>
      <c r="F506" s="41"/>
      <c r="G506" s="41"/>
      <c r="I506" s="68"/>
      <c r="J506" s="8"/>
      <c r="K506" s="8"/>
      <c r="L506" s="8"/>
      <c r="M506" s="8"/>
      <c r="N506" s="8"/>
      <c r="O506" s="8"/>
      <c r="P506" s="8"/>
      <c r="R506"/>
      <c r="S506"/>
      <c r="T506"/>
      <c r="U506"/>
      <c r="V506"/>
      <c r="W506"/>
      <c r="X506"/>
      <c r="Y506"/>
      <c r="Z506"/>
      <c r="AA506"/>
      <c r="AB506"/>
      <c r="AC506"/>
      <c r="AD506"/>
      <c r="AE506"/>
      <c r="AF506"/>
      <c r="AG506"/>
      <c r="AH506"/>
      <c r="AI506"/>
      <c r="AJ506"/>
      <c r="AK506"/>
      <c r="AL506" s="26"/>
      <c r="AM506" s="23"/>
      <c r="AN506"/>
      <c r="AO506"/>
      <c r="AP506"/>
      <c r="AQ506"/>
      <c r="AR506"/>
      <c r="AS506"/>
      <c r="AT506"/>
      <c r="AU506" s="26"/>
      <c r="AV506" s="23"/>
    </row>
    <row r="507" spans="1:48" s="81" customFormat="1" x14ac:dyDescent="0.3">
      <c r="A507"/>
      <c r="B507" s="45"/>
      <c r="C507" s="156"/>
      <c r="D507" s="41"/>
      <c r="E507" s="86"/>
      <c r="F507" s="41"/>
      <c r="G507" s="41"/>
      <c r="I507" s="68"/>
      <c r="J507" s="8"/>
      <c r="K507" s="8"/>
      <c r="L507" s="8"/>
      <c r="M507" s="8"/>
      <c r="N507" s="8"/>
      <c r="O507" s="8"/>
      <c r="P507" s="8"/>
      <c r="R507"/>
      <c r="S507"/>
      <c r="T507"/>
      <c r="U507"/>
      <c r="V507"/>
      <c r="W507"/>
      <c r="X507"/>
      <c r="Y507"/>
      <c r="Z507"/>
      <c r="AA507"/>
      <c r="AB507"/>
      <c r="AC507"/>
      <c r="AD507"/>
      <c r="AE507"/>
      <c r="AF507"/>
      <c r="AG507"/>
      <c r="AH507"/>
      <c r="AI507"/>
      <c r="AJ507"/>
      <c r="AK507"/>
      <c r="AL507" s="26"/>
      <c r="AM507" s="23"/>
      <c r="AN507"/>
      <c r="AO507"/>
      <c r="AP507"/>
      <c r="AQ507"/>
      <c r="AR507"/>
      <c r="AS507"/>
      <c r="AT507"/>
      <c r="AU507" s="26"/>
      <c r="AV507" s="23"/>
    </row>
    <row r="508" spans="1:48" s="81" customFormat="1" x14ac:dyDescent="0.3">
      <c r="A508"/>
      <c r="B508" s="45"/>
      <c r="C508" s="156"/>
      <c r="D508" s="41"/>
      <c r="E508" s="86"/>
      <c r="F508" s="41"/>
      <c r="G508" s="41"/>
      <c r="I508" s="68"/>
      <c r="J508" s="8"/>
      <c r="K508" s="8"/>
      <c r="L508" s="8"/>
      <c r="M508" s="8"/>
      <c r="N508" s="8"/>
      <c r="O508" s="8"/>
      <c r="P508" s="8"/>
      <c r="R508"/>
      <c r="S508"/>
      <c r="T508"/>
      <c r="U508"/>
      <c r="V508"/>
      <c r="W508"/>
      <c r="X508"/>
      <c r="Y508"/>
      <c r="Z508"/>
      <c r="AA508"/>
      <c r="AB508"/>
      <c r="AC508"/>
      <c r="AD508"/>
      <c r="AE508"/>
      <c r="AF508"/>
      <c r="AG508"/>
      <c r="AH508"/>
      <c r="AI508"/>
      <c r="AJ508"/>
      <c r="AK508"/>
      <c r="AL508" s="26"/>
      <c r="AM508" s="23"/>
      <c r="AN508"/>
      <c r="AO508"/>
      <c r="AP508"/>
      <c r="AQ508"/>
      <c r="AR508"/>
      <c r="AS508"/>
      <c r="AT508"/>
      <c r="AU508" s="26"/>
      <c r="AV508" s="23"/>
    </row>
    <row r="509" spans="1:48" s="81" customFormat="1" x14ac:dyDescent="0.3">
      <c r="A509"/>
      <c r="B509" s="45"/>
      <c r="C509" s="156"/>
      <c r="D509" s="41"/>
      <c r="E509" s="86"/>
      <c r="F509" s="41"/>
      <c r="G509" s="41"/>
      <c r="I509" s="68"/>
      <c r="J509" s="8"/>
      <c r="K509" s="8"/>
      <c r="L509" s="8"/>
      <c r="M509" s="8"/>
      <c r="N509" s="8"/>
      <c r="O509" s="8"/>
      <c r="P509" s="8"/>
      <c r="R509"/>
      <c r="S509"/>
      <c r="T509"/>
      <c r="U509"/>
      <c r="V509"/>
      <c r="W509"/>
      <c r="X509"/>
      <c r="Y509"/>
      <c r="Z509"/>
      <c r="AA509"/>
      <c r="AB509"/>
      <c r="AC509"/>
      <c r="AD509"/>
      <c r="AE509"/>
      <c r="AF509"/>
      <c r="AG509"/>
      <c r="AH509"/>
      <c r="AI509"/>
      <c r="AJ509"/>
      <c r="AK509"/>
      <c r="AL509" s="26"/>
      <c r="AM509" s="23"/>
      <c r="AN509"/>
      <c r="AO509"/>
      <c r="AP509"/>
      <c r="AQ509"/>
      <c r="AR509"/>
      <c r="AS509"/>
      <c r="AT509"/>
      <c r="AU509" s="26"/>
      <c r="AV509" s="23"/>
    </row>
    <row r="510" spans="1:48" s="81" customFormat="1" x14ac:dyDescent="0.3">
      <c r="A510"/>
      <c r="B510" s="45"/>
      <c r="C510" s="156"/>
      <c r="D510" s="41"/>
      <c r="E510" s="86"/>
      <c r="F510" s="41"/>
      <c r="G510" s="41"/>
      <c r="I510" s="68"/>
      <c r="J510" s="8"/>
      <c r="K510" s="8"/>
      <c r="L510" s="8"/>
      <c r="M510" s="8"/>
      <c r="N510" s="8"/>
      <c r="O510" s="8"/>
      <c r="P510" s="8"/>
      <c r="R510"/>
      <c r="S510"/>
      <c r="T510"/>
      <c r="U510"/>
      <c r="V510"/>
      <c r="W510"/>
      <c r="X510"/>
      <c r="Y510"/>
      <c r="Z510"/>
      <c r="AA510"/>
      <c r="AB510"/>
      <c r="AC510"/>
      <c r="AD510"/>
      <c r="AE510"/>
      <c r="AF510"/>
      <c r="AG510"/>
      <c r="AH510"/>
      <c r="AI510"/>
      <c r="AJ510"/>
      <c r="AK510"/>
      <c r="AL510" s="26"/>
      <c r="AM510" s="23"/>
      <c r="AN510"/>
      <c r="AO510"/>
      <c r="AP510"/>
      <c r="AQ510"/>
      <c r="AR510"/>
      <c r="AS510"/>
      <c r="AT510"/>
      <c r="AU510" s="26"/>
      <c r="AV510" s="23"/>
    </row>
    <row r="511" spans="1:48" s="81" customFormat="1" x14ac:dyDescent="0.3">
      <c r="A511"/>
      <c r="B511" s="45"/>
      <c r="C511" s="156"/>
      <c r="D511" s="41"/>
      <c r="E511" s="86"/>
      <c r="F511" s="41"/>
      <c r="G511" s="41"/>
      <c r="I511" s="68"/>
      <c r="J511" s="8"/>
      <c r="K511" s="8"/>
      <c r="L511" s="8"/>
      <c r="M511" s="8"/>
      <c r="N511" s="8"/>
      <c r="O511" s="8"/>
      <c r="P511" s="8"/>
      <c r="R511"/>
      <c r="S511"/>
      <c r="T511"/>
      <c r="U511"/>
      <c r="V511"/>
      <c r="W511"/>
      <c r="X511"/>
      <c r="Y511"/>
      <c r="Z511"/>
      <c r="AA511"/>
      <c r="AB511"/>
      <c r="AC511"/>
      <c r="AD511"/>
      <c r="AE511"/>
      <c r="AF511"/>
      <c r="AG511"/>
      <c r="AH511"/>
      <c r="AI511"/>
      <c r="AJ511"/>
      <c r="AK511"/>
      <c r="AL511" s="26"/>
      <c r="AM511" s="23"/>
      <c r="AN511"/>
      <c r="AO511"/>
      <c r="AP511"/>
      <c r="AQ511"/>
      <c r="AR511"/>
      <c r="AS511"/>
      <c r="AT511"/>
      <c r="AU511" s="26"/>
      <c r="AV511" s="23"/>
    </row>
    <row r="512" spans="1:48" s="81" customFormat="1" x14ac:dyDescent="0.3">
      <c r="A512"/>
      <c r="B512" s="45"/>
      <c r="C512" s="156"/>
      <c r="D512" s="41"/>
      <c r="E512" s="86"/>
      <c r="F512" s="41"/>
      <c r="G512" s="41"/>
      <c r="I512" s="68"/>
      <c r="J512" s="8"/>
      <c r="K512" s="8"/>
      <c r="L512" s="8"/>
      <c r="M512" s="8"/>
      <c r="N512" s="8"/>
      <c r="O512" s="8"/>
      <c r="P512" s="8"/>
      <c r="R512"/>
      <c r="S512"/>
      <c r="T512"/>
      <c r="U512"/>
      <c r="V512"/>
      <c r="W512"/>
      <c r="X512"/>
      <c r="Y512"/>
      <c r="Z512"/>
      <c r="AA512"/>
      <c r="AB512"/>
      <c r="AC512"/>
      <c r="AD512"/>
      <c r="AE512"/>
      <c r="AF512"/>
      <c r="AG512"/>
      <c r="AH512"/>
      <c r="AI512"/>
      <c r="AJ512"/>
      <c r="AK512"/>
      <c r="AL512" s="26"/>
      <c r="AM512" s="23"/>
      <c r="AN512"/>
      <c r="AO512"/>
      <c r="AP512"/>
      <c r="AQ512"/>
      <c r="AR512"/>
      <c r="AS512"/>
      <c r="AT512"/>
      <c r="AU512" s="26"/>
      <c r="AV512" s="23"/>
    </row>
    <row r="513" spans="1:48" s="81" customFormat="1" x14ac:dyDescent="0.3">
      <c r="A513"/>
      <c r="B513" s="45"/>
      <c r="C513" s="156"/>
      <c r="D513" s="41"/>
      <c r="E513" s="86"/>
      <c r="F513" s="41"/>
      <c r="G513" s="41"/>
      <c r="I513" s="68"/>
      <c r="J513" s="8"/>
      <c r="K513" s="8"/>
      <c r="L513" s="8"/>
      <c r="M513" s="8"/>
      <c r="N513" s="8"/>
      <c r="O513" s="8"/>
      <c r="P513" s="8"/>
      <c r="R513"/>
      <c r="S513"/>
      <c r="T513"/>
      <c r="U513"/>
      <c r="V513"/>
      <c r="W513"/>
      <c r="X513"/>
      <c r="Y513"/>
      <c r="Z513"/>
      <c r="AA513"/>
      <c r="AB513"/>
      <c r="AC513"/>
      <c r="AD513"/>
      <c r="AE513"/>
      <c r="AF513"/>
      <c r="AG513"/>
      <c r="AH513"/>
      <c r="AI513"/>
      <c r="AJ513"/>
      <c r="AK513"/>
      <c r="AL513" s="26"/>
      <c r="AM513" s="23"/>
      <c r="AN513"/>
      <c r="AO513"/>
      <c r="AP513"/>
      <c r="AQ513"/>
      <c r="AR513"/>
      <c r="AS513"/>
      <c r="AT513"/>
      <c r="AU513" s="26"/>
      <c r="AV513" s="23"/>
    </row>
    <row r="514" spans="1:48" s="81" customFormat="1" x14ac:dyDescent="0.3">
      <c r="A514"/>
      <c r="B514" s="45"/>
      <c r="C514" s="156"/>
      <c r="D514" s="41"/>
      <c r="E514" s="86"/>
      <c r="F514" s="41"/>
      <c r="G514" s="41"/>
      <c r="I514" s="68"/>
      <c r="J514" s="8"/>
      <c r="K514" s="8"/>
      <c r="L514" s="8"/>
      <c r="M514" s="8"/>
      <c r="N514" s="8"/>
      <c r="O514" s="8"/>
      <c r="P514" s="8"/>
      <c r="R514"/>
      <c r="S514"/>
      <c r="T514"/>
      <c r="U514"/>
      <c r="V514"/>
      <c r="W514"/>
      <c r="X514"/>
      <c r="Y514"/>
      <c r="Z514"/>
      <c r="AA514"/>
      <c r="AB514"/>
      <c r="AC514"/>
      <c r="AD514"/>
      <c r="AE514"/>
      <c r="AF514"/>
      <c r="AG514"/>
      <c r="AH514"/>
      <c r="AI514"/>
      <c r="AJ514"/>
      <c r="AK514"/>
      <c r="AL514" s="26"/>
      <c r="AM514" s="23"/>
      <c r="AN514"/>
      <c r="AO514"/>
      <c r="AP514"/>
      <c r="AQ514"/>
      <c r="AR514"/>
      <c r="AS514"/>
      <c r="AT514"/>
      <c r="AU514" s="26"/>
      <c r="AV514" s="23"/>
    </row>
    <row r="515" spans="1:48" s="81" customFormat="1" x14ac:dyDescent="0.3">
      <c r="A515"/>
      <c r="B515" s="45"/>
      <c r="C515" s="156"/>
      <c r="D515" s="41"/>
      <c r="E515" s="86"/>
      <c r="F515" s="41"/>
      <c r="G515" s="41"/>
      <c r="I515" s="68"/>
      <c r="J515" s="8"/>
      <c r="K515" s="8"/>
      <c r="L515" s="8"/>
      <c r="M515" s="8"/>
      <c r="N515" s="8"/>
      <c r="O515" s="8"/>
      <c r="P515" s="8"/>
      <c r="R515"/>
      <c r="S515"/>
      <c r="T515"/>
      <c r="U515"/>
      <c r="V515"/>
      <c r="W515"/>
      <c r="X515"/>
      <c r="Y515"/>
      <c r="Z515"/>
      <c r="AA515"/>
      <c r="AB515"/>
      <c r="AC515"/>
      <c r="AD515"/>
      <c r="AE515"/>
      <c r="AF515"/>
      <c r="AG515"/>
      <c r="AH515"/>
      <c r="AI515"/>
      <c r="AJ515"/>
      <c r="AK515"/>
      <c r="AL515" s="26"/>
      <c r="AM515" s="23"/>
      <c r="AN515"/>
      <c r="AO515"/>
      <c r="AP515"/>
      <c r="AQ515"/>
      <c r="AR515"/>
      <c r="AS515"/>
      <c r="AT515"/>
      <c r="AU515" s="26"/>
      <c r="AV515" s="23"/>
    </row>
    <row r="516" spans="1:48" s="81" customFormat="1" x14ac:dyDescent="0.3">
      <c r="A516"/>
      <c r="B516" s="45"/>
      <c r="C516" s="156"/>
      <c r="D516" s="41"/>
      <c r="E516" s="86"/>
      <c r="F516" s="41"/>
      <c r="G516" s="41"/>
      <c r="I516" s="68"/>
      <c r="J516" s="8"/>
      <c r="K516" s="8"/>
      <c r="L516" s="8"/>
      <c r="M516" s="8"/>
      <c r="N516" s="8"/>
      <c r="O516" s="8"/>
      <c r="P516" s="8"/>
      <c r="R516"/>
      <c r="S516"/>
      <c r="T516"/>
      <c r="U516"/>
      <c r="V516"/>
      <c r="W516"/>
      <c r="X516"/>
      <c r="Y516"/>
      <c r="Z516"/>
      <c r="AA516"/>
      <c r="AB516"/>
      <c r="AC516"/>
      <c r="AD516"/>
      <c r="AE516"/>
      <c r="AF516"/>
      <c r="AG516"/>
      <c r="AH516"/>
      <c r="AI516"/>
      <c r="AJ516"/>
      <c r="AK516"/>
      <c r="AL516" s="26"/>
      <c r="AM516" s="23"/>
      <c r="AN516"/>
      <c r="AO516"/>
      <c r="AP516"/>
      <c r="AQ516"/>
      <c r="AR516"/>
      <c r="AS516"/>
      <c r="AT516"/>
      <c r="AU516" s="26"/>
      <c r="AV516" s="23"/>
    </row>
    <row r="517" spans="1:48" s="81" customFormat="1" x14ac:dyDescent="0.3">
      <c r="A517"/>
      <c r="B517" s="45"/>
      <c r="C517" s="156"/>
      <c r="D517" s="41"/>
      <c r="E517" s="86"/>
      <c r="F517" s="41"/>
      <c r="G517" s="41"/>
      <c r="I517" s="68"/>
      <c r="J517" s="8"/>
      <c r="K517" s="8"/>
      <c r="L517" s="8"/>
      <c r="M517" s="8"/>
      <c r="N517" s="8"/>
      <c r="O517" s="8"/>
      <c r="P517" s="8"/>
      <c r="R517"/>
      <c r="S517"/>
      <c r="T517"/>
      <c r="U517"/>
      <c r="V517"/>
      <c r="W517"/>
      <c r="X517"/>
      <c r="Y517"/>
      <c r="Z517"/>
      <c r="AA517"/>
      <c r="AB517"/>
      <c r="AC517"/>
      <c r="AD517"/>
      <c r="AE517"/>
      <c r="AF517"/>
      <c r="AG517"/>
      <c r="AH517"/>
      <c r="AI517"/>
      <c r="AJ517"/>
      <c r="AK517"/>
      <c r="AL517" s="26"/>
      <c r="AM517" s="23"/>
      <c r="AN517"/>
      <c r="AO517"/>
      <c r="AP517"/>
      <c r="AQ517"/>
      <c r="AR517"/>
      <c r="AS517"/>
      <c r="AT517"/>
      <c r="AU517" s="26"/>
      <c r="AV517" s="23"/>
    </row>
    <row r="518" spans="1:48" s="81" customFormat="1" x14ac:dyDescent="0.3">
      <c r="A518"/>
      <c r="B518" s="45"/>
      <c r="C518" s="156"/>
      <c r="D518" s="41"/>
      <c r="E518" s="86"/>
      <c r="F518" s="41"/>
      <c r="G518" s="41"/>
      <c r="I518" s="68"/>
      <c r="J518" s="8"/>
      <c r="K518" s="8"/>
      <c r="L518" s="8"/>
      <c r="M518" s="8"/>
      <c r="N518" s="8"/>
      <c r="O518" s="8"/>
      <c r="P518" s="8"/>
      <c r="R518"/>
      <c r="S518"/>
      <c r="T518"/>
      <c r="U518"/>
      <c r="V518"/>
      <c r="W518"/>
      <c r="X518"/>
      <c r="Y518"/>
      <c r="Z518"/>
      <c r="AA518"/>
      <c r="AB518"/>
      <c r="AC518"/>
      <c r="AD518"/>
      <c r="AE518"/>
      <c r="AF518"/>
      <c r="AG518"/>
      <c r="AH518"/>
      <c r="AI518"/>
      <c r="AJ518"/>
      <c r="AK518"/>
      <c r="AL518" s="26"/>
      <c r="AM518" s="23"/>
      <c r="AN518"/>
      <c r="AO518"/>
      <c r="AP518"/>
      <c r="AQ518"/>
      <c r="AR518"/>
      <c r="AS518"/>
      <c r="AT518"/>
      <c r="AU518" s="26"/>
      <c r="AV518" s="23"/>
    </row>
    <row r="519" spans="1:48" s="81" customFormat="1" x14ac:dyDescent="0.3">
      <c r="A519"/>
      <c r="B519" s="45"/>
      <c r="C519" s="156"/>
      <c r="D519" s="41"/>
      <c r="E519" s="86"/>
      <c r="F519" s="41"/>
      <c r="G519" s="41"/>
      <c r="I519" s="68"/>
      <c r="J519" s="8"/>
      <c r="K519" s="8"/>
      <c r="L519" s="8"/>
      <c r="M519" s="8"/>
      <c r="N519" s="8"/>
      <c r="O519" s="8"/>
      <c r="P519" s="8"/>
      <c r="R519"/>
      <c r="S519"/>
      <c r="T519"/>
      <c r="U519"/>
      <c r="V519"/>
      <c r="W519"/>
      <c r="X519"/>
      <c r="Y519"/>
      <c r="Z519"/>
      <c r="AA519"/>
      <c r="AB519"/>
      <c r="AC519"/>
      <c r="AD519"/>
      <c r="AE519"/>
      <c r="AF519"/>
      <c r="AG519"/>
      <c r="AH519"/>
      <c r="AI519"/>
      <c r="AJ519"/>
      <c r="AK519"/>
      <c r="AL519" s="26"/>
      <c r="AM519" s="23"/>
      <c r="AN519"/>
      <c r="AO519"/>
      <c r="AP519"/>
      <c r="AQ519"/>
      <c r="AR519"/>
      <c r="AS519"/>
      <c r="AT519"/>
      <c r="AU519" s="26"/>
      <c r="AV519" s="23"/>
    </row>
    <row r="520" spans="1:48" s="81" customFormat="1" x14ac:dyDescent="0.3">
      <c r="A520"/>
      <c r="B520" s="45"/>
      <c r="C520" s="156"/>
      <c r="D520" s="41"/>
      <c r="E520" s="86"/>
      <c r="F520" s="41"/>
      <c r="G520" s="41"/>
      <c r="I520" s="68"/>
      <c r="J520" s="8"/>
      <c r="K520" s="8"/>
      <c r="L520" s="8"/>
      <c r="M520" s="8"/>
      <c r="N520" s="8"/>
      <c r="O520" s="8"/>
      <c r="P520" s="8"/>
      <c r="R520"/>
      <c r="S520"/>
      <c r="T520"/>
      <c r="U520"/>
      <c r="V520"/>
      <c r="W520"/>
      <c r="X520"/>
      <c r="Y520"/>
      <c r="Z520"/>
      <c r="AA520"/>
      <c r="AB520"/>
      <c r="AC520"/>
      <c r="AD520"/>
      <c r="AE520"/>
      <c r="AF520"/>
      <c r="AG520"/>
      <c r="AH520"/>
      <c r="AI520"/>
      <c r="AJ520"/>
      <c r="AK520"/>
      <c r="AL520" s="26"/>
      <c r="AM520" s="23"/>
      <c r="AN520"/>
      <c r="AO520"/>
      <c r="AP520"/>
      <c r="AQ520"/>
      <c r="AR520"/>
      <c r="AS520"/>
      <c r="AT520"/>
      <c r="AU520" s="26"/>
      <c r="AV520" s="23"/>
    </row>
    <row r="521" spans="1:48" s="81" customFormat="1" x14ac:dyDescent="0.3">
      <c r="A521"/>
      <c r="B521" s="45"/>
      <c r="C521" s="156"/>
      <c r="D521" s="41"/>
      <c r="E521" s="86"/>
      <c r="F521" s="41"/>
      <c r="G521" s="41"/>
      <c r="I521" s="68"/>
      <c r="J521" s="8"/>
      <c r="K521" s="8"/>
      <c r="L521" s="8"/>
      <c r="M521" s="8"/>
      <c r="N521" s="8"/>
      <c r="O521" s="8"/>
      <c r="P521" s="8"/>
      <c r="R521"/>
      <c r="S521"/>
      <c r="T521"/>
      <c r="U521"/>
      <c r="V521"/>
      <c r="W521"/>
      <c r="X521"/>
      <c r="Y521"/>
      <c r="Z521"/>
      <c r="AA521"/>
      <c r="AB521"/>
      <c r="AC521"/>
      <c r="AD521"/>
      <c r="AE521"/>
      <c r="AF521"/>
      <c r="AG521"/>
      <c r="AH521"/>
      <c r="AI521"/>
      <c r="AJ521"/>
      <c r="AK521"/>
      <c r="AL521" s="26"/>
      <c r="AM521" s="23"/>
      <c r="AN521"/>
      <c r="AO521"/>
      <c r="AP521"/>
      <c r="AQ521"/>
      <c r="AR521"/>
      <c r="AS521"/>
      <c r="AT521"/>
      <c r="AU521" s="26"/>
      <c r="AV521" s="23"/>
    </row>
    <row r="522" spans="1:48" s="81" customFormat="1" x14ac:dyDescent="0.3">
      <c r="A522"/>
      <c r="B522" s="45"/>
      <c r="C522" s="156"/>
      <c r="D522" s="41"/>
      <c r="E522" s="86"/>
      <c r="F522" s="41"/>
      <c r="G522" s="41"/>
      <c r="I522" s="68"/>
      <c r="J522" s="8"/>
      <c r="K522" s="8"/>
      <c r="L522" s="8"/>
      <c r="M522" s="8"/>
      <c r="N522" s="8"/>
      <c r="O522" s="8"/>
      <c r="P522" s="8"/>
      <c r="R522"/>
      <c r="S522"/>
      <c r="T522"/>
      <c r="U522"/>
      <c r="V522"/>
      <c r="W522"/>
      <c r="X522"/>
      <c r="Y522"/>
      <c r="Z522"/>
      <c r="AA522"/>
      <c r="AB522"/>
      <c r="AC522"/>
      <c r="AD522"/>
      <c r="AE522"/>
      <c r="AF522"/>
      <c r="AG522"/>
      <c r="AH522"/>
      <c r="AI522"/>
      <c r="AJ522"/>
      <c r="AK522"/>
      <c r="AL522" s="26"/>
      <c r="AM522" s="23"/>
      <c r="AN522"/>
      <c r="AO522"/>
      <c r="AP522"/>
      <c r="AQ522"/>
      <c r="AR522"/>
      <c r="AS522"/>
      <c r="AT522"/>
      <c r="AU522" s="26"/>
      <c r="AV522" s="23"/>
    </row>
    <row r="523" spans="1:48" s="81" customFormat="1" x14ac:dyDescent="0.3">
      <c r="A523"/>
      <c r="B523" s="45"/>
      <c r="C523" s="156"/>
      <c r="D523" s="41"/>
      <c r="E523" s="86"/>
      <c r="F523" s="41"/>
      <c r="G523" s="41"/>
      <c r="I523" s="68"/>
      <c r="J523" s="8"/>
      <c r="K523" s="8"/>
      <c r="L523" s="8"/>
      <c r="M523" s="8"/>
      <c r="N523" s="8"/>
      <c r="O523" s="8"/>
      <c r="P523" s="8"/>
      <c r="R523"/>
      <c r="S523"/>
      <c r="T523"/>
      <c r="U523"/>
      <c r="V523"/>
      <c r="W523"/>
      <c r="X523"/>
      <c r="Y523"/>
      <c r="Z523"/>
      <c r="AA523"/>
      <c r="AB523"/>
      <c r="AC523"/>
      <c r="AD523"/>
      <c r="AE523"/>
      <c r="AF523"/>
      <c r="AG523"/>
      <c r="AH523"/>
      <c r="AI523"/>
      <c r="AJ523"/>
      <c r="AK523"/>
      <c r="AL523" s="26"/>
      <c r="AM523" s="23"/>
      <c r="AN523"/>
      <c r="AO523"/>
      <c r="AP523"/>
      <c r="AQ523"/>
      <c r="AR523"/>
      <c r="AS523"/>
      <c r="AT523"/>
      <c r="AU523" s="26"/>
      <c r="AV523" s="23"/>
    </row>
    <row r="524" spans="1:48" s="81" customFormat="1" x14ac:dyDescent="0.3">
      <c r="A524"/>
      <c r="B524" s="45"/>
      <c r="C524" s="156"/>
      <c r="D524" s="41"/>
      <c r="E524" s="86"/>
      <c r="F524" s="41"/>
      <c r="G524" s="41"/>
      <c r="I524" s="68"/>
      <c r="J524" s="8"/>
      <c r="K524" s="8"/>
      <c r="L524" s="8"/>
      <c r="M524" s="8"/>
      <c r="N524" s="8"/>
      <c r="O524" s="8"/>
      <c r="P524" s="8"/>
      <c r="R524"/>
      <c r="S524"/>
      <c r="T524"/>
      <c r="U524"/>
      <c r="V524"/>
      <c r="W524"/>
      <c r="X524"/>
      <c r="Y524"/>
      <c r="Z524"/>
      <c r="AA524"/>
      <c r="AB524"/>
      <c r="AC524"/>
      <c r="AD524"/>
      <c r="AE524"/>
      <c r="AF524"/>
      <c r="AG524"/>
      <c r="AH524"/>
      <c r="AI524"/>
      <c r="AJ524"/>
      <c r="AK524"/>
      <c r="AL524" s="26"/>
      <c r="AM524" s="23"/>
      <c r="AN524"/>
      <c r="AO524"/>
      <c r="AP524"/>
      <c r="AQ524"/>
      <c r="AR524"/>
      <c r="AS524"/>
      <c r="AT524"/>
      <c r="AU524" s="26"/>
      <c r="AV524" s="23"/>
    </row>
    <row r="525" spans="1:48" s="81" customFormat="1" x14ac:dyDescent="0.3">
      <c r="A525"/>
      <c r="B525" s="45"/>
      <c r="C525" s="156"/>
      <c r="D525" s="41"/>
      <c r="E525" s="86"/>
      <c r="F525" s="41"/>
      <c r="G525" s="41"/>
      <c r="I525" s="68"/>
      <c r="J525" s="8"/>
      <c r="K525" s="8"/>
      <c r="L525" s="8"/>
      <c r="M525" s="8"/>
      <c r="N525" s="8"/>
      <c r="O525" s="8"/>
      <c r="P525" s="8"/>
      <c r="R525"/>
      <c r="S525"/>
      <c r="T525"/>
      <c r="U525"/>
      <c r="V525"/>
      <c r="W525"/>
      <c r="X525"/>
      <c r="Y525"/>
      <c r="Z525"/>
      <c r="AA525"/>
      <c r="AB525"/>
      <c r="AC525"/>
      <c r="AD525"/>
      <c r="AE525"/>
      <c r="AF525"/>
      <c r="AG525"/>
      <c r="AH525"/>
      <c r="AI525"/>
      <c r="AJ525"/>
      <c r="AK525"/>
      <c r="AL525" s="26"/>
      <c r="AM525" s="23"/>
      <c r="AN525"/>
      <c r="AO525"/>
      <c r="AP525"/>
      <c r="AQ525"/>
      <c r="AR525"/>
      <c r="AS525"/>
      <c r="AT525"/>
      <c r="AU525" s="26"/>
      <c r="AV525" s="23"/>
    </row>
    <row r="526" spans="1:48" s="81" customFormat="1" x14ac:dyDescent="0.3">
      <c r="A526"/>
      <c r="B526" s="45"/>
      <c r="C526" s="156"/>
      <c r="D526" s="41"/>
      <c r="E526" s="86"/>
      <c r="F526" s="41"/>
      <c r="G526" s="41"/>
      <c r="I526" s="68"/>
      <c r="J526" s="8"/>
      <c r="K526" s="8"/>
      <c r="L526" s="8"/>
      <c r="M526" s="8"/>
      <c r="N526" s="8"/>
      <c r="O526" s="8"/>
      <c r="P526" s="8"/>
      <c r="R526"/>
      <c r="S526"/>
      <c r="T526"/>
      <c r="U526"/>
      <c r="V526"/>
      <c r="W526"/>
      <c r="X526"/>
      <c r="Y526"/>
      <c r="Z526"/>
      <c r="AA526"/>
      <c r="AB526"/>
      <c r="AC526"/>
      <c r="AD526"/>
      <c r="AE526"/>
      <c r="AF526"/>
      <c r="AG526"/>
      <c r="AH526"/>
      <c r="AI526"/>
      <c r="AJ526"/>
      <c r="AK526"/>
      <c r="AL526" s="26"/>
      <c r="AM526" s="23"/>
      <c r="AN526"/>
      <c r="AO526"/>
      <c r="AP526"/>
      <c r="AQ526"/>
      <c r="AR526"/>
      <c r="AS526"/>
      <c r="AT526"/>
      <c r="AU526" s="26"/>
      <c r="AV526" s="23"/>
    </row>
    <row r="527" spans="1:48" s="81" customFormat="1" x14ac:dyDescent="0.3">
      <c r="A527"/>
      <c r="B527" s="45"/>
      <c r="C527" s="156"/>
      <c r="D527" s="41"/>
      <c r="E527" s="86"/>
      <c r="F527" s="41"/>
      <c r="G527" s="41"/>
      <c r="I527" s="68"/>
      <c r="J527" s="8"/>
      <c r="K527" s="8"/>
      <c r="L527" s="8"/>
      <c r="M527" s="8"/>
      <c r="N527" s="8"/>
      <c r="O527" s="8"/>
      <c r="P527" s="8"/>
      <c r="R527"/>
      <c r="S527"/>
      <c r="T527"/>
      <c r="U527"/>
      <c r="V527"/>
      <c r="W527"/>
      <c r="X527"/>
      <c r="Y527"/>
      <c r="Z527"/>
      <c r="AA527"/>
      <c r="AB527"/>
      <c r="AC527"/>
      <c r="AD527"/>
      <c r="AE527"/>
      <c r="AF527"/>
      <c r="AG527"/>
      <c r="AH527"/>
      <c r="AI527"/>
      <c r="AJ527"/>
      <c r="AK527"/>
      <c r="AL527" s="26"/>
      <c r="AM527" s="23"/>
      <c r="AN527"/>
      <c r="AO527"/>
      <c r="AP527"/>
      <c r="AQ527"/>
      <c r="AR527"/>
      <c r="AS527"/>
      <c r="AT527"/>
      <c r="AU527" s="26"/>
      <c r="AV527" s="23"/>
    </row>
    <row r="528" spans="1:48" s="81" customFormat="1" x14ac:dyDescent="0.3">
      <c r="A528"/>
      <c r="B528" s="45"/>
      <c r="C528" s="156"/>
      <c r="D528" s="41"/>
      <c r="E528" s="86"/>
      <c r="F528" s="41"/>
      <c r="G528" s="41"/>
      <c r="I528" s="68"/>
      <c r="J528" s="8"/>
      <c r="K528" s="8"/>
      <c r="L528" s="8"/>
      <c r="M528" s="8"/>
      <c r="N528" s="8"/>
      <c r="O528" s="8"/>
      <c r="P528" s="8"/>
      <c r="R528"/>
      <c r="S528"/>
      <c r="T528"/>
      <c r="U528"/>
      <c r="V528"/>
      <c r="W528"/>
      <c r="X528"/>
      <c r="Y528"/>
      <c r="Z528"/>
      <c r="AA528"/>
      <c r="AB528"/>
      <c r="AC528"/>
      <c r="AD528"/>
      <c r="AE528"/>
      <c r="AF528"/>
      <c r="AG528"/>
      <c r="AH528"/>
      <c r="AI528"/>
      <c r="AJ528"/>
      <c r="AK528"/>
      <c r="AL528" s="26"/>
      <c r="AM528" s="23"/>
      <c r="AN528"/>
      <c r="AO528"/>
      <c r="AP528"/>
      <c r="AQ528"/>
      <c r="AR528"/>
      <c r="AS528"/>
      <c r="AT528"/>
      <c r="AU528" s="26"/>
      <c r="AV528" s="23"/>
    </row>
    <row r="529" spans="1:48" s="81" customFormat="1" x14ac:dyDescent="0.3">
      <c r="A529"/>
      <c r="B529" s="45"/>
      <c r="C529" s="156"/>
      <c r="D529" s="41"/>
      <c r="E529" s="86"/>
      <c r="F529" s="41"/>
      <c r="G529" s="41"/>
      <c r="I529" s="68"/>
      <c r="J529" s="8"/>
      <c r="K529" s="8"/>
      <c r="L529" s="8"/>
      <c r="M529" s="8"/>
      <c r="N529" s="8"/>
      <c r="O529" s="8"/>
      <c r="P529" s="8"/>
      <c r="R529"/>
      <c r="S529"/>
      <c r="T529"/>
      <c r="U529"/>
      <c r="V529"/>
      <c r="W529"/>
      <c r="X529"/>
      <c r="Y529"/>
      <c r="Z529"/>
      <c r="AA529"/>
      <c r="AB529"/>
      <c r="AC529"/>
      <c r="AD529"/>
      <c r="AE529"/>
      <c r="AF529"/>
      <c r="AG529"/>
      <c r="AH529"/>
      <c r="AI529"/>
      <c r="AJ529"/>
      <c r="AK529"/>
      <c r="AL529" s="26"/>
      <c r="AM529" s="23"/>
      <c r="AN529"/>
      <c r="AO529"/>
      <c r="AP529"/>
      <c r="AQ529"/>
      <c r="AR529"/>
      <c r="AS529"/>
      <c r="AT529"/>
      <c r="AU529" s="26"/>
      <c r="AV529" s="23"/>
    </row>
    <row r="530" spans="1:48" s="81" customFormat="1" x14ac:dyDescent="0.3">
      <c r="A530"/>
      <c r="B530" s="45"/>
      <c r="C530" s="156"/>
      <c r="D530" s="41"/>
      <c r="E530" s="86"/>
      <c r="F530" s="41"/>
      <c r="G530" s="41"/>
      <c r="I530" s="68"/>
      <c r="J530" s="8"/>
      <c r="K530" s="8"/>
      <c r="L530" s="8"/>
      <c r="M530" s="8"/>
      <c r="N530" s="8"/>
      <c r="O530" s="8"/>
      <c r="P530" s="8"/>
      <c r="R530"/>
      <c r="S530"/>
      <c r="T530"/>
      <c r="U530"/>
      <c r="V530"/>
      <c r="W530"/>
      <c r="X530"/>
      <c r="Y530"/>
      <c r="Z530"/>
      <c r="AA530"/>
      <c r="AB530"/>
      <c r="AC530"/>
      <c r="AD530"/>
      <c r="AE530"/>
      <c r="AF530"/>
      <c r="AG530"/>
      <c r="AH530"/>
      <c r="AI530"/>
      <c r="AJ530"/>
      <c r="AK530"/>
      <c r="AL530" s="26"/>
      <c r="AM530" s="23"/>
      <c r="AN530"/>
      <c r="AO530"/>
      <c r="AP530"/>
      <c r="AQ530"/>
      <c r="AR530"/>
      <c r="AS530"/>
      <c r="AT530"/>
      <c r="AU530" s="26"/>
      <c r="AV530" s="23"/>
    </row>
    <row r="531" spans="1:48" s="81" customFormat="1" x14ac:dyDescent="0.3">
      <c r="A531"/>
      <c r="B531" s="45"/>
      <c r="C531" s="156"/>
      <c r="D531" s="41"/>
      <c r="E531" s="86"/>
      <c r="F531" s="41"/>
      <c r="G531" s="41"/>
      <c r="I531" s="68"/>
      <c r="J531" s="8"/>
      <c r="K531" s="8"/>
      <c r="L531" s="8"/>
      <c r="M531" s="8"/>
      <c r="N531" s="8"/>
      <c r="O531" s="8"/>
      <c r="P531" s="8"/>
      <c r="R531"/>
      <c r="S531"/>
      <c r="T531"/>
      <c r="U531"/>
      <c r="V531"/>
      <c r="W531"/>
      <c r="X531"/>
      <c r="Y531"/>
      <c r="Z531"/>
      <c r="AA531"/>
      <c r="AB531"/>
      <c r="AC531"/>
      <c r="AD531"/>
      <c r="AE531"/>
      <c r="AF531"/>
      <c r="AG531"/>
      <c r="AH531"/>
      <c r="AI531"/>
      <c r="AJ531"/>
      <c r="AK531"/>
      <c r="AL531" s="26"/>
      <c r="AM531" s="23"/>
      <c r="AN531"/>
      <c r="AO531"/>
      <c r="AP531"/>
      <c r="AQ531"/>
      <c r="AR531"/>
      <c r="AS531"/>
      <c r="AT531"/>
      <c r="AU531" s="26"/>
      <c r="AV531" s="23"/>
    </row>
    <row r="532" spans="1:48" s="81" customFormat="1" x14ac:dyDescent="0.3">
      <c r="A532"/>
      <c r="B532" s="45"/>
      <c r="C532" s="156"/>
      <c r="D532" s="41"/>
      <c r="E532" s="86"/>
      <c r="F532" s="41"/>
      <c r="G532" s="41"/>
      <c r="I532" s="68"/>
      <c r="J532" s="8"/>
      <c r="K532" s="8"/>
      <c r="L532" s="8"/>
      <c r="M532" s="8"/>
      <c r="N532" s="8"/>
      <c r="O532" s="8"/>
      <c r="P532" s="8"/>
      <c r="R532"/>
      <c r="S532"/>
      <c r="T532"/>
      <c r="U532"/>
      <c r="V532"/>
      <c r="W532"/>
      <c r="X532"/>
      <c r="Y532"/>
      <c r="Z532"/>
      <c r="AA532"/>
      <c r="AB532"/>
      <c r="AC532"/>
      <c r="AD532"/>
      <c r="AE532"/>
      <c r="AF532"/>
      <c r="AG532"/>
      <c r="AH532"/>
      <c r="AI532"/>
      <c r="AJ532"/>
      <c r="AK532"/>
      <c r="AL532" s="26"/>
      <c r="AM532" s="23"/>
      <c r="AN532"/>
      <c r="AO532"/>
      <c r="AP532"/>
      <c r="AQ532"/>
      <c r="AR532"/>
      <c r="AS532"/>
      <c r="AT532"/>
      <c r="AU532" s="26"/>
      <c r="AV532" s="23"/>
    </row>
    <row r="533" spans="1:48" s="81" customFormat="1" x14ac:dyDescent="0.3">
      <c r="A533"/>
      <c r="B533" s="45"/>
      <c r="C533" s="156"/>
      <c r="D533" s="41"/>
      <c r="E533" s="86"/>
      <c r="F533" s="41"/>
      <c r="G533" s="41"/>
      <c r="I533" s="68"/>
      <c r="J533" s="8"/>
      <c r="K533" s="8"/>
      <c r="L533" s="8"/>
      <c r="M533" s="8"/>
      <c r="N533" s="8"/>
      <c r="O533" s="8"/>
      <c r="P533" s="8"/>
      <c r="R533"/>
      <c r="S533"/>
      <c r="T533"/>
      <c r="U533"/>
      <c r="V533"/>
      <c r="W533"/>
      <c r="X533"/>
      <c r="Y533"/>
      <c r="Z533"/>
      <c r="AA533"/>
      <c r="AB533"/>
      <c r="AC533"/>
      <c r="AD533"/>
      <c r="AE533"/>
      <c r="AF533"/>
      <c r="AG533"/>
      <c r="AH533"/>
      <c r="AI533"/>
      <c r="AJ533"/>
      <c r="AK533"/>
      <c r="AL533" s="26"/>
      <c r="AM533" s="23"/>
      <c r="AN533"/>
      <c r="AO533"/>
      <c r="AP533"/>
      <c r="AQ533"/>
      <c r="AR533"/>
      <c r="AS533"/>
      <c r="AT533"/>
      <c r="AU533" s="26"/>
      <c r="AV533" s="23"/>
    </row>
    <row r="534" spans="1:48" s="81" customFormat="1" x14ac:dyDescent="0.3">
      <c r="A534"/>
      <c r="B534" s="45"/>
      <c r="C534" s="156"/>
      <c r="D534" s="41"/>
      <c r="E534" s="86"/>
      <c r="F534" s="41"/>
      <c r="G534" s="41"/>
      <c r="I534" s="68"/>
      <c r="J534" s="8"/>
      <c r="K534" s="8"/>
      <c r="L534" s="8"/>
      <c r="M534" s="8"/>
      <c r="N534" s="8"/>
      <c r="O534" s="8"/>
      <c r="P534" s="8"/>
      <c r="R534"/>
      <c r="S534"/>
      <c r="T534"/>
      <c r="U534"/>
      <c r="V534"/>
      <c r="W534"/>
      <c r="X534"/>
      <c r="Y534"/>
      <c r="Z534"/>
      <c r="AA534"/>
      <c r="AB534"/>
      <c r="AC534"/>
      <c r="AD534"/>
      <c r="AE534"/>
      <c r="AF534"/>
      <c r="AG534"/>
      <c r="AH534"/>
      <c r="AI534"/>
      <c r="AJ534"/>
      <c r="AK534"/>
      <c r="AL534" s="26"/>
      <c r="AM534" s="23"/>
      <c r="AN534"/>
      <c r="AO534"/>
      <c r="AP534"/>
      <c r="AQ534"/>
      <c r="AR534"/>
      <c r="AS534"/>
      <c r="AT534"/>
      <c r="AU534" s="26"/>
      <c r="AV534" s="23"/>
    </row>
    <row r="535" spans="1:48" s="81" customFormat="1" x14ac:dyDescent="0.3">
      <c r="A535"/>
      <c r="B535" s="45"/>
      <c r="C535" s="156"/>
      <c r="D535" s="41"/>
      <c r="E535" s="86"/>
      <c r="F535" s="41"/>
      <c r="G535" s="41"/>
      <c r="I535" s="68"/>
      <c r="J535" s="8"/>
      <c r="K535" s="8"/>
      <c r="L535" s="8"/>
      <c r="M535" s="8"/>
      <c r="N535" s="8"/>
      <c r="O535" s="8"/>
      <c r="P535" s="8"/>
      <c r="R535"/>
      <c r="S535"/>
      <c r="T535"/>
      <c r="U535"/>
      <c r="V535"/>
      <c r="W535"/>
      <c r="X535"/>
      <c r="Y535"/>
      <c r="Z535"/>
      <c r="AA535"/>
      <c r="AB535"/>
      <c r="AC535"/>
      <c r="AD535"/>
      <c r="AE535"/>
      <c r="AF535"/>
      <c r="AG535"/>
      <c r="AH535"/>
      <c r="AI535"/>
      <c r="AJ535"/>
      <c r="AK535"/>
      <c r="AL535" s="26"/>
      <c r="AM535" s="23"/>
      <c r="AN535"/>
      <c r="AO535"/>
      <c r="AP535"/>
      <c r="AQ535"/>
      <c r="AR535"/>
      <c r="AS535"/>
      <c r="AT535"/>
      <c r="AU535" s="26"/>
      <c r="AV535" s="23"/>
    </row>
    <row r="536" spans="1:48" s="81" customFormat="1" x14ac:dyDescent="0.3">
      <c r="A536"/>
      <c r="B536" s="45"/>
      <c r="C536" s="156"/>
      <c r="D536" s="41"/>
      <c r="E536" s="86"/>
      <c r="F536" s="41"/>
      <c r="G536" s="41"/>
      <c r="I536" s="68"/>
      <c r="J536" s="8"/>
      <c r="K536" s="8"/>
      <c r="L536" s="8"/>
      <c r="M536" s="8"/>
      <c r="N536" s="8"/>
      <c r="O536" s="8"/>
      <c r="P536" s="8"/>
      <c r="R536"/>
      <c r="S536"/>
      <c r="T536"/>
      <c r="U536"/>
      <c r="V536"/>
      <c r="W536"/>
      <c r="X536"/>
      <c r="Y536"/>
      <c r="Z536"/>
      <c r="AA536"/>
      <c r="AB536"/>
      <c r="AC536"/>
      <c r="AD536"/>
      <c r="AE536"/>
      <c r="AF536"/>
      <c r="AG536"/>
      <c r="AH536"/>
      <c r="AI536"/>
      <c r="AJ536"/>
      <c r="AK536"/>
      <c r="AL536" s="26"/>
      <c r="AM536" s="23"/>
      <c r="AN536"/>
      <c r="AO536"/>
      <c r="AP536"/>
      <c r="AQ536"/>
      <c r="AR536"/>
      <c r="AS536"/>
      <c r="AT536"/>
      <c r="AU536" s="26"/>
      <c r="AV536" s="23"/>
    </row>
    <row r="537" spans="1:48" s="81" customFormat="1" x14ac:dyDescent="0.3">
      <c r="A537"/>
      <c r="B537" s="45"/>
      <c r="C537" s="156"/>
      <c r="D537" s="41"/>
      <c r="E537" s="86"/>
      <c r="F537" s="41"/>
      <c r="G537" s="41"/>
      <c r="I537" s="68"/>
      <c r="J537" s="8"/>
      <c r="K537" s="8"/>
      <c r="L537" s="8"/>
      <c r="M537" s="8"/>
      <c r="N537" s="8"/>
      <c r="O537" s="8"/>
      <c r="P537" s="8"/>
      <c r="R537"/>
      <c r="S537"/>
      <c r="T537"/>
      <c r="U537"/>
      <c r="V537"/>
      <c r="W537"/>
      <c r="X537"/>
      <c r="Y537"/>
      <c r="Z537"/>
      <c r="AA537"/>
      <c r="AB537"/>
      <c r="AC537"/>
      <c r="AD537"/>
      <c r="AE537"/>
      <c r="AF537"/>
      <c r="AG537"/>
      <c r="AH537"/>
      <c r="AI537"/>
      <c r="AJ537"/>
      <c r="AK537"/>
      <c r="AL537" s="26"/>
      <c r="AM537" s="23"/>
      <c r="AN537"/>
      <c r="AO537"/>
      <c r="AP537"/>
      <c r="AQ537"/>
      <c r="AR537"/>
      <c r="AS537"/>
      <c r="AT537"/>
      <c r="AU537" s="26"/>
      <c r="AV537" s="23"/>
    </row>
    <row r="538" spans="1:48" s="81" customFormat="1" x14ac:dyDescent="0.3">
      <c r="A538"/>
      <c r="B538" s="45"/>
      <c r="C538" s="156"/>
      <c r="D538" s="41"/>
      <c r="E538" s="86"/>
      <c r="F538" s="41"/>
      <c r="G538" s="41"/>
      <c r="I538" s="68"/>
      <c r="J538" s="8"/>
      <c r="K538" s="8"/>
      <c r="L538" s="8"/>
      <c r="M538" s="8"/>
      <c r="N538" s="8"/>
      <c r="O538" s="8"/>
      <c r="P538" s="8"/>
      <c r="R538"/>
      <c r="S538"/>
      <c r="T538"/>
      <c r="U538"/>
      <c r="V538"/>
      <c r="W538"/>
      <c r="X538"/>
      <c r="Y538"/>
      <c r="Z538"/>
      <c r="AA538"/>
      <c r="AB538"/>
      <c r="AC538"/>
      <c r="AD538"/>
      <c r="AE538"/>
      <c r="AF538"/>
      <c r="AG538"/>
      <c r="AH538"/>
      <c r="AI538"/>
      <c r="AJ538"/>
      <c r="AK538"/>
      <c r="AL538" s="26"/>
      <c r="AM538" s="23"/>
      <c r="AN538"/>
      <c r="AO538"/>
      <c r="AP538"/>
      <c r="AQ538"/>
      <c r="AR538"/>
      <c r="AS538"/>
      <c r="AT538"/>
      <c r="AU538" s="26"/>
      <c r="AV538" s="23"/>
    </row>
    <row r="539" spans="1:48" s="81" customFormat="1" x14ac:dyDescent="0.3">
      <c r="A539"/>
      <c r="B539" s="45"/>
      <c r="C539" s="156"/>
      <c r="D539" s="41"/>
      <c r="E539" s="86"/>
      <c r="F539" s="41"/>
      <c r="G539" s="41"/>
      <c r="I539" s="68"/>
      <c r="J539" s="8"/>
      <c r="K539" s="8"/>
      <c r="L539" s="8"/>
      <c r="M539" s="8"/>
      <c r="N539" s="8"/>
      <c r="O539" s="8"/>
      <c r="P539" s="8"/>
      <c r="R539"/>
      <c r="S539"/>
      <c r="T539"/>
      <c r="U539"/>
      <c r="V539"/>
      <c r="W539"/>
      <c r="X539"/>
      <c r="Y539"/>
      <c r="Z539"/>
      <c r="AA539"/>
      <c r="AB539"/>
      <c r="AC539"/>
      <c r="AD539"/>
      <c r="AE539"/>
      <c r="AF539"/>
      <c r="AG539"/>
      <c r="AH539"/>
      <c r="AI539"/>
      <c r="AJ539"/>
      <c r="AK539"/>
      <c r="AL539" s="26"/>
      <c r="AM539" s="23"/>
      <c r="AN539"/>
      <c r="AO539"/>
      <c r="AP539"/>
      <c r="AQ539"/>
      <c r="AR539"/>
      <c r="AS539"/>
      <c r="AT539"/>
      <c r="AU539" s="26"/>
      <c r="AV539" s="23"/>
    </row>
    <row r="540" spans="1:48" s="81" customFormat="1" x14ac:dyDescent="0.3">
      <c r="A540"/>
      <c r="B540" s="45"/>
      <c r="C540" s="156"/>
      <c r="D540" s="41"/>
      <c r="E540" s="86"/>
      <c r="F540" s="41"/>
      <c r="G540" s="41"/>
      <c r="I540" s="68"/>
      <c r="J540" s="8"/>
      <c r="K540" s="8"/>
      <c r="L540" s="8"/>
      <c r="M540" s="8"/>
      <c r="N540" s="8"/>
      <c r="O540" s="8"/>
      <c r="P540" s="8"/>
      <c r="R540"/>
      <c r="S540"/>
      <c r="T540"/>
      <c r="U540"/>
      <c r="V540"/>
      <c r="W540"/>
      <c r="X540"/>
      <c r="Y540"/>
      <c r="Z540"/>
      <c r="AA540"/>
      <c r="AB540"/>
      <c r="AC540"/>
      <c r="AD540"/>
      <c r="AE540"/>
      <c r="AF540"/>
      <c r="AG540"/>
      <c r="AH540"/>
      <c r="AI540"/>
      <c r="AJ540"/>
      <c r="AK540"/>
      <c r="AL540" s="26"/>
      <c r="AM540" s="23"/>
      <c r="AN540"/>
      <c r="AO540"/>
      <c r="AP540"/>
      <c r="AQ540"/>
      <c r="AR540"/>
      <c r="AS540"/>
      <c r="AT540"/>
      <c r="AU540" s="26"/>
      <c r="AV540" s="23"/>
    </row>
    <row r="541" spans="1:48" s="81" customFormat="1" x14ac:dyDescent="0.3">
      <c r="A541"/>
      <c r="B541" s="45"/>
      <c r="C541" s="156"/>
      <c r="D541" s="41"/>
      <c r="E541" s="86"/>
      <c r="F541" s="41"/>
      <c r="G541" s="41"/>
      <c r="I541" s="68"/>
      <c r="J541" s="8"/>
      <c r="K541" s="8"/>
      <c r="L541" s="8"/>
      <c r="M541" s="8"/>
      <c r="N541" s="8"/>
      <c r="O541" s="8"/>
      <c r="P541" s="8"/>
      <c r="R541"/>
      <c r="S541"/>
      <c r="T541"/>
      <c r="U541"/>
      <c r="V541"/>
      <c r="W541"/>
      <c r="X541"/>
      <c r="Y541"/>
      <c r="Z541"/>
      <c r="AA541"/>
      <c r="AB541"/>
      <c r="AC541"/>
      <c r="AD541"/>
      <c r="AE541"/>
      <c r="AF541"/>
      <c r="AG541"/>
      <c r="AH541"/>
      <c r="AI541"/>
      <c r="AJ541"/>
      <c r="AK541"/>
      <c r="AL541" s="26"/>
      <c r="AM541" s="23"/>
      <c r="AN541"/>
      <c r="AO541"/>
      <c r="AP541"/>
      <c r="AQ541"/>
      <c r="AR541"/>
      <c r="AS541"/>
      <c r="AT541"/>
      <c r="AU541" s="26"/>
      <c r="AV541" s="23"/>
    </row>
    <row r="542" spans="1:48" s="81" customFormat="1" x14ac:dyDescent="0.3">
      <c r="A542"/>
      <c r="B542" s="45"/>
      <c r="C542" s="156"/>
      <c r="D542" s="41"/>
      <c r="E542" s="86"/>
      <c r="F542" s="41"/>
      <c r="G542" s="41"/>
      <c r="I542" s="68"/>
      <c r="J542" s="8"/>
      <c r="K542" s="8"/>
      <c r="L542" s="8"/>
      <c r="M542" s="8"/>
      <c r="N542" s="8"/>
      <c r="O542" s="8"/>
      <c r="P542" s="8"/>
      <c r="R542"/>
      <c r="S542"/>
      <c r="T542"/>
      <c r="U542"/>
      <c r="V542"/>
      <c r="W542"/>
      <c r="X542"/>
      <c r="Y542"/>
      <c r="Z542"/>
      <c r="AA542"/>
      <c r="AB542"/>
      <c r="AC542"/>
      <c r="AD542"/>
      <c r="AE542"/>
      <c r="AF542"/>
      <c r="AG542"/>
      <c r="AH542"/>
      <c r="AI542"/>
      <c r="AJ542"/>
      <c r="AK542"/>
      <c r="AL542" s="26"/>
      <c r="AM542" s="23"/>
      <c r="AN542"/>
      <c r="AO542"/>
      <c r="AP542"/>
      <c r="AQ542"/>
      <c r="AR542"/>
      <c r="AS542"/>
      <c r="AT542"/>
      <c r="AU542" s="26"/>
      <c r="AV542" s="23"/>
    </row>
    <row r="543" spans="1:48" s="81" customFormat="1" x14ac:dyDescent="0.3">
      <c r="A543"/>
      <c r="B543" s="45"/>
      <c r="C543" s="156"/>
      <c r="D543" s="41"/>
      <c r="E543" s="86"/>
      <c r="F543" s="41"/>
      <c r="G543" s="41"/>
      <c r="I543" s="68"/>
      <c r="J543" s="8"/>
      <c r="K543" s="8"/>
      <c r="L543" s="8"/>
      <c r="M543" s="8"/>
      <c r="N543" s="8"/>
      <c r="O543" s="8"/>
      <c r="P543" s="8"/>
      <c r="R543"/>
      <c r="S543"/>
      <c r="T543"/>
      <c r="U543"/>
      <c r="V543"/>
      <c r="W543"/>
      <c r="X543"/>
      <c r="Y543"/>
      <c r="Z543"/>
      <c r="AA543"/>
      <c r="AB543"/>
      <c r="AC543"/>
      <c r="AD543"/>
      <c r="AE543"/>
      <c r="AF543"/>
      <c r="AG543"/>
      <c r="AH543"/>
      <c r="AI543"/>
      <c r="AJ543"/>
      <c r="AK543"/>
      <c r="AL543" s="26"/>
      <c r="AM543" s="23"/>
      <c r="AN543"/>
      <c r="AO543"/>
      <c r="AP543"/>
      <c r="AQ543"/>
      <c r="AR543"/>
      <c r="AS543"/>
      <c r="AT543"/>
      <c r="AU543" s="26"/>
      <c r="AV543" s="23"/>
    </row>
    <row r="544" spans="1:48" s="81" customFormat="1" x14ac:dyDescent="0.3">
      <c r="A544"/>
      <c r="B544" s="45"/>
      <c r="C544" s="156"/>
      <c r="D544" s="41"/>
      <c r="E544" s="86"/>
      <c r="F544" s="41"/>
      <c r="G544" s="41"/>
      <c r="I544" s="68"/>
      <c r="J544" s="8"/>
      <c r="K544" s="8"/>
      <c r="L544" s="8"/>
      <c r="M544" s="8"/>
      <c r="N544" s="8"/>
      <c r="O544" s="8"/>
      <c r="P544" s="8"/>
      <c r="R544"/>
      <c r="S544"/>
      <c r="T544"/>
      <c r="U544"/>
      <c r="V544"/>
      <c r="W544"/>
      <c r="X544"/>
      <c r="Y544"/>
      <c r="Z544"/>
      <c r="AA544"/>
      <c r="AB544"/>
      <c r="AC544"/>
      <c r="AD544"/>
      <c r="AE544"/>
      <c r="AF544"/>
      <c r="AG544"/>
      <c r="AH544"/>
      <c r="AI544"/>
      <c r="AJ544"/>
      <c r="AK544"/>
      <c r="AL544" s="26"/>
      <c r="AM544" s="23"/>
      <c r="AN544"/>
      <c r="AO544"/>
      <c r="AP544"/>
      <c r="AQ544"/>
      <c r="AR544"/>
      <c r="AS544"/>
      <c r="AT544"/>
      <c r="AU544" s="26"/>
      <c r="AV544" s="23"/>
    </row>
    <row r="545" spans="1:48" s="81" customFormat="1" x14ac:dyDescent="0.3">
      <c r="A545"/>
      <c r="B545" s="45"/>
      <c r="C545" s="156"/>
      <c r="D545" s="41"/>
      <c r="E545" s="86"/>
      <c r="F545" s="41"/>
      <c r="G545" s="41"/>
      <c r="I545" s="68"/>
      <c r="J545" s="8"/>
      <c r="K545" s="8"/>
      <c r="L545" s="8"/>
      <c r="M545" s="8"/>
      <c r="N545" s="8"/>
      <c r="O545" s="8"/>
      <c r="P545" s="8"/>
      <c r="R545"/>
      <c r="S545"/>
      <c r="T545"/>
      <c r="U545"/>
      <c r="V545"/>
      <c r="W545"/>
      <c r="X545"/>
      <c r="Y545"/>
      <c r="Z545"/>
      <c r="AA545"/>
      <c r="AB545"/>
      <c r="AC545"/>
      <c r="AD545"/>
      <c r="AE545"/>
      <c r="AF545"/>
      <c r="AG545"/>
      <c r="AH545"/>
      <c r="AI545"/>
      <c r="AJ545"/>
      <c r="AK545"/>
      <c r="AL545" s="26"/>
      <c r="AM545" s="23"/>
      <c r="AN545"/>
      <c r="AO545"/>
      <c r="AP545"/>
      <c r="AQ545"/>
      <c r="AR545"/>
      <c r="AS545"/>
      <c r="AT545"/>
      <c r="AU545" s="26"/>
      <c r="AV545" s="23"/>
    </row>
    <row r="546" spans="1:48" s="81" customFormat="1" x14ac:dyDescent="0.3">
      <c r="A546"/>
      <c r="B546" s="45"/>
      <c r="C546" s="156"/>
      <c r="D546" s="41"/>
      <c r="E546" s="86"/>
      <c r="F546" s="41"/>
      <c r="G546" s="41"/>
      <c r="I546" s="68"/>
      <c r="J546" s="8"/>
      <c r="K546" s="8"/>
      <c r="L546" s="8"/>
      <c r="M546" s="8"/>
      <c r="N546" s="8"/>
      <c r="O546" s="8"/>
      <c r="P546" s="8"/>
      <c r="R546"/>
      <c r="S546"/>
      <c r="T546"/>
      <c r="U546"/>
      <c r="V546"/>
      <c r="W546"/>
      <c r="X546"/>
      <c r="Y546"/>
      <c r="Z546"/>
      <c r="AA546"/>
      <c r="AB546"/>
      <c r="AC546"/>
      <c r="AD546"/>
      <c r="AE546"/>
      <c r="AF546"/>
      <c r="AG546"/>
      <c r="AH546"/>
      <c r="AI546"/>
      <c r="AJ546"/>
      <c r="AK546"/>
      <c r="AL546" s="26"/>
      <c r="AM546" s="23"/>
      <c r="AN546"/>
      <c r="AO546"/>
      <c r="AP546"/>
      <c r="AQ546"/>
      <c r="AR546"/>
      <c r="AS546"/>
      <c r="AT546"/>
      <c r="AU546" s="26"/>
      <c r="AV546" s="23"/>
    </row>
    <row r="547" spans="1:48" s="81" customFormat="1" x14ac:dyDescent="0.3">
      <c r="A547"/>
      <c r="B547" s="45"/>
      <c r="C547" s="156"/>
      <c r="D547" s="41"/>
      <c r="E547" s="86"/>
      <c r="F547" s="41"/>
      <c r="G547" s="41"/>
      <c r="I547" s="68"/>
      <c r="J547" s="8"/>
      <c r="K547" s="8"/>
      <c r="L547" s="8"/>
      <c r="M547" s="8"/>
      <c r="N547" s="8"/>
      <c r="O547" s="8"/>
      <c r="P547" s="8"/>
      <c r="R547"/>
      <c r="S547"/>
      <c r="T547"/>
      <c r="U547"/>
      <c r="V547"/>
      <c r="W547"/>
      <c r="X547"/>
      <c r="Y547"/>
      <c r="Z547"/>
      <c r="AA547"/>
      <c r="AB547"/>
      <c r="AC547"/>
      <c r="AD547"/>
      <c r="AE547"/>
      <c r="AF547"/>
      <c r="AG547"/>
      <c r="AH547"/>
      <c r="AI547"/>
      <c r="AJ547"/>
      <c r="AK547"/>
      <c r="AL547" s="26"/>
      <c r="AM547" s="23"/>
      <c r="AN547"/>
      <c r="AO547"/>
      <c r="AP547"/>
      <c r="AQ547"/>
      <c r="AR547"/>
      <c r="AS547"/>
      <c r="AT547"/>
      <c r="AU547" s="26"/>
      <c r="AV547" s="23"/>
    </row>
    <row r="548" spans="1:48" s="81" customFormat="1" x14ac:dyDescent="0.3">
      <c r="A548"/>
      <c r="B548" s="45"/>
      <c r="C548" s="156"/>
      <c r="D548" s="41"/>
      <c r="E548" s="86"/>
      <c r="F548" s="41"/>
      <c r="G548" s="41"/>
      <c r="I548" s="68"/>
      <c r="J548" s="8"/>
      <c r="K548" s="8"/>
      <c r="L548" s="8"/>
      <c r="M548" s="8"/>
      <c r="N548" s="8"/>
      <c r="O548" s="8"/>
      <c r="P548" s="8"/>
      <c r="R548"/>
      <c r="S548"/>
      <c r="T548"/>
      <c r="U548"/>
      <c r="V548"/>
      <c r="W548"/>
      <c r="X548"/>
      <c r="Y548"/>
      <c r="Z548"/>
      <c r="AA548"/>
      <c r="AB548"/>
      <c r="AC548"/>
      <c r="AD548"/>
      <c r="AE548"/>
      <c r="AF548"/>
      <c r="AG548"/>
      <c r="AH548"/>
      <c r="AI548"/>
      <c r="AJ548"/>
      <c r="AK548"/>
      <c r="AL548" s="26"/>
      <c r="AM548" s="23"/>
      <c r="AN548"/>
      <c r="AO548"/>
      <c r="AP548"/>
      <c r="AQ548"/>
      <c r="AR548"/>
      <c r="AS548"/>
      <c r="AT548"/>
      <c r="AU548" s="26"/>
      <c r="AV548" s="23"/>
    </row>
    <row r="549" spans="1:48" s="81" customFormat="1" x14ac:dyDescent="0.3">
      <c r="A549"/>
      <c r="B549" s="45"/>
      <c r="C549" s="156"/>
      <c r="D549" s="41"/>
      <c r="E549" s="86"/>
      <c r="F549" s="41"/>
      <c r="G549" s="41"/>
      <c r="I549" s="68"/>
      <c r="J549" s="8"/>
      <c r="K549" s="8"/>
      <c r="L549" s="8"/>
      <c r="M549" s="8"/>
      <c r="N549" s="8"/>
      <c r="O549" s="8"/>
      <c r="P549" s="8"/>
      <c r="R549"/>
      <c r="S549"/>
      <c r="T549"/>
      <c r="U549"/>
      <c r="V549"/>
      <c r="W549"/>
      <c r="X549"/>
      <c r="Y549"/>
      <c r="Z549"/>
      <c r="AA549"/>
      <c r="AB549"/>
      <c r="AC549"/>
      <c r="AD549"/>
      <c r="AE549"/>
      <c r="AF549"/>
      <c r="AG549"/>
      <c r="AH549"/>
      <c r="AI549"/>
      <c r="AJ549"/>
      <c r="AK549"/>
      <c r="AL549" s="26"/>
      <c r="AM549" s="23"/>
      <c r="AN549"/>
      <c r="AO549"/>
      <c r="AP549"/>
      <c r="AQ549"/>
      <c r="AR549"/>
      <c r="AS549"/>
      <c r="AT549"/>
      <c r="AU549" s="26"/>
      <c r="AV549" s="23"/>
    </row>
    <row r="550" spans="1:48" s="81" customFormat="1" x14ac:dyDescent="0.3">
      <c r="A550"/>
      <c r="B550" s="45"/>
      <c r="C550" s="156"/>
      <c r="D550" s="41"/>
      <c r="E550" s="86"/>
      <c r="F550" s="41"/>
      <c r="G550" s="41"/>
      <c r="I550" s="68"/>
      <c r="J550" s="8"/>
      <c r="K550" s="8"/>
      <c r="L550" s="8"/>
      <c r="M550" s="8"/>
      <c r="N550" s="8"/>
      <c r="O550" s="8"/>
      <c r="P550" s="8"/>
      <c r="R550"/>
      <c r="S550"/>
      <c r="T550"/>
      <c r="U550"/>
      <c r="V550"/>
      <c r="W550"/>
      <c r="X550"/>
      <c r="Y550"/>
      <c r="Z550"/>
      <c r="AA550"/>
      <c r="AB550"/>
      <c r="AC550"/>
      <c r="AD550"/>
      <c r="AE550"/>
      <c r="AF550"/>
      <c r="AG550"/>
      <c r="AH550"/>
      <c r="AI550"/>
      <c r="AJ550"/>
      <c r="AK550"/>
      <c r="AL550" s="26"/>
      <c r="AM550" s="23"/>
      <c r="AN550"/>
      <c r="AO550"/>
      <c r="AP550"/>
      <c r="AQ550"/>
      <c r="AR550"/>
      <c r="AS550"/>
      <c r="AT550"/>
      <c r="AU550" s="26"/>
      <c r="AV550" s="23"/>
    </row>
    <row r="551" spans="1:48" s="81" customFormat="1" x14ac:dyDescent="0.3">
      <c r="A551"/>
      <c r="B551" s="45"/>
      <c r="C551" s="156"/>
      <c r="D551" s="41"/>
      <c r="E551" s="86"/>
      <c r="F551" s="41"/>
      <c r="G551" s="41"/>
      <c r="I551" s="68"/>
      <c r="J551" s="8"/>
      <c r="K551" s="8"/>
      <c r="L551" s="8"/>
      <c r="M551" s="8"/>
      <c r="N551" s="8"/>
      <c r="O551" s="8"/>
      <c r="P551" s="8"/>
      <c r="R551"/>
      <c r="S551"/>
      <c r="T551"/>
      <c r="U551"/>
      <c r="V551"/>
      <c r="W551"/>
      <c r="X551"/>
      <c r="Y551"/>
      <c r="Z551"/>
      <c r="AA551"/>
      <c r="AB551"/>
      <c r="AC551"/>
      <c r="AD551"/>
      <c r="AE551"/>
      <c r="AF551"/>
      <c r="AG551"/>
      <c r="AH551"/>
      <c r="AI551"/>
      <c r="AJ551"/>
      <c r="AK551"/>
      <c r="AL551" s="26"/>
      <c r="AM551" s="23"/>
      <c r="AN551"/>
      <c r="AO551"/>
      <c r="AP551"/>
      <c r="AQ551"/>
      <c r="AR551"/>
      <c r="AS551"/>
      <c r="AT551"/>
      <c r="AU551" s="26"/>
      <c r="AV551" s="23"/>
    </row>
    <row r="552" spans="1:48" s="81" customFormat="1" x14ac:dyDescent="0.3">
      <c r="A552"/>
      <c r="B552" s="45"/>
      <c r="C552" s="156"/>
      <c r="D552" s="41"/>
      <c r="E552" s="86"/>
      <c r="F552" s="41"/>
      <c r="G552" s="41"/>
      <c r="I552" s="68"/>
      <c r="J552" s="8"/>
      <c r="K552" s="8"/>
      <c r="L552" s="8"/>
      <c r="M552" s="8"/>
      <c r="N552" s="8"/>
      <c r="O552" s="8"/>
      <c r="P552" s="8"/>
      <c r="R552"/>
      <c r="S552"/>
      <c r="T552"/>
      <c r="U552"/>
      <c r="V552"/>
      <c r="W552"/>
      <c r="X552"/>
      <c r="Y552"/>
      <c r="Z552"/>
      <c r="AA552"/>
      <c r="AB552"/>
      <c r="AC552"/>
      <c r="AD552"/>
      <c r="AE552"/>
      <c r="AF552"/>
      <c r="AG552"/>
      <c r="AH552"/>
      <c r="AI552"/>
      <c r="AJ552"/>
      <c r="AK552"/>
      <c r="AL552" s="26"/>
      <c r="AM552" s="23"/>
      <c r="AN552"/>
      <c r="AO552"/>
      <c r="AP552"/>
      <c r="AQ552"/>
      <c r="AR552"/>
      <c r="AS552"/>
      <c r="AT552"/>
      <c r="AU552" s="26"/>
      <c r="AV552" s="23"/>
    </row>
    <row r="553" spans="1:48" s="81" customFormat="1" x14ac:dyDescent="0.3">
      <c r="A553"/>
      <c r="B553" s="45"/>
      <c r="C553" s="156"/>
      <c r="D553" s="41"/>
      <c r="E553" s="86"/>
      <c r="F553" s="41"/>
      <c r="G553" s="41"/>
      <c r="I553" s="68"/>
      <c r="J553" s="8"/>
      <c r="K553" s="8"/>
      <c r="L553" s="8"/>
      <c r="M553" s="8"/>
      <c r="N553" s="8"/>
      <c r="O553" s="8"/>
      <c r="P553" s="8"/>
      <c r="R553"/>
      <c r="S553"/>
      <c r="T553"/>
      <c r="U553"/>
      <c r="V553"/>
      <c r="W553"/>
      <c r="X553"/>
      <c r="Y553"/>
      <c r="Z553"/>
      <c r="AA553"/>
      <c r="AB553"/>
      <c r="AC553"/>
      <c r="AD553"/>
      <c r="AE553"/>
      <c r="AF553"/>
      <c r="AG553"/>
      <c r="AH553"/>
      <c r="AI553"/>
      <c r="AJ553"/>
      <c r="AK553"/>
      <c r="AL553" s="26"/>
      <c r="AM553" s="23"/>
      <c r="AN553"/>
      <c r="AO553"/>
      <c r="AP553"/>
      <c r="AQ553"/>
      <c r="AR553"/>
      <c r="AS553"/>
      <c r="AT553"/>
      <c r="AU553" s="26"/>
      <c r="AV553" s="23"/>
    </row>
    <row r="554" spans="1:48" s="81" customFormat="1" x14ac:dyDescent="0.3">
      <c r="A554"/>
      <c r="B554" s="45"/>
      <c r="C554" s="156"/>
      <c r="D554" s="41"/>
      <c r="E554" s="86"/>
      <c r="F554" s="41"/>
      <c r="G554" s="41"/>
      <c r="I554" s="68"/>
      <c r="J554" s="8"/>
      <c r="K554" s="8"/>
      <c r="L554" s="8"/>
      <c r="M554" s="8"/>
      <c r="N554" s="8"/>
      <c r="O554" s="8"/>
      <c r="P554" s="8"/>
      <c r="R554"/>
      <c r="S554"/>
      <c r="T554"/>
      <c r="U554"/>
      <c r="V554"/>
      <c r="W554"/>
      <c r="X554"/>
      <c r="Y554"/>
      <c r="Z554"/>
      <c r="AA554"/>
      <c r="AB554"/>
      <c r="AC554"/>
      <c r="AD554"/>
      <c r="AE554"/>
      <c r="AF554"/>
      <c r="AG554"/>
      <c r="AH554"/>
      <c r="AI554"/>
      <c r="AJ554"/>
      <c r="AK554"/>
      <c r="AL554" s="26"/>
      <c r="AM554" s="23"/>
      <c r="AN554"/>
      <c r="AO554"/>
      <c r="AP554"/>
      <c r="AQ554"/>
      <c r="AR554"/>
      <c r="AS554"/>
      <c r="AT554"/>
      <c r="AU554" s="26"/>
      <c r="AV554" s="23"/>
    </row>
    <row r="555" spans="1:48" s="81" customFormat="1" x14ac:dyDescent="0.3">
      <c r="A555"/>
      <c r="B555" s="45"/>
      <c r="C555" s="156"/>
      <c r="D555" s="41"/>
      <c r="E555" s="86"/>
      <c r="F555" s="41"/>
      <c r="G555" s="41"/>
      <c r="I555" s="68"/>
      <c r="J555" s="8"/>
      <c r="K555" s="8"/>
      <c r="L555" s="8"/>
      <c r="M555" s="8"/>
      <c r="N555" s="8"/>
      <c r="O555" s="8"/>
      <c r="P555" s="8"/>
      <c r="R555"/>
      <c r="S555"/>
      <c r="T555"/>
      <c r="U555"/>
      <c r="V555"/>
      <c r="W555"/>
      <c r="X555"/>
      <c r="Y555"/>
      <c r="Z555"/>
      <c r="AA555"/>
      <c r="AB555"/>
      <c r="AC555"/>
      <c r="AD555"/>
      <c r="AE555"/>
      <c r="AF555"/>
      <c r="AG555"/>
      <c r="AH555"/>
      <c r="AI555"/>
      <c r="AJ555"/>
      <c r="AK555"/>
      <c r="AL555" s="26"/>
      <c r="AM555" s="23"/>
      <c r="AN555"/>
      <c r="AO555"/>
      <c r="AP555"/>
      <c r="AQ555"/>
      <c r="AR555"/>
      <c r="AS555"/>
      <c r="AT555"/>
      <c r="AU555" s="26"/>
      <c r="AV555" s="23"/>
    </row>
    <row r="556" spans="1:48" s="81" customFormat="1" x14ac:dyDescent="0.3">
      <c r="A556"/>
      <c r="B556" s="45"/>
      <c r="C556" s="156"/>
      <c r="D556" s="41"/>
      <c r="E556" s="86"/>
      <c r="F556" s="41"/>
      <c r="G556" s="41"/>
      <c r="I556" s="68"/>
      <c r="J556" s="8"/>
      <c r="K556" s="8"/>
      <c r="L556" s="8"/>
      <c r="M556" s="8"/>
      <c r="N556" s="8"/>
      <c r="O556" s="8"/>
      <c r="P556" s="8"/>
      <c r="R556"/>
      <c r="S556"/>
      <c r="T556"/>
      <c r="U556"/>
      <c r="V556"/>
      <c r="W556"/>
      <c r="X556"/>
      <c r="Y556"/>
      <c r="Z556"/>
      <c r="AA556"/>
      <c r="AB556"/>
      <c r="AC556"/>
      <c r="AD556"/>
      <c r="AE556"/>
      <c r="AF556"/>
      <c r="AG556"/>
      <c r="AH556"/>
      <c r="AI556"/>
      <c r="AJ556"/>
      <c r="AK556"/>
      <c r="AL556" s="26"/>
      <c r="AM556" s="23"/>
      <c r="AN556"/>
      <c r="AO556"/>
      <c r="AP556"/>
      <c r="AQ556"/>
      <c r="AR556"/>
      <c r="AS556"/>
      <c r="AT556"/>
      <c r="AU556" s="26"/>
      <c r="AV556" s="23"/>
    </row>
    <row r="557" spans="1:48" s="81" customFormat="1" x14ac:dyDescent="0.3">
      <c r="A557"/>
      <c r="B557" s="45"/>
      <c r="C557" s="156"/>
      <c r="D557" s="41"/>
      <c r="E557" s="86"/>
      <c r="F557" s="41"/>
      <c r="G557" s="41"/>
      <c r="I557" s="68"/>
      <c r="J557" s="8"/>
      <c r="K557" s="8"/>
      <c r="L557" s="8"/>
      <c r="M557" s="8"/>
      <c r="N557" s="8"/>
      <c r="O557" s="8"/>
      <c r="P557" s="8"/>
      <c r="R557"/>
      <c r="S557"/>
      <c r="T557"/>
      <c r="U557"/>
      <c r="V557"/>
      <c r="W557"/>
      <c r="X557"/>
      <c r="Y557"/>
      <c r="Z557"/>
      <c r="AA557"/>
      <c r="AB557"/>
      <c r="AC557"/>
      <c r="AD557"/>
      <c r="AE557"/>
      <c r="AF557"/>
      <c r="AG557"/>
      <c r="AH557"/>
      <c r="AI557"/>
      <c r="AJ557"/>
      <c r="AK557"/>
      <c r="AL557" s="26"/>
      <c r="AM557" s="23"/>
      <c r="AN557"/>
      <c r="AO557"/>
      <c r="AP557"/>
      <c r="AQ557"/>
      <c r="AR557"/>
      <c r="AS557"/>
      <c r="AT557"/>
      <c r="AU557" s="26"/>
      <c r="AV557" s="23"/>
    </row>
    <row r="558" spans="1:48" s="81" customFormat="1" x14ac:dyDescent="0.3">
      <c r="A558"/>
      <c r="B558" s="45"/>
      <c r="C558" s="156"/>
      <c r="D558" s="41"/>
      <c r="E558" s="86"/>
      <c r="F558" s="41"/>
      <c r="G558" s="41"/>
      <c r="I558" s="68"/>
      <c r="J558" s="8"/>
      <c r="K558" s="8"/>
      <c r="L558" s="8"/>
      <c r="M558" s="8"/>
      <c r="N558" s="8"/>
      <c r="O558" s="8"/>
      <c r="P558" s="8"/>
      <c r="R558"/>
      <c r="S558"/>
      <c r="T558"/>
      <c r="U558"/>
      <c r="V558"/>
      <c r="W558"/>
      <c r="X558"/>
      <c r="Y558"/>
      <c r="Z558"/>
      <c r="AA558"/>
      <c r="AB558"/>
      <c r="AC558"/>
      <c r="AD558"/>
      <c r="AE558"/>
      <c r="AF558"/>
      <c r="AG558"/>
      <c r="AH558"/>
      <c r="AI558"/>
      <c r="AJ558"/>
      <c r="AK558"/>
      <c r="AL558" s="26"/>
      <c r="AM558" s="23"/>
      <c r="AN558"/>
      <c r="AO558"/>
      <c r="AP558"/>
      <c r="AQ558"/>
      <c r="AR558"/>
      <c r="AS558"/>
      <c r="AT558"/>
      <c r="AU558" s="26"/>
      <c r="AV558" s="23"/>
    </row>
    <row r="559" spans="1:48" s="81" customFormat="1" x14ac:dyDescent="0.3">
      <c r="A559"/>
      <c r="B559" s="45"/>
      <c r="C559" s="156"/>
      <c r="D559" s="41"/>
      <c r="E559" s="86"/>
      <c r="F559" s="41"/>
      <c r="G559" s="41"/>
      <c r="I559" s="68"/>
      <c r="J559" s="8"/>
      <c r="K559" s="8"/>
      <c r="L559" s="8"/>
      <c r="M559" s="8"/>
      <c r="N559" s="8"/>
      <c r="O559" s="8"/>
      <c r="P559" s="8"/>
      <c r="R559"/>
      <c r="S559"/>
      <c r="T559"/>
      <c r="U559"/>
      <c r="V559"/>
      <c r="W559"/>
      <c r="X559"/>
      <c r="Y559"/>
      <c r="Z559"/>
      <c r="AA559"/>
      <c r="AB559"/>
      <c r="AC559"/>
      <c r="AD559"/>
      <c r="AE559"/>
      <c r="AF559"/>
      <c r="AG559"/>
      <c r="AH559"/>
      <c r="AI559"/>
      <c r="AJ559"/>
      <c r="AK559"/>
      <c r="AL559" s="26"/>
      <c r="AM559" s="23"/>
      <c r="AN559"/>
      <c r="AO559"/>
      <c r="AP559"/>
      <c r="AQ559"/>
      <c r="AR559"/>
      <c r="AS559"/>
      <c r="AT559"/>
      <c r="AU559" s="26"/>
      <c r="AV559" s="23"/>
    </row>
    <row r="560" spans="1:48" s="81" customFormat="1" x14ac:dyDescent="0.3">
      <c r="A560"/>
      <c r="B560" s="45"/>
      <c r="C560" s="156"/>
      <c r="D560" s="41"/>
      <c r="E560" s="86"/>
      <c r="F560" s="41"/>
      <c r="G560" s="41"/>
      <c r="I560" s="68"/>
      <c r="J560" s="8"/>
      <c r="K560" s="8"/>
      <c r="L560" s="8"/>
      <c r="M560" s="8"/>
      <c r="N560" s="8"/>
      <c r="O560" s="8"/>
      <c r="P560" s="8"/>
      <c r="R560"/>
      <c r="S560"/>
      <c r="T560"/>
      <c r="U560"/>
      <c r="V560"/>
      <c r="W560"/>
      <c r="X560"/>
      <c r="Y560"/>
      <c r="Z560"/>
      <c r="AA560"/>
      <c r="AB560"/>
      <c r="AC560"/>
      <c r="AD560"/>
      <c r="AE560"/>
      <c r="AF560"/>
      <c r="AG560"/>
      <c r="AH560"/>
      <c r="AI560"/>
      <c r="AJ560"/>
      <c r="AK560"/>
      <c r="AL560" s="26"/>
      <c r="AM560" s="23"/>
      <c r="AN560"/>
      <c r="AO560"/>
      <c r="AP560"/>
      <c r="AQ560"/>
      <c r="AR560"/>
      <c r="AS560"/>
      <c r="AT560"/>
      <c r="AU560" s="26"/>
      <c r="AV560" s="23"/>
    </row>
    <row r="561" spans="1:48" s="81" customFormat="1" x14ac:dyDescent="0.3">
      <c r="A561"/>
      <c r="B561" s="45"/>
      <c r="C561" s="156"/>
      <c r="D561" s="41"/>
      <c r="E561" s="86"/>
      <c r="F561" s="41"/>
      <c r="G561" s="41"/>
      <c r="I561" s="68"/>
      <c r="J561" s="8"/>
      <c r="K561" s="8"/>
      <c r="L561" s="8"/>
      <c r="M561" s="8"/>
      <c r="N561" s="8"/>
      <c r="O561" s="8"/>
      <c r="P561" s="8"/>
      <c r="R561"/>
      <c r="S561"/>
      <c r="T561"/>
      <c r="U561"/>
      <c r="V561"/>
      <c r="W561"/>
      <c r="X561"/>
      <c r="Y561"/>
      <c r="Z561"/>
      <c r="AA561"/>
      <c r="AB561"/>
      <c r="AC561"/>
      <c r="AD561"/>
      <c r="AE561"/>
      <c r="AF561"/>
      <c r="AG561"/>
      <c r="AH561"/>
      <c r="AI561"/>
      <c r="AJ561"/>
      <c r="AK561"/>
      <c r="AL561" s="26"/>
      <c r="AM561" s="23"/>
      <c r="AN561"/>
      <c r="AO561"/>
      <c r="AP561"/>
      <c r="AQ561"/>
      <c r="AR561"/>
      <c r="AS561"/>
      <c r="AT561"/>
      <c r="AU561" s="26"/>
      <c r="AV561" s="23"/>
    </row>
    <row r="562" spans="1:48" s="81" customFormat="1" x14ac:dyDescent="0.3">
      <c r="A562"/>
      <c r="B562" s="45"/>
      <c r="C562" s="156"/>
      <c r="D562" s="41"/>
      <c r="E562" s="86"/>
      <c r="F562" s="41"/>
      <c r="G562" s="41"/>
      <c r="I562" s="68"/>
      <c r="J562" s="8"/>
      <c r="K562" s="8"/>
      <c r="L562" s="8"/>
      <c r="M562" s="8"/>
      <c r="N562" s="8"/>
      <c r="O562" s="8"/>
      <c r="P562" s="8"/>
      <c r="R562"/>
      <c r="S562"/>
      <c r="T562"/>
      <c r="U562"/>
      <c r="V562"/>
      <c r="W562"/>
      <c r="X562"/>
      <c r="Y562"/>
      <c r="Z562"/>
      <c r="AA562"/>
      <c r="AB562"/>
      <c r="AC562"/>
      <c r="AD562"/>
      <c r="AE562"/>
      <c r="AF562"/>
      <c r="AG562"/>
      <c r="AH562"/>
      <c r="AI562"/>
      <c r="AJ562"/>
      <c r="AK562"/>
      <c r="AL562" s="26"/>
      <c r="AM562" s="23"/>
      <c r="AN562"/>
      <c r="AO562"/>
      <c r="AP562"/>
      <c r="AQ562"/>
      <c r="AR562"/>
      <c r="AS562"/>
      <c r="AT562"/>
      <c r="AU562" s="26"/>
      <c r="AV562" s="23"/>
    </row>
    <row r="563" spans="1:48" s="81" customFormat="1" x14ac:dyDescent="0.3">
      <c r="A563"/>
      <c r="B563" s="45"/>
      <c r="C563" s="156"/>
      <c r="D563" s="41"/>
      <c r="E563" s="86"/>
      <c r="F563" s="41"/>
      <c r="G563" s="41"/>
      <c r="I563" s="68"/>
      <c r="J563" s="8"/>
      <c r="K563" s="8"/>
      <c r="L563" s="8"/>
      <c r="M563" s="8"/>
      <c r="N563" s="8"/>
      <c r="O563" s="8"/>
      <c r="P563" s="8"/>
      <c r="R563"/>
      <c r="S563"/>
      <c r="T563"/>
      <c r="U563"/>
      <c r="V563"/>
      <c r="W563"/>
      <c r="X563"/>
      <c r="Y563"/>
      <c r="Z563"/>
      <c r="AA563"/>
      <c r="AB563"/>
      <c r="AC563"/>
      <c r="AD563"/>
      <c r="AE563"/>
      <c r="AF563"/>
      <c r="AG563"/>
      <c r="AH563"/>
      <c r="AI563"/>
      <c r="AJ563"/>
      <c r="AK563"/>
      <c r="AL563" s="26"/>
      <c r="AM563" s="23"/>
      <c r="AN563"/>
      <c r="AO563"/>
      <c r="AP563"/>
      <c r="AQ563"/>
      <c r="AR563"/>
      <c r="AS563"/>
      <c r="AT563"/>
      <c r="AU563" s="26"/>
      <c r="AV563" s="23"/>
    </row>
    <row r="564" spans="1:48" s="81" customFormat="1" x14ac:dyDescent="0.3">
      <c r="A564"/>
      <c r="B564" s="45"/>
      <c r="C564" s="156"/>
      <c r="D564" s="41"/>
      <c r="E564" s="86"/>
      <c r="F564" s="41"/>
      <c r="G564" s="41"/>
      <c r="I564" s="68"/>
      <c r="J564" s="8"/>
      <c r="K564" s="8"/>
      <c r="L564" s="8"/>
      <c r="M564" s="8"/>
      <c r="N564" s="8"/>
      <c r="O564" s="8"/>
      <c r="P564" s="8"/>
      <c r="R564"/>
      <c r="S564"/>
      <c r="T564"/>
      <c r="U564"/>
      <c r="V564"/>
      <c r="W564"/>
      <c r="X564"/>
      <c r="Y564"/>
      <c r="Z564"/>
      <c r="AA564"/>
      <c r="AB564"/>
      <c r="AC564"/>
      <c r="AD564"/>
      <c r="AE564"/>
      <c r="AF564"/>
      <c r="AG564"/>
      <c r="AH564"/>
      <c r="AI564"/>
      <c r="AJ564"/>
      <c r="AK564"/>
      <c r="AL564" s="26"/>
      <c r="AM564" s="23"/>
      <c r="AN564"/>
      <c r="AO564"/>
      <c r="AP564"/>
      <c r="AQ564"/>
      <c r="AR564"/>
      <c r="AS564"/>
      <c r="AT564"/>
      <c r="AU564" s="26"/>
      <c r="AV564" s="23"/>
    </row>
    <row r="565" spans="1:48" s="81" customFormat="1" x14ac:dyDescent="0.3">
      <c r="A565"/>
      <c r="B565" s="45"/>
      <c r="C565" s="156"/>
      <c r="D565" s="41"/>
      <c r="E565" s="86"/>
      <c r="F565" s="41"/>
      <c r="G565" s="41"/>
      <c r="I565" s="68"/>
      <c r="J565" s="8"/>
      <c r="K565" s="8"/>
      <c r="L565" s="8"/>
      <c r="M565" s="8"/>
      <c r="N565" s="8"/>
      <c r="O565" s="8"/>
      <c r="P565" s="8"/>
      <c r="R565"/>
      <c r="S565"/>
      <c r="T565"/>
      <c r="U565"/>
      <c r="V565"/>
      <c r="W565"/>
      <c r="X565"/>
      <c r="Y565"/>
      <c r="Z565"/>
      <c r="AA565"/>
      <c r="AB565"/>
      <c r="AC565"/>
      <c r="AD565"/>
      <c r="AE565"/>
      <c r="AF565"/>
      <c r="AG565"/>
      <c r="AH565"/>
      <c r="AI565"/>
      <c r="AJ565"/>
      <c r="AK565"/>
      <c r="AL565" s="26"/>
      <c r="AM565" s="23"/>
      <c r="AN565"/>
      <c r="AO565"/>
      <c r="AP565"/>
      <c r="AQ565"/>
      <c r="AR565"/>
      <c r="AS565"/>
      <c r="AT565"/>
      <c r="AU565" s="26"/>
      <c r="AV565" s="23"/>
    </row>
    <row r="566" spans="1:48" s="81" customFormat="1" x14ac:dyDescent="0.3">
      <c r="A566"/>
      <c r="B566" s="45"/>
      <c r="C566" s="156"/>
      <c r="D566" s="41"/>
      <c r="E566" s="86"/>
      <c r="F566" s="41"/>
      <c r="G566" s="41"/>
      <c r="I566" s="68"/>
      <c r="J566" s="8"/>
      <c r="K566" s="8"/>
      <c r="L566" s="8"/>
      <c r="M566" s="8"/>
      <c r="N566" s="8"/>
      <c r="O566" s="8"/>
      <c r="P566" s="8"/>
      <c r="R566"/>
      <c r="S566"/>
      <c r="T566"/>
      <c r="U566"/>
      <c r="V566"/>
      <c r="W566"/>
      <c r="X566"/>
      <c r="Y566"/>
      <c r="Z566"/>
      <c r="AA566"/>
      <c r="AB566"/>
      <c r="AC566"/>
      <c r="AD566"/>
      <c r="AE566"/>
      <c r="AF566"/>
      <c r="AG566"/>
      <c r="AH566"/>
      <c r="AI566"/>
      <c r="AJ566"/>
      <c r="AK566"/>
      <c r="AL566" s="26"/>
      <c r="AM566" s="23"/>
      <c r="AN566"/>
      <c r="AO566"/>
      <c r="AP566"/>
      <c r="AQ566"/>
      <c r="AR566"/>
      <c r="AS566"/>
      <c r="AT566"/>
      <c r="AU566" s="26"/>
      <c r="AV566" s="23"/>
    </row>
    <row r="567" spans="1:48" s="81" customFormat="1" x14ac:dyDescent="0.3">
      <c r="A567"/>
      <c r="B567" s="45"/>
      <c r="C567" s="156"/>
      <c r="D567" s="41"/>
      <c r="E567" s="86"/>
      <c r="F567" s="41"/>
      <c r="G567" s="41"/>
      <c r="I567" s="68"/>
      <c r="J567" s="8"/>
      <c r="K567" s="8"/>
      <c r="L567" s="8"/>
      <c r="M567" s="8"/>
      <c r="N567" s="8"/>
      <c r="O567" s="8"/>
      <c r="P567" s="8"/>
      <c r="R567"/>
      <c r="S567"/>
      <c r="T567"/>
      <c r="U567"/>
      <c r="V567"/>
      <c r="W567"/>
      <c r="X567"/>
      <c r="Y567"/>
      <c r="Z567"/>
      <c r="AA567"/>
      <c r="AB567"/>
      <c r="AC567"/>
      <c r="AD567"/>
      <c r="AE567"/>
      <c r="AF567"/>
      <c r="AG567"/>
      <c r="AH567"/>
      <c r="AI567"/>
      <c r="AJ567"/>
      <c r="AK567"/>
      <c r="AL567" s="26"/>
      <c r="AM567" s="23"/>
      <c r="AN567"/>
      <c r="AO567"/>
      <c r="AP567"/>
      <c r="AQ567"/>
      <c r="AR567"/>
      <c r="AS567"/>
      <c r="AT567"/>
      <c r="AU567" s="26"/>
      <c r="AV567" s="23"/>
    </row>
    <row r="568" spans="1:48" s="81" customFormat="1" x14ac:dyDescent="0.3">
      <c r="A568"/>
      <c r="B568" s="45"/>
      <c r="C568" s="156"/>
      <c r="D568" s="41"/>
      <c r="E568" s="86"/>
      <c r="F568" s="41"/>
      <c r="G568" s="41"/>
      <c r="I568" s="68"/>
      <c r="J568" s="8"/>
      <c r="K568" s="8"/>
      <c r="L568" s="8"/>
      <c r="M568" s="8"/>
      <c r="N568" s="8"/>
      <c r="O568" s="8"/>
      <c r="P568" s="8"/>
      <c r="R568"/>
      <c r="S568"/>
      <c r="T568"/>
      <c r="U568"/>
      <c r="V568"/>
      <c r="W568"/>
      <c r="X568"/>
      <c r="Y568"/>
      <c r="Z568"/>
      <c r="AA568"/>
      <c r="AB568"/>
      <c r="AC568"/>
      <c r="AD568"/>
      <c r="AE568"/>
      <c r="AF568"/>
      <c r="AG568"/>
      <c r="AH568"/>
      <c r="AI568"/>
      <c r="AJ568"/>
      <c r="AK568"/>
      <c r="AL568" s="26"/>
      <c r="AM568" s="23"/>
      <c r="AN568"/>
      <c r="AO568"/>
      <c r="AP568"/>
      <c r="AQ568"/>
      <c r="AR568"/>
      <c r="AS568"/>
      <c r="AT568"/>
      <c r="AU568" s="26"/>
      <c r="AV568" s="23"/>
    </row>
    <row r="569" spans="1:48" s="81" customFormat="1" x14ac:dyDescent="0.3">
      <c r="A569"/>
      <c r="B569" s="45"/>
      <c r="C569" s="156"/>
      <c r="D569" s="41"/>
      <c r="E569" s="86"/>
      <c r="F569" s="41"/>
      <c r="G569" s="41"/>
      <c r="I569" s="68"/>
      <c r="J569" s="8"/>
      <c r="K569" s="8"/>
      <c r="L569" s="8"/>
      <c r="M569" s="8"/>
      <c r="N569" s="8"/>
      <c r="O569" s="8"/>
      <c r="P569" s="8"/>
      <c r="R569"/>
      <c r="S569"/>
      <c r="T569"/>
      <c r="U569"/>
      <c r="V569"/>
      <c r="W569"/>
      <c r="X569"/>
      <c r="Y569"/>
      <c r="Z569"/>
      <c r="AA569"/>
      <c r="AB569"/>
      <c r="AC569"/>
      <c r="AD569"/>
      <c r="AE569"/>
      <c r="AF569"/>
      <c r="AG569"/>
      <c r="AH569"/>
      <c r="AI569"/>
      <c r="AJ569"/>
      <c r="AK569"/>
      <c r="AL569" s="26"/>
      <c r="AM569" s="23"/>
      <c r="AN569"/>
      <c r="AO569"/>
      <c r="AP569"/>
      <c r="AQ569"/>
      <c r="AR569"/>
      <c r="AS569"/>
      <c r="AT569"/>
      <c r="AU569" s="26"/>
      <c r="AV569" s="23"/>
    </row>
    <row r="570" spans="1:48" s="81" customFormat="1" x14ac:dyDescent="0.3">
      <c r="A570"/>
      <c r="B570" s="45"/>
      <c r="C570" s="156"/>
      <c r="D570" s="41"/>
      <c r="E570" s="86"/>
      <c r="F570" s="41"/>
      <c r="G570" s="41"/>
      <c r="I570" s="68"/>
      <c r="J570" s="8"/>
      <c r="K570" s="8"/>
      <c r="L570" s="8"/>
      <c r="M570" s="8"/>
      <c r="N570" s="8"/>
      <c r="O570" s="8"/>
      <c r="P570" s="8"/>
      <c r="R570"/>
      <c r="S570"/>
      <c r="T570"/>
      <c r="U570"/>
      <c r="V570"/>
      <c r="W570"/>
      <c r="X570"/>
      <c r="Y570"/>
      <c r="Z570"/>
      <c r="AA570"/>
      <c r="AB570"/>
      <c r="AC570"/>
      <c r="AD570"/>
      <c r="AE570"/>
      <c r="AF570"/>
      <c r="AG570"/>
      <c r="AH570"/>
      <c r="AI570"/>
      <c r="AJ570"/>
      <c r="AK570"/>
      <c r="AL570" s="26"/>
      <c r="AM570" s="23"/>
      <c r="AN570"/>
      <c r="AO570"/>
      <c r="AP570"/>
      <c r="AQ570"/>
      <c r="AR570"/>
      <c r="AS570"/>
      <c r="AT570"/>
      <c r="AU570" s="26"/>
      <c r="AV570" s="23"/>
    </row>
    <row r="571" spans="1:48" s="81" customFormat="1" x14ac:dyDescent="0.3">
      <c r="A571"/>
      <c r="B571" s="45"/>
      <c r="C571" s="156"/>
      <c r="D571" s="41"/>
      <c r="E571" s="86"/>
      <c r="F571" s="41"/>
      <c r="G571" s="41"/>
      <c r="I571" s="68"/>
      <c r="J571" s="8"/>
      <c r="K571" s="8"/>
      <c r="L571" s="8"/>
      <c r="M571" s="8"/>
      <c r="N571" s="8"/>
      <c r="O571" s="8"/>
      <c r="P571" s="8"/>
      <c r="R571"/>
      <c r="S571"/>
      <c r="T571"/>
      <c r="U571"/>
      <c r="V571"/>
      <c r="W571"/>
      <c r="X571"/>
      <c r="Y571"/>
      <c r="Z571"/>
      <c r="AA571"/>
      <c r="AB571"/>
      <c r="AC571"/>
      <c r="AD571"/>
      <c r="AE571"/>
      <c r="AF571"/>
      <c r="AG571"/>
      <c r="AH571"/>
      <c r="AI571"/>
      <c r="AJ571"/>
      <c r="AK571"/>
      <c r="AL571" s="26"/>
      <c r="AM571" s="23"/>
      <c r="AN571"/>
      <c r="AO571"/>
      <c r="AP571"/>
      <c r="AQ571"/>
      <c r="AR571"/>
      <c r="AS571"/>
      <c r="AT571"/>
      <c r="AU571" s="26"/>
      <c r="AV571" s="23"/>
    </row>
    <row r="572" spans="1:48" s="81" customFormat="1" x14ac:dyDescent="0.3">
      <c r="A572"/>
      <c r="B572" s="45"/>
      <c r="C572" s="156"/>
      <c r="D572" s="41"/>
      <c r="E572" s="86"/>
      <c r="F572" s="41"/>
      <c r="G572" s="41"/>
      <c r="I572" s="68"/>
      <c r="J572" s="8"/>
      <c r="K572" s="8"/>
      <c r="L572" s="8"/>
      <c r="M572" s="8"/>
      <c r="N572" s="8"/>
      <c r="O572" s="8"/>
      <c r="P572" s="8"/>
      <c r="R572"/>
      <c r="S572"/>
      <c r="T572"/>
      <c r="U572"/>
      <c r="V572"/>
      <c r="W572"/>
      <c r="X572"/>
      <c r="Y572"/>
      <c r="Z572"/>
      <c r="AA572"/>
      <c r="AB572"/>
      <c r="AC572"/>
      <c r="AD572"/>
      <c r="AE572"/>
      <c r="AF572"/>
      <c r="AG572"/>
      <c r="AH572"/>
      <c r="AI572"/>
      <c r="AJ572"/>
      <c r="AK572"/>
      <c r="AL572" s="26"/>
      <c r="AM572" s="23"/>
      <c r="AN572"/>
      <c r="AO572"/>
      <c r="AP572"/>
      <c r="AQ572"/>
      <c r="AR572"/>
      <c r="AS572"/>
      <c r="AT572"/>
      <c r="AU572" s="26"/>
      <c r="AV572" s="23"/>
    </row>
    <row r="573" spans="1:48" s="81" customFormat="1" x14ac:dyDescent="0.3">
      <c r="A573"/>
      <c r="B573" s="45"/>
      <c r="C573" s="156"/>
      <c r="D573" s="41"/>
      <c r="E573" s="86"/>
      <c r="F573" s="41"/>
      <c r="G573" s="41"/>
      <c r="I573" s="68"/>
      <c r="J573" s="8"/>
      <c r="K573" s="8"/>
      <c r="L573" s="8"/>
      <c r="M573" s="8"/>
      <c r="N573" s="8"/>
      <c r="O573" s="8"/>
      <c r="P573" s="8"/>
      <c r="R573"/>
      <c r="S573"/>
      <c r="T573"/>
      <c r="U573"/>
      <c r="V573"/>
      <c r="W573"/>
      <c r="X573"/>
      <c r="Y573"/>
      <c r="Z573"/>
      <c r="AA573"/>
      <c r="AB573"/>
      <c r="AC573"/>
      <c r="AD573"/>
      <c r="AE573"/>
      <c r="AF573"/>
      <c r="AG573"/>
      <c r="AH573"/>
      <c r="AI573"/>
      <c r="AJ573"/>
      <c r="AK573"/>
      <c r="AL573" s="26"/>
      <c r="AM573" s="23"/>
      <c r="AN573"/>
      <c r="AO573"/>
      <c r="AP573"/>
      <c r="AQ573"/>
      <c r="AR573"/>
      <c r="AS573"/>
      <c r="AT573"/>
      <c r="AU573" s="26"/>
      <c r="AV573" s="23"/>
    </row>
    <row r="574" spans="1:48" s="81" customFormat="1" x14ac:dyDescent="0.3">
      <c r="A574"/>
      <c r="B574" s="45"/>
      <c r="C574" s="156"/>
      <c r="D574" s="41"/>
      <c r="E574" s="86"/>
      <c r="F574" s="41"/>
      <c r="G574" s="41"/>
      <c r="I574" s="68"/>
      <c r="J574" s="8"/>
      <c r="K574" s="8"/>
      <c r="L574" s="8"/>
      <c r="M574" s="8"/>
      <c r="N574" s="8"/>
      <c r="O574" s="8"/>
      <c r="P574" s="8"/>
      <c r="R574"/>
      <c r="S574"/>
      <c r="T574"/>
      <c r="U574"/>
      <c r="V574"/>
      <c r="W574"/>
      <c r="X574"/>
      <c r="Y574"/>
      <c r="Z574"/>
      <c r="AA574"/>
      <c r="AB574"/>
      <c r="AC574"/>
      <c r="AD574"/>
      <c r="AE574"/>
      <c r="AF574"/>
      <c r="AG574"/>
      <c r="AH574"/>
      <c r="AI574"/>
      <c r="AJ574"/>
      <c r="AK574"/>
      <c r="AL574" s="26"/>
      <c r="AM574" s="23"/>
      <c r="AN574"/>
      <c r="AO574"/>
      <c r="AP574"/>
      <c r="AQ574"/>
      <c r="AR574"/>
      <c r="AS574"/>
      <c r="AT574"/>
      <c r="AU574" s="26"/>
      <c r="AV574" s="23"/>
    </row>
    <row r="575" spans="1:48" s="81" customFormat="1" x14ac:dyDescent="0.3">
      <c r="A575"/>
      <c r="B575" s="45"/>
      <c r="C575" s="156"/>
      <c r="D575" s="41"/>
      <c r="E575" s="86"/>
      <c r="F575" s="41"/>
      <c r="G575" s="41"/>
      <c r="I575" s="68"/>
      <c r="J575" s="8"/>
      <c r="K575" s="8"/>
      <c r="L575" s="8"/>
      <c r="M575" s="8"/>
      <c r="N575" s="8"/>
      <c r="O575" s="8"/>
      <c r="P575" s="8"/>
      <c r="R575"/>
      <c r="S575"/>
      <c r="T575"/>
      <c r="U575"/>
      <c r="V575"/>
      <c r="W575"/>
      <c r="X575"/>
      <c r="Y575"/>
      <c r="Z575"/>
      <c r="AA575"/>
      <c r="AB575"/>
      <c r="AC575"/>
      <c r="AD575"/>
      <c r="AE575"/>
      <c r="AF575"/>
      <c r="AG575"/>
      <c r="AH575"/>
      <c r="AI575"/>
      <c r="AJ575"/>
      <c r="AK575"/>
      <c r="AL575" s="26"/>
      <c r="AM575" s="23"/>
      <c r="AN575"/>
      <c r="AO575"/>
      <c r="AP575"/>
      <c r="AQ575"/>
      <c r="AR575"/>
      <c r="AS575"/>
      <c r="AT575"/>
      <c r="AU575" s="26"/>
      <c r="AV575" s="23"/>
    </row>
    <row r="576" spans="1:48" s="81" customFormat="1" x14ac:dyDescent="0.3">
      <c r="A576"/>
      <c r="B576" s="45"/>
      <c r="C576" s="156"/>
      <c r="D576" s="41"/>
      <c r="E576" s="86"/>
      <c r="F576" s="41"/>
      <c r="G576" s="41"/>
      <c r="I576" s="68"/>
      <c r="J576" s="8"/>
      <c r="K576" s="8"/>
      <c r="L576" s="8"/>
      <c r="M576" s="8"/>
      <c r="N576" s="8"/>
      <c r="O576" s="8"/>
      <c r="P576" s="8"/>
      <c r="R576"/>
      <c r="S576"/>
      <c r="T576"/>
      <c r="U576"/>
      <c r="V576"/>
      <c r="W576"/>
      <c r="X576"/>
      <c r="Y576"/>
      <c r="Z576"/>
      <c r="AA576"/>
      <c r="AB576"/>
      <c r="AC576"/>
      <c r="AD576"/>
      <c r="AE576"/>
      <c r="AF576"/>
      <c r="AG576"/>
      <c r="AH576"/>
      <c r="AI576"/>
      <c r="AJ576"/>
      <c r="AK576"/>
      <c r="AL576" s="26"/>
      <c r="AM576" s="23"/>
      <c r="AN576"/>
      <c r="AO576"/>
      <c r="AP576"/>
      <c r="AQ576"/>
      <c r="AR576"/>
      <c r="AS576"/>
      <c r="AT576"/>
      <c r="AU576" s="26"/>
      <c r="AV576" s="23"/>
    </row>
    <row r="577" spans="1:48" s="81" customFormat="1" x14ac:dyDescent="0.3">
      <c r="A577"/>
      <c r="B577" s="45"/>
      <c r="C577" s="156"/>
      <c r="D577" s="41"/>
      <c r="E577" s="86"/>
      <c r="F577" s="41"/>
      <c r="G577" s="41"/>
      <c r="I577" s="68"/>
      <c r="J577" s="8"/>
      <c r="K577" s="8"/>
      <c r="L577" s="8"/>
      <c r="M577" s="8"/>
      <c r="N577" s="8"/>
      <c r="O577" s="8"/>
      <c r="P577" s="8"/>
      <c r="R577"/>
      <c r="S577"/>
      <c r="T577"/>
      <c r="U577"/>
      <c r="V577"/>
      <c r="W577"/>
      <c r="X577"/>
      <c r="Y577"/>
      <c r="Z577"/>
      <c r="AA577"/>
      <c r="AB577"/>
      <c r="AC577"/>
      <c r="AD577"/>
      <c r="AE577"/>
      <c r="AF577"/>
      <c r="AG577"/>
      <c r="AH577"/>
      <c r="AI577"/>
      <c r="AJ577"/>
      <c r="AK577"/>
      <c r="AL577" s="26"/>
      <c r="AM577" s="23"/>
      <c r="AN577"/>
      <c r="AO577"/>
      <c r="AP577"/>
      <c r="AQ577"/>
      <c r="AR577"/>
      <c r="AS577"/>
      <c r="AT577"/>
      <c r="AU577" s="26"/>
      <c r="AV577" s="23"/>
    </row>
    <row r="578" spans="1:48" s="81" customFormat="1" x14ac:dyDescent="0.3">
      <c r="A578"/>
      <c r="B578" s="45"/>
      <c r="C578" s="156"/>
      <c r="D578" s="41"/>
      <c r="E578" s="86"/>
      <c r="F578" s="41"/>
      <c r="G578" s="41"/>
      <c r="I578" s="68"/>
      <c r="J578" s="8"/>
      <c r="K578" s="8"/>
      <c r="L578" s="8"/>
      <c r="M578" s="8"/>
      <c r="N578" s="8"/>
      <c r="O578" s="8"/>
      <c r="P578" s="8"/>
      <c r="R578"/>
      <c r="S578"/>
      <c r="T578"/>
      <c r="U578"/>
      <c r="V578"/>
      <c r="W578"/>
      <c r="X578"/>
      <c r="Y578"/>
      <c r="Z578"/>
      <c r="AA578"/>
      <c r="AB578"/>
      <c r="AC578"/>
      <c r="AD578"/>
      <c r="AE578"/>
      <c r="AF578"/>
      <c r="AG578"/>
      <c r="AH578"/>
      <c r="AI578"/>
      <c r="AJ578"/>
      <c r="AK578"/>
      <c r="AL578" s="26"/>
      <c r="AM578" s="23"/>
      <c r="AN578"/>
      <c r="AO578"/>
      <c r="AP578"/>
      <c r="AQ578"/>
      <c r="AR578"/>
      <c r="AS578"/>
      <c r="AT578"/>
      <c r="AU578" s="26"/>
      <c r="AV578" s="23"/>
    </row>
    <row r="579" spans="1:48" s="81" customFormat="1" x14ac:dyDescent="0.3">
      <c r="A579"/>
      <c r="B579" s="45"/>
      <c r="C579" s="156"/>
      <c r="D579" s="41"/>
      <c r="E579" s="86"/>
      <c r="F579" s="41"/>
      <c r="G579" s="41"/>
      <c r="I579" s="68"/>
      <c r="J579" s="8"/>
      <c r="K579" s="8"/>
      <c r="L579" s="8"/>
      <c r="M579" s="8"/>
      <c r="N579" s="8"/>
      <c r="O579" s="8"/>
      <c r="P579" s="8"/>
      <c r="R579"/>
      <c r="S579"/>
      <c r="T579"/>
      <c r="U579"/>
      <c r="V579"/>
      <c r="W579"/>
      <c r="X579"/>
      <c r="Y579"/>
      <c r="Z579"/>
      <c r="AA579"/>
      <c r="AB579"/>
      <c r="AC579"/>
      <c r="AD579"/>
      <c r="AE579"/>
      <c r="AF579"/>
      <c r="AG579"/>
      <c r="AH579"/>
      <c r="AI579"/>
      <c r="AJ579"/>
      <c r="AK579"/>
      <c r="AL579" s="26"/>
      <c r="AM579" s="23"/>
      <c r="AN579"/>
      <c r="AO579"/>
      <c r="AP579"/>
      <c r="AQ579"/>
      <c r="AR579"/>
      <c r="AS579"/>
      <c r="AT579"/>
      <c r="AU579" s="26"/>
      <c r="AV579" s="23"/>
    </row>
    <row r="580" spans="1:48" s="81" customFormat="1" x14ac:dyDescent="0.3">
      <c r="A580"/>
      <c r="B580" s="45"/>
      <c r="C580" s="156"/>
      <c r="D580" s="41"/>
      <c r="E580" s="86"/>
      <c r="F580" s="41"/>
      <c r="G580" s="41"/>
      <c r="I580" s="68"/>
      <c r="J580" s="8"/>
      <c r="K580" s="8"/>
      <c r="L580" s="8"/>
      <c r="M580" s="8"/>
      <c r="N580" s="8"/>
      <c r="O580" s="8"/>
      <c r="P580" s="8"/>
      <c r="R580"/>
      <c r="S580"/>
      <c r="T580"/>
      <c r="U580"/>
      <c r="V580"/>
      <c r="W580"/>
      <c r="X580"/>
      <c r="Y580"/>
      <c r="Z580"/>
      <c r="AA580"/>
      <c r="AB580"/>
      <c r="AC580"/>
      <c r="AD580"/>
      <c r="AE580"/>
      <c r="AF580"/>
      <c r="AG580"/>
      <c r="AH580"/>
      <c r="AI580"/>
      <c r="AJ580"/>
      <c r="AK580"/>
      <c r="AL580" s="26"/>
      <c r="AM580" s="23"/>
      <c r="AN580"/>
      <c r="AO580"/>
      <c r="AP580"/>
      <c r="AQ580"/>
      <c r="AR580"/>
      <c r="AS580"/>
      <c r="AT580"/>
      <c r="AU580" s="26"/>
      <c r="AV580" s="23"/>
    </row>
    <row r="581" spans="1:48" s="81" customFormat="1" x14ac:dyDescent="0.3">
      <c r="A581"/>
      <c r="B581" s="45"/>
      <c r="C581" s="156"/>
      <c r="D581" s="41"/>
      <c r="E581" s="86"/>
      <c r="F581" s="41"/>
      <c r="G581" s="41"/>
      <c r="I581" s="68"/>
      <c r="J581" s="8"/>
      <c r="K581" s="8"/>
      <c r="L581" s="8"/>
      <c r="M581" s="8"/>
      <c r="N581" s="8"/>
      <c r="O581" s="8"/>
      <c r="P581" s="8"/>
      <c r="R581"/>
      <c r="S581"/>
      <c r="T581"/>
      <c r="U581"/>
      <c r="V581"/>
      <c r="W581"/>
      <c r="X581"/>
      <c r="Y581"/>
      <c r="Z581"/>
      <c r="AA581"/>
      <c r="AB581"/>
      <c r="AC581"/>
      <c r="AD581"/>
      <c r="AE581"/>
      <c r="AF581"/>
      <c r="AG581"/>
      <c r="AH581"/>
      <c r="AI581"/>
      <c r="AJ581"/>
      <c r="AK581"/>
      <c r="AL581" s="26"/>
      <c r="AM581" s="23"/>
      <c r="AN581"/>
      <c r="AO581"/>
      <c r="AP581"/>
      <c r="AQ581"/>
      <c r="AR581"/>
      <c r="AS581"/>
      <c r="AT581"/>
      <c r="AU581" s="26"/>
      <c r="AV581" s="23"/>
    </row>
    <row r="582" spans="1:48" s="81" customFormat="1" x14ac:dyDescent="0.3">
      <c r="A582"/>
      <c r="B582" s="45"/>
      <c r="C582" s="156"/>
      <c r="D582" s="41"/>
      <c r="E582" s="86"/>
      <c r="F582" s="41"/>
      <c r="G582" s="41"/>
      <c r="I582" s="68"/>
      <c r="J582" s="8"/>
      <c r="K582" s="8"/>
      <c r="L582" s="8"/>
      <c r="M582" s="8"/>
      <c r="N582" s="8"/>
      <c r="O582" s="8"/>
      <c r="P582" s="8"/>
      <c r="R582"/>
      <c r="S582"/>
      <c r="T582"/>
      <c r="U582"/>
      <c r="V582"/>
      <c r="W582"/>
      <c r="X582"/>
      <c r="Y582"/>
      <c r="Z582"/>
      <c r="AA582"/>
      <c r="AB582"/>
      <c r="AC582"/>
      <c r="AD582"/>
      <c r="AE582"/>
      <c r="AF582"/>
      <c r="AG582"/>
      <c r="AH582"/>
      <c r="AI582"/>
      <c r="AJ582"/>
      <c r="AK582"/>
      <c r="AL582" s="26"/>
      <c r="AM582" s="23"/>
      <c r="AN582"/>
      <c r="AO582"/>
      <c r="AP582"/>
      <c r="AQ582"/>
      <c r="AR582"/>
      <c r="AS582"/>
      <c r="AT582"/>
      <c r="AU582" s="26"/>
      <c r="AV582" s="23"/>
    </row>
    <row r="583" spans="1:48" s="81" customFormat="1" x14ac:dyDescent="0.3">
      <c r="A583"/>
      <c r="B583" s="45"/>
      <c r="C583" s="156"/>
      <c r="D583" s="41"/>
      <c r="E583" s="86"/>
      <c r="F583" s="41"/>
      <c r="G583" s="41"/>
      <c r="I583" s="68"/>
      <c r="J583" s="8"/>
      <c r="K583" s="8"/>
      <c r="L583" s="8"/>
      <c r="M583" s="8"/>
      <c r="N583" s="8"/>
      <c r="O583" s="8"/>
      <c r="P583" s="8"/>
      <c r="R583"/>
      <c r="S583"/>
      <c r="T583"/>
      <c r="U583"/>
      <c r="V583"/>
      <c r="W583"/>
      <c r="X583"/>
      <c r="Y583"/>
      <c r="Z583"/>
      <c r="AA583"/>
      <c r="AB583"/>
      <c r="AC583"/>
      <c r="AD583"/>
      <c r="AE583"/>
      <c r="AF583"/>
      <c r="AG583"/>
      <c r="AH583"/>
      <c r="AI583"/>
      <c r="AJ583"/>
      <c r="AK583"/>
      <c r="AL583" s="26"/>
      <c r="AM583" s="23"/>
      <c r="AN583"/>
      <c r="AO583"/>
      <c r="AP583"/>
      <c r="AQ583"/>
      <c r="AR583"/>
      <c r="AS583"/>
      <c r="AT583"/>
      <c r="AU583" s="26"/>
      <c r="AV583" s="23"/>
    </row>
    <row r="584" spans="1:48" s="81" customFormat="1" x14ac:dyDescent="0.3">
      <c r="A584"/>
      <c r="B584" s="45"/>
      <c r="C584" s="156"/>
      <c r="D584" s="41"/>
      <c r="E584" s="86"/>
      <c r="F584" s="41"/>
      <c r="G584" s="41"/>
      <c r="I584" s="68"/>
      <c r="J584" s="8"/>
      <c r="K584" s="8"/>
      <c r="L584" s="8"/>
      <c r="M584" s="8"/>
      <c r="N584" s="8"/>
      <c r="O584" s="8"/>
      <c r="P584" s="8"/>
      <c r="R584"/>
      <c r="S584"/>
      <c r="T584"/>
      <c r="U584"/>
      <c r="V584"/>
      <c r="W584"/>
      <c r="X584"/>
      <c r="Y584"/>
      <c r="Z584"/>
      <c r="AA584"/>
      <c r="AB584"/>
      <c r="AC584"/>
      <c r="AD584"/>
      <c r="AE584"/>
      <c r="AF584"/>
      <c r="AG584"/>
      <c r="AH584"/>
      <c r="AI584"/>
      <c r="AJ584"/>
      <c r="AK584"/>
      <c r="AL584" s="26"/>
      <c r="AM584" s="23"/>
      <c r="AN584"/>
      <c r="AO584"/>
      <c r="AP584"/>
      <c r="AQ584"/>
      <c r="AR584"/>
      <c r="AS584"/>
      <c r="AT584"/>
      <c r="AU584" s="26"/>
      <c r="AV584" s="23"/>
    </row>
    <row r="585" spans="1:48" s="81" customFormat="1" x14ac:dyDescent="0.3">
      <c r="A585"/>
      <c r="B585" s="45"/>
      <c r="C585" s="156"/>
      <c r="D585" s="41"/>
      <c r="E585" s="86"/>
      <c r="F585" s="41"/>
      <c r="G585" s="41"/>
      <c r="I585" s="68"/>
      <c r="J585" s="8"/>
      <c r="K585" s="8"/>
      <c r="L585" s="8"/>
      <c r="M585" s="8"/>
      <c r="N585" s="8"/>
      <c r="O585" s="8"/>
      <c r="P585" s="8"/>
      <c r="R585"/>
      <c r="S585"/>
      <c r="T585"/>
      <c r="U585"/>
      <c r="V585"/>
      <c r="W585"/>
      <c r="X585"/>
      <c r="Y585"/>
      <c r="Z585"/>
      <c r="AA585"/>
      <c r="AB585"/>
      <c r="AC585"/>
      <c r="AD585"/>
      <c r="AE585"/>
      <c r="AF585"/>
      <c r="AG585"/>
      <c r="AH585"/>
      <c r="AI585"/>
      <c r="AJ585"/>
      <c r="AK585"/>
      <c r="AL585" s="26"/>
      <c r="AM585" s="23"/>
      <c r="AN585"/>
      <c r="AO585"/>
      <c r="AP585"/>
      <c r="AQ585"/>
      <c r="AR585"/>
      <c r="AS585"/>
      <c r="AT585"/>
      <c r="AU585" s="26"/>
      <c r="AV585" s="23"/>
    </row>
    <row r="586" spans="1:48" s="81" customFormat="1" x14ac:dyDescent="0.3">
      <c r="A586"/>
      <c r="B586" s="45"/>
      <c r="C586" s="156"/>
      <c r="D586" s="41"/>
      <c r="E586" s="86"/>
      <c r="F586" s="41"/>
      <c r="G586" s="41"/>
      <c r="I586" s="68"/>
      <c r="J586" s="8"/>
      <c r="K586" s="8"/>
      <c r="L586" s="8"/>
      <c r="M586" s="8"/>
      <c r="N586" s="8"/>
      <c r="O586" s="8"/>
      <c r="P586" s="8"/>
      <c r="R586"/>
      <c r="S586"/>
      <c r="T586"/>
      <c r="U586"/>
      <c r="V586"/>
      <c r="W586"/>
      <c r="X586"/>
      <c r="Y586"/>
      <c r="Z586"/>
      <c r="AA586"/>
      <c r="AB586"/>
      <c r="AC586"/>
      <c r="AD586"/>
      <c r="AE586"/>
      <c r="AF586"/>
      <c r="AG586"/>
      <c r="AH586"/>
      <c r="AI586"/>
      <c r="AJ586"/>
      <c r="AK586"/>
      <c r="AL586" s="26"/>
      <c r="AM586" s="23"/>
      <c r="AN586"/>
      <c r="AO586"/>
      <c r="AP586"/>
      <c r="AQ586"/>
      <c r="AR586"/>
      <c r="AS586"/>
      <c r="AT586"/>
      <c r="AU586" s="26"/>
      <c r="AV586" s="23"/>
    </row>
    <row r="587" spans="1:48" s="81" customFormat="1" x14ac:dyDescent="0.3">
      <c r="A587"/>
      <c r="B587" s="45"/>
      <c r="C587" s="156"/>
      <c r="D587" s="41"/>
      <c r="E587" s="86"/>
      <c r="F587" s="41"/>
      <c r="G587" s="41"/>
      <c r="I587" s="68"/>
      <c r="J587" s="8"/>
      <c r="K587" s="8"/>
      <c r="L587" s="8"/>
      <c r="M587" s="8"/>
      <c r="N587" s="8"/>
      <c r="O587" s="8"/>
      <c r="P587" s="8"/>
      <c r="R587"/>
      <c r="S587"/>
      <c r="T587"/>
      <c r="U587"/>
      <c r="V587"/>
      <c r="W587"/>
      <c r="X587"/>
      <c r="Y587"/>
      <c r="Z587"/>
      <c r="AA587"/>
      <c r="AB587"/>
      <c r="AC587"/>
      <c r="AD587"/>
      <c r="AE587"/>
      <c r="AF587"/>
      <c r="AG587"/>
      <c r="AH587"/>
      <c r="AI587"/>
      <c r="AJ587"/>
      <c r="AK587"/>
      <c r="AL587" s="26"/>
      <c r="AM587" s="23"/>
      <c r="AN587"/>
      <c r="AO587"/>
      <c r="AP587"/>
      <c r="AQ587"/>
      <c r="AR587"/>
      <c r="AS587"/>
      <c r="AT587"/>
      <c r="AU587" s="26"/>
      <c r="AV587" s="23"/>
    </row>
    <row r="588" spans="1:48" s="81" customFormat="1" x14ac:dyDescent="0.3">
      <c r="A588"/>
      <c r="B588" s="45"/>
      <c r="C588" s="156"/>
      <c r="D588" s="41"/>
      <c r="E588" s="86"/>
      <c r="F588" s="41"/>
      <c r="G588" s="41"/>
      <c r="I588" s="68"/>
      <c r="J588" s="8"/>
      <c r="K588" s="8"/>
      <c r="L588" s="8"/>
      <c r="M588" s="8"/>
      <c r="N588" s="8"/>
      <c r="O588" s="8"/>
      <c r="P588" s="8"/>
      <c r="R588"/>
      <c r="S588"/>
      <c r="T588"/>
      <c r="U588"/>
      <c r="V588"/>
      <c r="W588"/>
      <c r="X588"/>
      <c r="Y588"/>
      <c r="Z588"/>
      <c r="AA588"/>
      <c r="AB588"/>
      <c r="AC588"/>
      <c r="AD588"/>
      <c r="AE588"/>
      <c r="AF588"/>
      <c r="AG588"/>
      <c r="AH588"/>
      <c r="AI588"/>
      <c r="AJ588"/>
      <c r="AK588"/>
      <c r="AL588" s="26"/>
      <c r="AM588" s="23"/>
      <c r="AN588"/>
      <c r="AO588"/>
      <c r="AP588"/>
      <c r="AQ588"/>
      <c r="AR588"/>
      <c r="AS588"/>
      <c r="AT588"/>
      <c r="AU588" s="26"/>
      <c r="AV588" s="23"/>
    </row>
    <row r="589" spans="1:48" s="81" customFormat="1" x14ac:dyDescent="0.3">
      <c r="A589"/>
      <c r="B589" s="45"/>
      <c r="C589" s="156"/>
      <c r="D589" s="41"/>
      <c r="E589" s="86"/>
      <c r="F589" s="41"/>
      <c r="G589" s="41"/>
      <c r="I589" s="68"/>
      <c r="J589" s="8"/>
      <c r="K589" s="8"/>
      <c r="L589" s="8"/>
      <c r="M589" s="8"/>
      <c r="N589" s="8"/>
      <c r="O589" s="8"/>
      <c r="P589" s="8"/>
      <c r="R589"/>
      <c r="S589"/>
      <c r="T589"/>
      <c r="U589"/>
      <c r="V589"/>
      <c r="W589"/>
      <c r="X589"/>
      <c r="Y589"/>
      <c r="Z589"/>
      <c r="AA589"/>
      <c r="AB589"/>
      <c r="AC589"/>
      <c r="AD589"/>
      <c r="AE589"/>
      <c r="AF589"/>
      <c r="AG589"/>
      <c r="AH589"/>
      <c r="AI589"/>
      <c r="AJ589"/>
      <c r="AK589"/>
      <c r="AL589" s="26"/>
      <c r="AM589" s="23"/>
      <c r="AN589"/>
      <c r="AO589"/>
      <c r="AP589"/>
      <c r="AQ589"/>
      <c r="AR589"/>
      <c r="AS589"/>
      <c r="AT589"/>
      <c r="AU589" s="26"/>
      <c r="AV589" s="23"/>
    </row>
    <row r="590" spans="1:48" s="81" customFormat="1" x14ac:dyDescent="0.3">
      <c r="A590"/>
      <c r="B590" s="45"/>
      <c r="C590" s="156"/>
      <c r="D590" s="41"/>
      <c r="E590" s="86"/>
      <c r="F590" s="41"/>
      <c r="G590" s="41"/>
      <c r="I590" s="68"/>
      <c r="J590" s="8"/>
      <c r="K590" s="8"/>
      <c r="L590" s="8"/>
      <c r="M590" s="8"/>
      <c r="N590" s="8"/>
      <c r="O590" s="8"/>
      <c r="P590" s="8"/>
      <c r="R590"/>
      <c r="S590"/>
      <c r="T590"/>
      <c r="U590"/>
      <c r="V590"/>
      <c r="W590"/>
      <c r="X590"/>
      <c r="Y590"/>
      <c r="Z590"/>
      <c r="AA590"/>
      <c r="AB590"/>
      <c r="AC590"/>
      <c r="AD590"/>
      <c r="AE590"/>
      <c r="AF590"/>
      <c r="AG590"/>
      <c r="AH590"/>
      <c r="AI590"/>
      <c r="AJ590"/>
      <c r="AK590"/>
      <c r="AL590" s="26"/>
      <c r="AM590" s="23"/>
      <c r="AN590"/>
      <c r="AO590"/>
      <c r="AP590"/>
      <c r="AQ590"/>
      <c r="AR590"/>
      <c r="AS590"/>
      <c r="AT590"/>
      <c r="AU590" s="26"/>
      <c r="AV590" s="23"/>
    </row>
    <row r="591" spans="1:48" s="81" customFormat="1" x14ac:dyDescent="0.3">
      <c r="A591"/>
      <c r="B591" s="45"/>
      <c r="C591" s="156"/>
      <c r="D591" s="41"/>
      <c r="E591" s="86"/>
      <c r="F591" s="41"/>
      <c r="G591" s="41"/>
      <c r="I591" s="68"/>
      <c r="J591" s="8"/>
      <c r="K591" s="8"/>
      <c r="L591" s="8"/>
      <c r="M591" s="8"/>
      <c r="N591" s="8"/>
      <c r="O591" s="8"/>
      <c r="P591" s="8"/>
      <c r="R591"/>
      <c r="S591"/>
      <c r="T591"/>
      <c r="U591"/>
      <c r="V591"/>
      <c r="W591"/>
      <c r="X591"/>
      <c r="Y591"/>
      <c r="Z591"/>
      <c r="AA591"/>
      <c r="AB591"/>
      <c r="AC591"/>
      <c r="AD591"/>
      <c r="AE591"/>
      <c r="AF591"/>
      <c r="AG591"/>
      <c r="AH591"/>
      <c r="AI591"/>
      <c r="AJ591"/>
      <c r="AK591"/>
      <c r="AL591" s="26"/>
      <c r="AM591" s="23"/>
      <c r="AN591"/>
      <c r="AO591"/>
      <c r="AP591"/>
      <c r="AQ591"/>
      <c r="AR591"/>
      <c r="AS591"/>
      <c r="AT591"/>
      <c r="AU591" s="26"/>
      <c r="AV591" s="23"/>
    </row>
    <row r="592" spans="1:48" s="81" customFormat="1" x14ac:dyDescent="0.3">
      <c r="A592"/>
      <c r="B592" s="45"/>
      <c r="C592" s="156"/>
      <c r="D592" s="41"/>
      <c r="E592" s="86"/>
      <c r="F592" s="41"/>
      <c r="G592" s="41"/>
      <c r="I592" s="68"/>
      <c r="J592" s="8"/>
      <c r="K592" s="8"/>
      <c r="L592" s="8"/>
      <c r="M592" s="8"/>
      <c r="N592" s="8"/>
      <c r="O592" s="8"/>
      <c r="P592" s="8"/>
      <c r="R592"/>
      <c r="S592"/>
      <c r="T592"/>
      <c r="U592"/>
      <c r="V592"/>
      <c r="W592"/>
      <c r="X592"/>
      <c r="Y592"/>
      <c r="Z592"/>
      <c r="AA592"/>
      <c r="AB592"/>
      <c r="AC592"/>
      <c r="AD592"/>
      <c r="AE592"/>
      <c r="AF592"/>
      <c r="AG592"/>
      <c r="AH592"/>
      <c r="AI592"/>
      <c r="AJ592"/>
      <c r="AK592"/>
      <c r="AL592" s="26"/>
      <c r="AM592" s="23"/>
      <c r="AN592"/>
      <c r="AO592"/>
      <c r="AP592"/>
      <c r="AQ592"/>
      <c r="AR592"/>
      <c r="AS592"/>
      <c r="AT592"/>
      <c r="AU592" s="26"/>
      <c r="AV592" s="23"/>
    </row>
    <row r="593" spans="1:48" s="81" customFormat="1" x14ac:dyDescent="0.3">
      <c r="A593"/>
      <c r="B593" s="45"/>
      <c r="C593" s="156"/>
      <c r="D593" s="41"/>
      <c r="E593" s="86"/>
      <c r="F593" s="41"/>
      <c r="G593" s="41"/>
      <c r="I593" s="68"/>
      <c r="J593" s="8"/>
      <c r="K593" s="8"/>
      <c r="L593" s="8"/>
      <c r="M593" s="8"/>
      <c r="N593" s="8"/>
      <c r="O593" s="8"/>
      <c r="P593" s="8"/>
      <c r="R593"/>
      <c r="S593"/>
      <c r="T593"/>
      <c r="U593"/>
      <c r="V593"/>
      <c r="W593"/>
      <c r="X593"/>
      <c r="Y593"/>
      <c r="Z593"/>
      <c r="AA593"/>
      <c r="AB593"/>
      <c r="AC593"/>
      <c r="AD593"/>
      <c r="AE593"/>
      <c r="AF593"/>
      <c r="AG593"/>
      <c r="AH593"/>
      <c r="AI593"/>
      <c r="AJ593"/>
      <c r="AK593"/>
      <c r="AL593" s="26"/>
      <c r="AM593" s="23"/>
      <c r="AN593"/>
      <c r="AO593"/>
      <c r="AP593"/>
      <c r="AQ593"/>
      <c r="AR593"/>
      <c r="AS593"/>
      <c r="AT593"/>
      <c r="AU593" s="26"/>
      <c r="AV593" s="23"/>
    </row>
    <row r="594" spans="1:48" s="81" customFormat="1" x14ac:dyDescent="0.3">
      <c r="A594"/>
      <c r="B594" s="45"/>
      <c r="C594" s="156"/>
      <c r="D594" s="41"/>
      <c r="E594" s="86"/>
      <c r="F594" s="41"/>
      <c r="G594" s="41"/>
      <c r="I594" s="68"/>
      <c r="J594" s="8"/>
      <c r="K594" s="8"/>
      <c r="L594" s="8"/>
      <c r="M594" s="8"/>
      <c r="N594" s="8"/>
      <c r="O594" s="8"/>
      <c r="P594" s="8"/>
      <c r="R594"/>
      <c r="S594"/>
      <c r="T594"/>
      <c r="U594"/>
      <c r="V594"/>
      <c r="W594"/>
      <c r="X594"/>
      <c r="Y594"/>
      <c r="Z594"/>
      <c r="AA594"/>
      <c r="AB594"/>
      <c r="AC594"/>
      <c r="AD594"/>
      <c r="AE594"/>
      <c r="AF594"/>
      <c r="AG594"/>
      <c r="AH594"/>
      <c r="AI594"/>
      <c r="AJ594"/>
      <c r="AK594"/>
      <c r="AL594" s="26"/>
      <c r="AM594" s="23"/>
      <c r="AN594"/>
      <c r="AO594"/>
      <c r="AP594"/>
      <c r="AQ594"/>
      <c r="AR594"/>
      <c r="AS594"/>
      <c r="AT594"/>
      <c r="AU594" s="26"/>
      <c r="AV594" s="23"/>
    </row>
    <row r="595" spans="1:48" s="81" customFormat="1" x14ac:dyDescent="0.3">
      <c r="A595"/>
      <c r="B595" s="45"/>
      <c r="C595" s="156"/>
      <c r="D595" s="41"/>
      <c r="E595" s="86"/>
      <c r="F595" s="41"/>
      <c r="G595" s="41"/>
      <c r="I595" s="68"/>
      <c r="J595" s="8"/>
      <c r="K595" s="8"/>
      <c r="L595" s="8"/>
      <c r="M595" s="8"/>
      <c r="N595" s="8"/>
      <c r="O595" s="8"/>
      <c r="P595" s="8"/>
      <c r="R595"/>
      <c r="S595"/>
      <c r="T595"/>
      <c r="U595"/>
      <c r="V595"/>
      <c r="W595"/>
      <c r="X595"/>
      <c r="Y595"/>
      <c r="Z595"/>
      <c r="AA595"/>
      <c r="AB595"/>
      <c r="AC595"/>
      <c r="AD595"/>
      <c r="AE595"/>
      <c r="AF595"/>
      <c r="AG595"/>
      <c r="AH595"/>
      <c r="AI595"/>
      <c r="AJ595"/>
      <c r="AK595"/>
      <c r="AL595" s="26"/>
      <c r="AM595" s="23"/>
      <c r="AN595"/>
      <c r="AO595"/>
      <c r="AP595"/>
      <c r="AQ595"/>
      <c r="AR595"/>
      <c r="AS595"/>
      <c r="AT595"/>
      <c r="AU595" s="26"/>
      <c r="AV595" s="23"/>
    </row>
    <row r="596" spans="1:48" s="81" customFormat="1" x14ac:dyDescent="0.3">
      <c r="A596"/>
      <c r="B596" s="45"/>
      <c r="C596" s="156"/>
      <c r="D596" s="41"/>
      <c r="E596" s="86"/>
      <c r="F596" s="41"/>
      <c r="G596" s="41"/>
      <c r="I596" s="68"/>
      <c r="J596" s="8"/>
      <c r="K596" s="8"/>
      <c r="L596" s="8"/>
      <c r="M596" s="8"/>
      <c r="N596" s="8"/>
      <c r="O596" s="8"/>
      <c r="P596" s="8"/>
      <c r="R596"/>
      <c r="S596"/>
      <c r="T596"/>
      <c r="U596"/>
      <c r="V596"/>
      <c r="W596"/>
      <c r="X596"/>
      <c r="Y596"/>
      <c r="Z596"/>
      <c r="AA596"/>
      <c r="AB596"/>
      <c r="AC596"/>
      <c r="AD596"/>
      <c r="AE596"/>
      <c r="AF596"/>
      <c r="AG596"/>
      <c r="AH596"/>
      <c r="AI596"/>
      <c r="AJ596"/>
      <c r="AK596"/>
      <c r="AL596" s="26"/>
      <c r="AM596" s="23"/>
      <c r="AN596"/>
      <c r="AO596"/>
      <c r="AP596"/>
      <c r="AQ596"/>
      <c r="AR596"/>
      <c r="AS596"/>
      <c r="AT596"/>
      <c r="AU596" s="26"/>
      <c r="AV596" s="23"/>
    </row>
    <row r="597" spans="1:48" s="81" customFormat="1" x14ac:dyDescent="0.3">
      <c r="A597"/>
      <c r="B597" s="45"/>
      <c r="C597" s="156"/>
      <c r="D597" s="41"/>
      <c r="E597" s="86"/>
      <c r="F597" s="41"/>
      <c r="G597" s="41"/>
      <c r="I597" s="68"/>
      <c r="J597" s="8"/>
      <c r="K597" s="8"/>
      <c r="L597" s="8"/>
      <c r="M597" s="8"/>
      <c r="N597" s="8"/>
      <c r="O597" s="8"/>
      <c r="P597" s="8"/>
      <c r="R597"/>
      <c r="S597"/>
      <c r="T597"/>
      <c r="U597"/>
      <c r="V597"/>
      <c r="W597"/>
      <c r="X597"/>
      <c r="Y597"/>
      <c r="Z597"/>
      <c r="AA597"/>
      <c r="AB597"/>
      <c r="AC597"/>
      <c r="AD597"/>
      <c r="AE597"/>
      <c r="AF597"/>
      <c r="AG597"/>
      <c r="AH597"/>
      <c r="AI597"/>
      <c r="AJ597"/>
      <c r="AK597"/>
      <c r="AL597" s="26"/>
      <c r="AM597" s="23"/>
      <c r="AN597"/>
      <c r="AO597"/>
      <c r="AP597"/>
      <c r="AQ597"/>
      <c r="AR597"/>
      <c r="AS597"/>
      <c r="AT597"/>
      <c r="AU597" s="26"/>
      <c r="AV597" s="23"/>
    </row>
    <row r="598" spans="1:48" s="81" customFormat="1" x14ac:dyDescent="0.3">
      <c r="A598"/>
      <c r="B598" s="45"/>
      <c r="C598" s="156"/>
      <c r="D598" s="41"/>
      <c r="E598" s="86"/>
      <c r="F598" s="41"/>
      <c r="G598" s="41"/>
      <c r="I598" s="68"/>
      <c r="J598" s="8"/>
      <c r="K598" s="8"/>
      <c r="L598" s="8"/>
      <c r="M598" s="8"/>
      <c r="N598" s="8"/>
      <c r="O598" s="8"/>
      <c r="P598" s="8"/>
      <c r="R598"/>
      <c r="S598"/>
      <c r="T598"/>
      <c r="U598"/>
      <c r="V598"/>
      <c r="W598"/>
      <c r="X598"/>
      <c r="Y598"/>
      <c r="Z598"/>
      <c r="AA598"/>
      <c r="AB598"/>
      <c r="AC598"/>
      <c r="AD598"/>
      <c r="AE598"/>
      <c r="AF598"/>
      <c r="AG598"/>
      <c r="AH598"/>
      <c r="AI598"/>
      <c r="AJ598"/>
      <c r="AK598"/>
      <c r="AL598" s="26"/>
      <c r="AM598" s="23"/>
      <c r="AN598"/>
      <c r="AO598"/>
      <c r="AP598"/>
      <c r="AQ598"/>
      <c r="AR598"/>
      <c r="AS598"/>
      <c r="AT598"/>
      <c r="AU598" s="26"/>
      <c r="AV598" s="23"/>
    </row>
    <row r="599" spans="1:48" s="81" customFormat="1" x14ac:dyDescent="0.3">
      <c r="A599"/>
      <c r="B599" s="45"/>
      <c r="C599" s="156"/>
      <c r="D599" s="41"/>
      <c r="E599" s="86"/>
      <c r="F599" s="41"/>
      <c r="G599" s="41"/>
      <c r="I599" s="68"/>
      <c r="J599" s="8"/>
      <c r="K599" s="8"/>
      <c r="L599" s="8"/>
      <c r="M599" s="8"/>
      <c r="N599" s="8"/>
      <c r="O599" s="8"/>
      <c r="P599" s="8"/>
      <c r="R599"/>
      <c r="S599"/>
      <c r="T599"/>
      <c r="U599"/>
      <c r="V599"/>
      <c r="W599"/>
      <c r="X599"/>
      <c r="Y599"/>
      <c r="Z599"/>
      <c r="AA599"/>
      <c r="AB599"/>
      <c r="AC599"/>
      <c r="AD599"/>
      <c r="AE599"/>
      <c r="AF599"/>
      <c r="AG599"/>
      <c r="AH599"/>
      <c r="AI599"/>
      <c r="AJ599"/>
      <c r="AK599"/>
      <c r="AL599" s="26"/>
      <c r="AM599" s="23"/>
      <c r="AN599"/>
      <c r="AO599"/>
      <c r="AP599"/>
      <c r="AQ599"/>
      <c r="AR599"/>
      <c r="AS599"/>
      <c r="AT599"/>
      <c r="AU599" s="26"/>
      <c r="AV599" s="23"/>
    </row>
    <row r="600" spans="1:48" s="81" customFormat="1" x14ac:dyDescent="0.3">
      <c r="A600"/>
      <c r="B600" s="45"/>
      <c r="C600" s="156"/>
      <c r="D600" s="41"/>
      <c r="E600" s="86"/>
      <c r="F600" s="41"/>
      <c r="G600" s="41"/>
      <c r="I600" s="68"/>
      <c r="J600" s="8"/>
      <c r="K600" s="8"/>
      <c r="L600" s="8"/>
      <c r="M600" s="8"/>
      <c r="N600" s="8"/>
      <c r="O600" s="8"/>
      <c r="P600" s="8"/>
      <c r="R600"/>
      <c r="S600"/>
      <c r="T600"/>
      <c r="U600"/>
      <c r="V600"/>
      <c r="W600"/>
      <c r="X600"/>
      <c r="Y600"/>
      <c r="Z600"/>
      <c r="AA600"/>
      <c r="AB600"/>
      <c r="AC600"/>
      <c r="AD600"/>
      <c r="AE600"/>
      <c r="AF600"/>
      <c r="AG600"/>
      <c r="AH600"/>
      <c r="AI600"/>
      <c r="AJ600"/>
      <c r="AK600"/>
      <c r="AL600" s="26"/>
      <c r="AM600" s="23"/>
      <c r="AN600"/>
      <c r="AO600"/>
      <c r="AP600"/>
      <c r="AQ600"/>
      <c r="AR600"/>
      <c r="AS600"/>
      <c r="AT600"/>
      <c r="AU600" s="26"/>
      <c r="AV600" s="23"/>
    </row>
    <row r="601" spans="1:48" s="81" customFormat="1" x14ac:dyDescent="0.3">
      <c r="A601"/>
      <c r="B601" s="45"/>
      <c r="C601" s="156"/>
      <c r="D601" s="41"/>
      <c r="E601" s="86"/>
      <c r="F601" s="41"/>
      <c r="G601" s="41"/>
      <c r="I601" s="68"/>
      <c r="J601" s="8"/>
      <c r="K601" s="8"/>
      <c r="L601" s="8"/>
      <c r="M601" s="8"/>
      <c r="N601" s="8"/>
      <c r="O601" s="8"/>
      <c r="P601" s="8"/>
      <c r="R601"/>
      <c r="S601"/>
      <c r="T601"/>
      <c r="U601"/>
      <c r="V601"/>
      <c r="W601"/>
      <c r="X601"/>
      <c r="Y601"/>
      <c r="Z601"/>
      <c r="AA601"/>
      <c r="AB601"/>
      <c r="AC601"/>
      <c r="AD601"/>
      <c r="AE601"/>
      <c r="AF601"/>
      <c r="AG601"/>
      <c r="AH601"/>
      <c r="AI601"/>
      <c r="AJ601"/>
      <c r="AK601"/>
      <c r="AL601" s="26"/>
      <c r="AM601" s="23"/>
      <c r="AN601"/>
      <c r="AO601"/>
      <c r="AP601"/>
      <c r="AQ601"/>
      <c r="AR601"/>
      <c r="AS601"/>
      <c r="AT601"/>
      <c r="AU601" s="26"/>
      <c r="AV601" s="23"/>
    </row>
    <row r="602" spans="1:48" s="81" customFormat="1" x14ac:dyDescent="0.3">
      <c r="A602"/>
      <c r="B602" s="45"/>
      <c r="C602" s="156"/>
      <c r="D602" s="41"/>
      <c r="E602" s="86"/>
      <c r="F602" s="41"/>
      <c r="G602" s="41"/>
      <c r="I602" s="68"/>
      <c r="J602" s="8"/>
      <c r="K602" s="8"/>
      <c r="L602" s="8"/>
      <c r="M602" s="8"/>
      <c r="N602" s="8"/>
      <c r="O602" s="8"/>
      <c r="P602" s="8"/>
      <c r="R602"/>
      <c r="S602"/>
      <c r="T602"/>
      <c r="U602"/>
      <c r="V602"/>
      <c r="W602"/>
      <c r="X602"/>
      <c r="Y602"/>
      <c r="Z602"/>
      <c r="AA602"/>
      <c r="AB602"/>
      <c r="AC602"/>
      <c r="AD602"/>
      <c r="AE602"/>
      <c r="AF602"/>
      <c r="AG602"/>
      <c r="AH602"/>
      <c r="AI602"/>
      <c r="AJ602"/>
      <c r="AK602"/>
      <c r="AL602" s="26"/>
      <c r="AM602" s="23"/>
      <c r="AN602"/>
      <c r="AO602"/>
      <c r="AP602"/>
      <c r="AQ602"/>
      <c r="AR602"/>
      <c r="AS602"/>
      <c r="AT602"/>
      <c r="AU602" s="26"/>
      <c r="AV602" s="23"/>
    </row>
    <row r="603" spans="1:48" s="81" customFormat="1" x14ac:dyDescent="0.3">
      <c r="A603"/>
      <c r="B603" s="45"/>
      <c r="C603" s="156"/>
      <c r="D603" s="41"/>
      <c r="E603" s="86"/>
      <c r="F603" s="41"/>
      <c r="G603" s="41"/>
      <c r="I603" s="68"/>
      <c r="J603" s="8"/>
      <c r="K603" s="8"/>
      <c r="L603" s="8"/>
      <c r="M603" s="8"/>
      <c r="N603" s="8"/>
      <c r="O603" s="8"/>
      <c r="P603" s="8"/>
      <c r="R603"/>
      <c r="S603"/>
      <c r="T603"/>
      <c r="U603"/>
      <c r="V603"/>
      <c r="W603"/>
      <c r="X603"/>
      <c r="Y603"/>
      <c r="Z603"/>
      <c r="AA603"/>
      <c r="AB603"/>
      <c r="AC603"/>
      <c r="AD603"/>
      <c r="AE603"/>
      <c r="AF603"/>
      <c r="AG603"/>
      <c r="AH603"/>
      <c r="AI603"/>
      <c r="AJ603"/>
      <c r="AK603"/>
      <c r="AL603" s="26"/>
      <c r="AM603" s="23"/>
      <c r="AN603"/>
      <c r="AO603"/>
      <c r="AP603"/>
      <c r="AQ603"/>
      <c r="AR603"/>
      <c r="AS603"/>
      <c r="AT603"/>
      <c r="AU603" s="26"/>
      <c r="AV603" s="23"/>
    </row>
    <row r="604" spans="1:48" s="81" customFormat="1" x14ac:dyDescent="0.3">
      <c r="A604"/>
      <c r="B604" s="45"/>
      <c r="C604" s="156"/>
      <c r="D604" s="41"/>
      <c r="E604" s="86"/>
      <c r="F604" s="41"/>
      <c r="G604" s="41"/>
      <c r="I604" s="68"/>
      <c r="J604" s="8"/>
      <c r="K604" s="8"/>
      <c r="L604" s="8"/>
      <c r="M604" s="8"/>
      <c r="N604" s="8"/>
      <c r="O604" s="8"/>
      <c r="P604" s="8"/>
      <c r="R604"/>
      <c r="S604"/>
      <c r="T604"/>
      <c r="U604"/>
      <c r="V604"/>
      <c r="W604"/>
      <c r="X604"/>
      <c r="Y604"/>
      <c r="Z604"/>
      <c r="AA604"/>
      <c r="AB604"/>
      <c r="AC604"/>
      <c r="AD604"/>
      <c r="AE604"/>
      <c r="AF604"/>
      <c r="AG604"/>
      <c r="AH604"/>
      <c r="AI604"/>
      <c r="AJ604"/>
      <c r="AK604"/>
      <c r="AL604" s="26"/>
      <c r="AM604" s="23"/>
      <c r="AN604"/>
      <c r="AO604"/>
      <c r="AP604"/>
      <c r="AQ604"/>
      <c r="AR604"/>
      <c r="AS604"/>
      <c r="AT604"/>
      <c r="AU604" s="26"/>
      <c r="AV604" s="23"/>
    </row>
    <row r="605" spans="1:48" s="81" customFormat="1" x14ac:dyDescent="0.3">
      <c r="A605"/>
      <c r="B605" s="45"/>
      <c r="C605" s="156"/>
      <c r="D605" s="41"/>
      <c r="E605" s="86"/>
      <c r="F605" s="41"/>
      <c r="G605" s="41"/>
      <c r="I605" s="68"/>
      <c r="J605" s="8"/>
      <c r="K605" s="8"/>
      <c r="L605" s="8"/>
      <c r="M605" s="8"/>
      <c r="N605" s="8"/>
      <c r="O605" s="8"/>
      <c r="P605" s="8"/>
      <c r="R605"/>
      <c r="S605"/>
      <c r="T605"/>
      <c r="U605"/>
      <c r="V605"/>
      <c r="W605"/>
      <c r="X605"/>
      <c r="Y605"/>
      <c r="Z605"/>
      <c r="AA605"/>
      <c r="AB605"/>
      <c r="AC605"/>
      <c r="AD605"/>
      <c r="AE605"/>
      <c r="AF605"/>
      <c r="AG605"/>
      <c r="AH605"/>
      <c r="AI605"/>
      <c r="AJ605"/>
      <c r="AK605"/>
      <c r="AL605" s="26"/>
      <c r="AM605" s="23"/>
      <c r="AN605"/>
      <c r="AO605"/>
      <c r="AP605"/>
      <c r="AQ605"/>
      <c r="AR605"/>
      <c r="AS605"/>
      <c r="AT605"/>
      <c r="AU605" s="26"/>
      <c r="AV605" s="23"/>
    </row>
    <row r="606" spans="1:48" s="81" customFormat="1" x14ac:dyDescent="0.3">
      <c r="A606"/>
      <c r="B606" s="45"/>
      <c r="C606" s="156"/>
      <c r="D606" s="41"/>
      <c r="E606" s="86"/>
      <c r="F606" s="41"/>
      <c r="G606" s="41"/>
      <c r="I606" s="68"/>
      <c r="J606" s="8"/>
      <c r="K606" s="8"/>
      <c r="L606" s="8"/>
      <c r="M606" s="8"/>
      <c r="N606" s="8"/>
      <c r="O606" s="8"/>
      <c r="P606" s="8"/>
      <c r="R606"/>
      <c r="S606"/>
      <c r="T606"/>
      <c r="U606"/>
      <c r="V606"/>
      <c r="W606"/>
      <c r="X606"/>
      <c r="Y606"/>
      <c r="Z606"/>
      <c r="AA606"/>
      <c r="AB606"/>
      <c r="AC606"/>
      <c r="AD606"/>
      <c r="AE606"/>
      <c r="AF606"/>
      <c r="AG606"/>
      <c r="AH606"/>
      <c r="AI606"/>
      <c r="AJ606"/>
      <c r="AK606"/>
      <c r="AL606" s="26"/>
      <c r="AM606" s="23"/>
      <c r="AN606"/>
      <c r="AO606"/>
      <c r="AP606"/>
      <c r="AQ606"/>
      <c r="AR606"/>
      <c r="AS606"/>
      <c r="AT606"/>
      <c r="AU606" s="26"/>
      <c r="AV606" s="23"/>
    </row>
    <row r="607" spans="1:48" s="81" customFormat="1" x14ac:dyDescent="0.3">
      <c r="A607"/>
      <c r="B607" s="45"/>
      <c r="C607" s="156"/>
      <c r="D607" s="41"/>
      <c r="E607" s="86"/>
      <c r="F607" s="41"/>
      <c r="G607" s="41"/>
      <c r="I607" s="68"/>
      <c r="J607" s="8"/>
      <c r="K607" s="8"/>
      <c r="L607" s="8"/>
      <c r="M607" s="8"/>
      <c r="N607" s="8"/>
      <c r="O607" s="8"/>
      <c r="P607" s="8"/>
      <c r="R607"/>
      <c r="S607"/>
      <c r="T607"/>
      <c r="U607"/>
      <c r="V607"/>
      <c r="W607"/>
      <c r="X607"/>
      <c r="Y607"/>
      <c r="Z607"/>
      <c r="AA607"/>
      <c r="AB607"/>
      <c r="AC607"/>
      <c r="AD607"/>
      <c r="AE607"/>
      <c r="AF607"/>
      <c r="AG607"/>
      <c r="AH607"/>
      <c r="AI607"/>
      <c r="AJ607"/>
      <c r="AK607"/>
      <c r="AL607" s="26"/>
      <c r="AM607" s="23"/>
      <c r="AN607"/>
      <c r="AO607"/>
      <c r="AP607"/>
      <c r="AQ607"/>
      <c r="AR607"/>
      <c r="AS607"/>
      <c r="AT607"/>
      <c r="AU607" s="26"/>
      <c r="AV607" s="23"/>
    </row>
    <row r="608" spans="1:48" s="81" customFormat="1" x14ac:dyDescent="0.3">
      <c r="A608"/>
      <c r="B608" s="45"/>
      <c r="C608" s="156"/>
      <c r="D608" s="41"/>
      <c r="E608" s="86"/>
      <c r="F608" s="41"/>
      <c r="G608" s="41"/>
      <c r="I608" s="68"/>
      <c r="J608" s="8"/>
      <c r="K608" s="8"/>
      <c r="L608" s="8"/>
      <c r="M608" s="8"/>
      <c r="N608" s="8"/>
      <c r="O608" s="8"/>
      <c r="P608" s="8"/>
      <c r="R608"/>
      <c r="S608"/>
      <c r="T608"/>
      <c r="U608"/>
      <c r="V608"/>
      <c r="W608"/>
      <c r="X608"/>
      <c r="Y608"/>
      <c r="Z608"/>
      <c r="AA608"/>
      <c r="AB608"/>
      <c r="AC608"/>
      <c r="AD608"/>
      <c r="AE608"/>
      <c r="AF608"/>
      <c r="AG608"/>
      <c r="AH608"/>
      <c r="AI608"/>
      <c r="AJ608"/>
      <c r="AK608"/>
      <c r="AL608" s="26"/>
      <c r="AM608" s="23"/>
      <c r="AN608"/>
      <c r="AO608"/>
      <c r="AP608"/>
      <c r="AQ608"/>
      <c r="AR608"/>
      <c r="AS608"/>
      <c r="AT608"/>
      <c r="AU608" s="26"/>
      <c r="AV608" s="23"/>
    </row>
    <row r="609" spans="1:48" s="81" customFormat="1" x14ac:dyDescent="0.3">
      <c r="A609"/>
      <c r="B609" s="45"/>
      <c r="C609" s="156"/>
      <c r="D609" s="41"/>
      <c r="E609" s="86"/>
      <c r="F609" s="41"/>
      <c r="G609" s="41"/>
      <c r="I609" s="68"/>
      <c r="J609" s="8"/>
      <c r="K609" s="8"/>
      <c r="L609" s="8"/>
      <c r="M609" s="8"/>
      <c r="N609" s="8"/>
      <c r="O609" s="8"/>
      <c r="P609" s="8"/>
      <c r="R609"/>
      <c r="S609"/>
      <c r="T609"/>
      <c r="U609"/>
      <c r="V609"/>
      <c r="W609"/>
      <c r="X609"/>
      <c r="Y609"/>
      <c r="Z609"/>
      <c r="AA609"/>
      <c r="AB609"/>
      <c r="AC609"/>
      <c r="AD609"/>
      <c r="AE609"/>
      <c r="AF609"/>
      <c r="AG609"/>
      <c r="AH609"/>
      <c r="AI609"/>
      <c r="AJ609"/>
      <c r="AK609"/>
      <c r="AL609" s="26"/>
      <c r="AM609" s="23"/>
      <c r="AN609"/>
      <c r="AO609"/>
      <c r="AP609"/>
      <c r="AQ609"/>
      <c r="AR609"/>
      <c r="AS609"/>
      <c r="AT609"/>
      <c r="AU609" s="26"/>
      <c r="AV609" s="23"/>
    </row>
    <row r="610" spans="1:48" s="81" customFormat="1" x14ac:dyDescent="0.3">
      <c r="A610"/>
      <c r="B610" s="45"/>
      <c r="C610" s="156"/>
      <c r="D610" s="41"/>
      <c r="E610" s="86"/>
      <c r="F610" s="41"/>
      <c r="G610" s="41"/>
      <c r="I610" s="68"/>
      <c r="J610" s="8"/>
      <c r="K610" s="8"/>
      <c r="L610" s="8"/>
      <c r="M610" s="8"/>
      <c r="N610" s="8"/>
      <c r="O610" s="8"/>
      <c r="P610" s="8"/>
      <c r="R610"/>
      <c r="S610"/>
      <c r="T610"/>
      <c r="U610"/>
      <c r="V610"/>
      <c r="W610"/>
      <c r="X610"/>
      <c r="Y610"/>
      <c r="Z610"/>
      <c r="AA610"/>
      <c r="AB610"/>
      <c r="AC610"/>
      <c r="AD610"/>
      <c r="AE610"/>
      <c r="AF610"/>
      <c r="AG610"/>
      <c r="AH610"/>
      <c r="AI610"/>
      <c r="AJ610"/>
      <c r="AK610"/>
      <c r="AL610" s="26"/>
      <c r="AM610" s="23"/>
      <c r="AN610"/>
      <c r="AO610"/>
      <c r="AP610"/>
      <c r="AQ610"/>
      <c r="AR610"/>
      <c r="AS610"/>
      <c r="AT610"/>
      <c r="AU610" s="26"/>
      <c r="AV610" s="23"/>
    </row>
    <row r="611" spans="1:48" s="81" customFormat="1" x14ac:dyDescent="0.3">
      <c r="A611"/>
      <c r="B611" s="45"/>
      <c r="C611" s="156"/>
      <c r="D611" s="41"/>
      <c r="E611" s="86"/>
      <c r="F611" s="41"/>
      <c r="G611" s="41"/>
      <c r="I611" s="68"/>
      <c r="J611" s="8"/>
      <c r="K611" s="8"/>
      <c r="L611" s="8"/>
      <c r="M611" s="8"/>
      <c r="N611" s="8"/>
      <c r="O611" s="8"/>
      <c r="P611" s="8"/>
      <c r="R611"/>
      <c r="S611"/>
      <c r="T611"/>
      <c r="U611"/>
      <c r="V611"/>
      <c r="W611"/>
      <c r="X611"/>
      <c r="Y611"/>
      <c r="Z611"/>
      <c r="AA611"/>
      <c r="AB611"/>
      <c r="AC611"/>
      <c r="AD611"/>
      <c r="AE611"/>
      <c r="AF611"/>
      <c r="AG611"/>
      <c r="AH611"/>
      <c r="AI611"/>
      <c r="AJ611"/>
      <c r="AK611"/>
      <c r="AL611" s="26"/>
      <c r="AM611" s="23"/>
      <c r="AN611"/>
      <c r="AO611"/>
      <c r="AP611"/>
      <c r="AQ611"/>
      <c r="AR611"/>
      <c r="AS611"/>
      <c r="AT611"/>
      <c r="AU611" s="26"/>
      <c r="AV611" s="23"/>
    </row>
    <row r="612" spans="1:48" s="81" customFormat="1" x14ac:dyDescent="0.3">
      <c r="A612"/>
      <c r="B612" s="45"/>
      <c r="C612" s="156"/>
      <c r="D612" s="41"/>
      <c r="E612" s="86"/>
      <c r="F612" s="41"/>
      <c r="G612" s="41"/>
      <c r="I612" s="68"/>
      <c r="J612" s="8"/>
      <c r="K612" s="8"/>
      <c r="L612" s="8"/>
      <c r="M612" s="8"/>
      <c r="N612" s="8"/>
      <c r="O612" s="8"/>
      <c r="P612" s="8"/>
      <c r="R612"/>
      <c r="S612"/>
      <c r="T612"/>
      <c r="U612"/>
      <c r="V612"/>
      <c r="W612"/>
      <c r="X612"/>
      <c r="Y612"/>
      <c r="Z612"/>
      <c r="AA612"/>
      <c r="AB612"/>
      <c r="AC612"/>
      <c r="AD612"/>
      <c r="AE612"/>
      <c r="AF612"/>
      <c r="AG612"/>
      <c r="AH612"/>
      <c r="AI612"/>
      <c r="AJ612"/>
      <c r="AK612"/>
      <c r="AL612" s="26"/>
      <c r="AM612" s="23"/>
      <c r="AN612"/>
      <c r="AO612"/>
      <c r="AP612"/>
      <c r="AQ612"/>
      <c r="AR612"/>
      <c r="AS612"/>
      <c r="AT612"/>
      <c r="AU612" s="26"/>
      <c r="AV612" s="23"/>
    </row>
    <row r="613" spans="1:48" s="81" customFormat="1" x14ac:dyDescent="0.3">
      <c r="A613"/>
      <c r="B613" s="45"/>
      <c r="C613" s="156"/>
      <c r="D613" s="41"/>
      <c r="E613" s="86"/>
      <c r="F613" s="41"/>
      <c r="G613" s="41"/>
      <c r="I613" s="68"/>
      <c r="J613" s="8"/>
      <c r="K613" s="8"/>
      <c r="L613" s="8"/>
      <c r="M613" s="8"/>
      <c r="N613" s="8"/>
      <c r="O613" s="8"/>
      <c r="P613" s="8"/>
      <c r="R613"/>
      <c r="S613"/>
      <c r="T613"/>
      <c r="U613"/>
      <c r="V613"/>
      <c r="W613"/>
      <c r="X613"/>
      <c r="Y613"/>
      <c r="Z613"/>
      <c r="AA613"/>
      <c r="AB613"/>
      <c r="AC613"/>
      <c r="AD613"/>
      <c r="AE613"/>
      <c r="AF613"/>
      <c r="AG613"/>
      <c r="AH613"/>
      <c r="AI613"/>
      <c r="AJ613"/>
      <c r="AK613"/>
      <c r="AL613" s="26"/>
      <c r="AM613" s="23"/>
      <c r="AN613"/>
      <c r="AO613"/>
      <c r="AP613"/>
      <c r="AQ613"/>
      <c r="AR613"/>
      <c r="AS613"/>
      <c r="AT613"/>
      <c r="AU613" s="26"/>
      <c r="AV613" s="23"/>
    </row>
    <row r="614" spans="1:48" s="81" customFormat="1" x14ac:dyDescent="0.3">
      <c r="A614"/>
      <c r="B614" s="45"/>
      <c r="C614" s="156"/>
      <c r="D614" s="41"/>
      <c r="E614" s="86"/>
      <c r="F614" s="41"/>
      <c r="G614" s="41"/>
      <c r="I614" s="68"/>
      <c r="J614" s="8"/>
      <c r="K614" s="8"/>
      <c r="L614" s="8"/>
      <c r="M614" s="8"/>
      <c r="N614" s="8"/>
      <c r="O614" s="8"/>
      <c r="P614" s="8"/>
      <c r="R614"/>
      <c r="S614"/>
      <c r="T614"/>
      <c r="U614"/>
      <c r="V614"/>
      <c r="W614"/>
      <c r="X614"/>
      <c r="Y614"/>
      <c r="Z614"/>
      <c r="AA614"/>
      <c r="AB614"/>
      <c r="AC614"/>
      <c r="AD614"/>
      <c r="AE614"/>
      <c r="AF614"/>
      <c r="AG614"/>
      <c r="AH614"/>
      <c r="AI614"/>
      <c r="AJ614"/>
      <c r="AK614"/>
      <c r="AL614" s="26"/>
      <c r="AM614" s="23"/>
      <c r="AN614"/>
      <c r="AO614"/>
      <c r="AP614"/>
      <c r="AQ614"/>
      <c r="AR614"/>
      <c r="AS614"/>
      <c r="AT614"/>
      <c r="AU614" s="26"/>
      <c r="AV614" s="23"/>
    </row>
    <row r="615" spans="1:48" s="81" customFormat="1" x14ac:dyDescent="0.3">
      <c r="A615"/>
      <c r="B615" s="45"/>
      <c r="C615" s="156"/>
      <c r="D615" s="41"/>
      <c r="E615" s="86"/>
      <c r="F615" s="41"/>
      <c r="G615" s="41"/>
      <c r="I615" s="68"/>
      <c r="J615" s="8"/>
      <c r="K615" s="8"/>
      <c r="L615" s="8"/>
      <c r="M615" s="8"/>
      <c r="N615" s="8"/>
      <c r="O615" s="8"/>
      <c r="P615" s="8"/>
      <c r="R615"/>
      <c r="S615"/>
      <c r="T615"/>
      <c r="U615"/>
      <c r="V615"/>
      <c r="W615"/>
      <c r="X615"/>
      <c r="Y615"/>
      <c r="Z615"/>
      <c r="AA615"/>
      <c r="AB615"/>
      <c r="AC615"/>
      <c r="AD615"/>
      <c r="AE615"/>
      <c r="AF615"/>
      <c r="AG615"/>
      <c r="AH615"/>
      <c r="AI615"/>
      <c r="AJ615"/>
      <c r="AK615"/>
      <c r="AL615" s="26"/>
      <c r="AM615" s="23"/>
      <c r="AN615"/>
      <c r="AO615"/>
      <c r="AP615"/>
      <c r="AQ615"/>
      <c r="AR615"/>
      <c r="AS615"/>
      <c r="AT615"/>
      <c r="AU615" s="26"/>
      <c r="AV615" s="23"/>
    </row>
    <row r="616" spans="1:48" s="81" customFormat="1" x14ac:dyDescent="0.3">
      <c r="A616"/>
      <c r="B616" s="45"/>
      <c r="C616" s="156"/>
      <c r="D616" s="41"/>
      <c r="E616" s="86"/>
      <c r="F616" s="41"/>
      <c r="G616" s="41"/>
      <c r="I616" s="68"/>
      <c r="J616" s="8"/>
      <c r="K616" s="8"/>
      <c r="L616" s="8"/>
      <c r="M616" s="8"/>
      <c r="N616" s="8"/>
      <c r="O616" s="8"/>
      <c r="P616" s="8"/>
      <c r="R616"/>
      <c r="S616"/>
      <c r="T616"/>
      <c r="U616"/>
      <c r="V616"/>
      <c r="W616"/>
      <c r="X616"/>
      <c r="Y616"/>
      <c r="Z616"/>
      <c r="AA616"/>
      <c r="AB616"/>
      <c r="AC616"/>
      <c r="AD616"/>
      <c r="AE616"/>
      <c r="AF616"/>
      <c r="AG616"/>
      <c r="AH616"/>
      <c r="AI616"/>
      <c r="AJ616"/>
      <c r="AK616"/>
      <c r="AL616" s="26"/>
      <c r="AM616" s="23"/>
      <c r="AN616"/>
      <c r="AO616"/>
      <c r="AP616"/>
      <c r="AQ616"/>
      <c r="AR616"/>
      <c r="AS616"/>
      <c r="AT616"/>
      <c r="AU616" s="26"/>
      <c r="AV616" s="23"/>
    </row>
    <row r="617" spans="1:48" s="81" customFormat="1" x14ac:dyDescent="0.3">
      <c r="A617"/>
      <c r="B617" s="45"/>
      <c r="C617" s="156"/>
      <c r="D617" s="41"/>
      <c r="E617" s="86"/>
      <c r="F617" s="41"/>
      <c r="G617" s="41"/>
      <c r="I617" s="68"/>
      <c r="J617" s="8"/>
      <c r="K617" s="8"/>
      <c r="L617" s="8"/>
      <c r="M617" s="8"/>
      <c r="N617" s="8"/>
      <c r="O617" s="8"/>
      <c r="P617" s="8"/>
      <c r="R617"/>
      <c r="S617"/>
      <c r="T617"/>
      <c r="U617"/>
      <c r="V617"/>
      <c r="W617"/>
      <c r="X617"/>
      <c r="Y617"/>
      <c r="Z617"/>
      <c r="AA617"/>
      <c r="AB617"/>
      <c r="AC617"/>
      <c r="AD617"/>
      <c r="AE617"/>
      <c r="AF617"/>
      <c r="AG617"/>
      <c r="AH617"/>
      <c r="AI617"/>
      <c r="AJ617"/>
      <c r="AK617"/>
      <c r="AL617" s="26"/>
      <c r="AM617" s="23"/>
      <c r="AN617"/>
      <c r="AO617"/>
      <c r="AP617"/>
      <c r="AQ617"/>
      <c r="AR617"/>
      <c r="AS617"/>
      <c r="AT617"/>
      <c r="AU617" s="26"/>
      <c r="AV617" s="23"/>
    </row>
    <row r="618" spans="1:48" s="81" customFormat="1" x14ac:dyDescent="0.3">
      <c r="A618"/>
      <c r="B618" s="45"/>
      <c r="C618" s="156"/>
      <c r="D618" s="41"/>
      <c r="E618" s="86"/>
      <c r="F618" s="41"/>
      <c r="G618" s="41"/>
      <c r="I618" s="68"/>
      <c r="J618" s="8"/>
      <c r="K618" s="8"/>
      <c r="L618" s="8"/>
      <c r="M618" s="8"/>
      <c r="N618" s="8"/>
      <c r="O618" s="8"/>
      <c r="P618" s="8"/>
      <c r="R618"/>
      <c r="S618"/>
      <c r="T618"/>
      <c r="U618"/>
      <c r="V618"/>
      <c r="W618"/>
      <c r="X618"/>
      <c r="Y618"/>
      <c r="Z618"/>
      <c r="AA618"/>
      <c r="AB618"/>
      <c r="AC618"/>
      <c r="AD618"/>
      <c r="AE618"/>
      <c r="AF618"/>
      <c r="AG618"/>
      <c r="AH618"/>
      <c r="AI618"/>
      <c r="AJ618"/>
      <c r="AK618"/>
      <c r="AL618" s="26"/>
      <c r="AM618" s="23"/>
      <c r="AN618"/>
      <c r="AO618"/>
      <c r="AP618"/>
      <c r="AQ618"/>
      <c r="AR618"/>
      <c r="AS618"/>
      <c r="AT618"/>
      <c r="AU618" s="26"/>
      <c r="AV618" s="23"/>
    </row>
    <row r="619" spans="1:48" s="81" customFormat="1" x14ac:dyDescent="0.3">
      <c r="A619"/>
      <c r="B619" s="45"/>
      <c r="C619" s="156"/>
      <c r="D619" s="41"/>
      <c r="E619" s="86"/>
      <c r="F619" s="41"/>
      <c r="G619" s="41"/>
      <c r="I619" s="68"/>
      <c r="J619" s="8"/>
      <c r="K619" s="8"/>
      <c r="L619" s="8"/>
      <c r="M619" s="8"/>
      <c r="N619" s="8"/>
      <c r="O619" s="8"/>
      <c r="P619" s="8"/>
      <c r="R619"/>
      <c r="S619"/>
      <c r="T619"/>
      <c r="U619"/>
      <c r="V619"/>
      <c r="W619"/>
      <c r="X619"/>
      <c r="Y619"/>
      <c r="Z619"/>
      <c r="AA619"/>
      <c r="AB619"/>
      <c r="AC619"/>
      <c r="AD619"/>
      <c r="AE619"/>
      <c r="AF619"/>
      <c r="AG619"/>
      <c r="AH619"/>
      <c r="AI619"/>
      <c r="AJ619"/>
      <c r="AK619"/>
      <c r="AL619" s="26"/>
      <c r="AM619" s="23"/>
      <c r="AN619"/>
      <c r="AO619"/>
      <c r="AP619"/>
      <c r="AQ619"/>
      <c r="AR619"/>
      <c r="AS619"/>
      <c r="AT619"/>
      <c r="AU619" s="26"/>
      <c r="AV619" s="23"/>
    </row>
    <row r="620" spans="1:48" s="81" customFormat="1" x14ac:dyDescent="0.3">
      <c r="A620"/>
      <c r="B620" s="45"/>
      <c r="C620" s="156"/>
      <c r="D620" s="41"/>
      <c r="E620" s="86"/>
      <c r="F620" s="41"/>
      <c r="G620" s="41"/>
      <c r="I620" s="68"/>
      <c r="J620" s="8"/>
      <c r="K620" s="8"/>
      <c r="L620" s="8"/>
      <c r="M620" s="8"/>
      <c r="N620" s="8"/>
      <c r="O620" s="8"/>
      <c r="P620" s="8"/>
      <c r="R620"/>
      <c r="S620"/>
      <c r="T620"/>
      <c r="U620"/>
      <c r="V620"/>
      <c r="W620"/>
      <c r="X620"/>
      <c r="Y620"/>
      <c r="Z620"/>
      <c r="AA620"/>
      <c r="AB620"/>
      <c r="AC620"/>
      <c r="AD620"/>
      <c r="AE620"/>
      <c r="AF620"/>
      <c r="AG620"/>
      <c r="AH620"/>
      <c r="AI620"/>
      <c r="AJ620"/>
      <c r="AK620"/>
      <c r="AL620" s="26"/>
      <c r="AM620" s="23"/>
      <c r="AN620"/>
      <c r="AO620"/>
      <c r="AP620"/>
      <c r="AQ620"/>
      <c r="AR620"/>
      <c r="AS620"/>
      <c r="AT620"/>
      <c r="AU620" s="26"/>
      <c r="AV620" s="23"/>
    </row>
    <row r="621" spans="1:48" s="81" customFormat="1" x14ac:dyDescent="0.3">
      <c r="A621"/>
      <c r="B621" s="45"/>
      <c r="C621" s="156"/>
      <c r="D621" s="41"/>
      <c r="E621" s="86"/>
      <c r="F621" s="41"/>
      <c r="G621" s="41"/>
      <c r="I621" s="68"/>
      <c r="J621" s="8"/>
      <c r="K621" s="8"/>
      <c r="L621" s="8"/>
      <c r="M621" s="8"/>
      <c r="N621" s="8"/>
      <c r="O621" s="8"/>
      <c r="P621" s="8"/>
      <c r="R621"/>
      <c r="S621"/>
      <c r="T621"/>
      <c r="U621"/>
      <c r="V621"/>
      <c r="W621"/>
      <c r="X621"/>
      <c r="Y621"/>
      <c r="Z621"/>
      <c r="AA621"/>
      <c r="AB621"/>
      <c r="AC621"/>
      <c r="AD621"/>
      <c r="AE621"/>
      <c r="AF621"/>
      <c r="AG621"/>
      <c r="AH621"/>
      <c r="AI621"/>
      <c r="AJ621"/>
      <c r="AK621"/>
      <c r="AL621" s="26"/>
      <c r="AM621" s="23"/>
      <c r="AN621"/>
      <c r="AO621"/>
      <c r="AP621"/>
      <c r="AQ621"/>
      <c r="AR621"/>
      <c r="AS621"/>
      <c r="AT621"/>
      <c r="AU621" s="26"/>
      <c r="AV621" s="23"/>
    </row>
    <row r="622" spans="1:48" s="81" customFormat="1" x14ac:dyDescent="0.3">
      <c r="A622"/>
      <c r="B622" s="45"/>
      <c r="C622" s="156"/>
      <c r="D622" s="41"/>
      <c r="E622" s="86"/>
      <c r="F622" s="41"/>
      <c r="G622" s="41"/>
      <c r="I622" s="68"/>
      <c r="J622" s="8"/>
      <c r="K622" s="8"/>
      <c r="L622" s="8"/>
      <c r="M622" s="8"/>
      <c r="N622" s="8"/>
      <c r="O622" s="8"/>
      <c r="P622" s="8"/>
      <c r="R622"/>
      <c r="S622"/>
      <c r="T622"/>
      <c r="U622"/>
      <c r="V622"/>
      <c r="W622"/>
      <c r="X622"/>
      <c r="Y622"/>
      <c r="Z622"/>
      <c r="AA622"/>
      <c r="AB622"/>
      <c r="AC622"/>
      <c r="AD622"/>
      <c r="AE622"/>
      <c r="AF622"/>
      <c r="AG622"/>
      <c r="AH622"/>
      <c r="AI622"/>
      <c r="AJ622"/>
      <c r="AK622"/>
      <c r="AL622" s="26"/>
      <c r="AM622" s="23"/>
      <c r="AN622"/>
      <c r="AO622"/>
      <c r="AP622"/>
      <c r="AQ622"/>
      <c r="AR622"/>
      <c r="AS622"/>
      <c r="AT622"/>
      <c r="AU622" s="26"/>
      <c r="AV622" s="23"/>
    </row>
    <row r="623" spans="1:48" s="81" customFormat="1" x14ac:dyDescent="0.3">
      <c r="A623"/>
      <c r="B623" s="45"/>
      <c r="C623" s="156"/>
      <c r="D623" s="41"/>
      <c r="E623" s="86"/>
      <c r="F623" s="41"/>
      <c r="G623" s="41"/>
      <c r="I623" s="68"/>
      <c r="J623" s="8"/>
      <c r="K623" s="8"/>
      <c r="L623" s="8"/>
      <c r="M623" s="8"/>
      <c r="N623" s="8"/>
      <c r="O623" s="8"/>
      <c r="P623" s="8"/>
      <c r="R623"/>
      <c r="S623"/>
      <c r="T623"/>
      <c r="U623"/>
      <c r="V623"/>
      <c r="W623"/>
      <c r="X623"/>
      <c r="Y623"/>
      <c r="Z623"/>
      <c r="AA623"/>
      <c r="AB623"/>
      <c r="AC623"/>
      <c r="AD623"/>
      <c r="AE623"/>
      <c r="AF623"/>
      <c r="AG623"/>
      <c r="AH623"/>
      <c r="AI623"/>
      <c r="AJ623"/>
      <c r="AK623"/>
      <c r="AL623" s="26"/>
      <c r="AM623" s="23"/>
      <c r="AN623"/>
      <c r="AO623"/>
      <c r="AP623"/>
      <c r="AQ623"/>
      <c r="AR623"/>
      <c r="AS623"/>
      <c r="AT623"/>
      <c r="AU623" s="26"/>
      <c r="AV623" s="23"/>
    </row>
    <row r="624" spans="1:48" s="81" customFormat="1" x14ac:dyDescent="0.3">
      <c r="A624"/>
      <c r="B624" s="45"/>
      <c r="C624" s="156"/>
      <c r="D624" s="41"/>
      <c r="E624" s="86"/>
      <c r="F624" s="41"/>
      <c r="G624" s="41"/>
      <c r="I624" s="68"/>
      <c r="J624" s="8"/>
      <c r="K624" s="8"/>
      <c r="L624" s="8"/>
      <c r="M624" s="8"/>
      <c r="N624" s="8"/>
      <c r="O624" s="8"/>
      <c r="P624" s="8"/>
      <c r="R624"/>
      <c r="S624"/>
      <c r="T624"/>
      <c r="U624"/>
      <c r="V624"/>
      <c r="W624"/>
      <c r="X624"/>
      <c r="Y624"/>
      <c r="Z624"/>
      <c r="AA624"/>
      <c r="AB624"/>
      <c r="AC624"/>
      <c r="AD624"/>
      <c r="AE624"/>
      <c r="AF624"/>
      <c r="AG624"/>
      <c r="AH624"/>
      <c r="AI624"/>
      <c r="AJ624"/>
      <c r="AK624"/>
      <c r="AL624" s="26"/>
      <c r="AM624" s="23"/>
      <c r="AN624"/>
      <c r="AO624"/>
      <c r="AP624"/>
      <c r="AQ624"/>
      <c r="AR624"/>
      <c r="AS624"/>
      <c r="AT624"/>
      <c r="AU624" s="26"/>
      <c r="AV624" s="23"/>
    </row>
    <row r="625" spans="1:48" s="81" customFormat="1" x14ac:dyDescent="0.3">
      <c r="A625"/>
      <c r="B625" s="45"/>
      <c r="C625" s="156"/>
      <c r="D625" s="41"/>
      <c r="E625" s="86"/>
      <c r="F625" s="41"/>
      <c r="G625" s="41"/>
      <c r="I625" s="68"/>
      <c r="J625" s="8"/>
      <c r="K625" s="8"/>
      <c r="L625" s="8"/>
      <c r="M625" s="8"/>
      <c r="N625" s="8"/>
      <c r="O625" s="8"/>
      <c r="P625" s="8"/>
      <c r="R625"/>
      <c r="S625"/>
      <c r="T625"/>
      <c r="U625"/>
      <c r="V625"/>
      <c r="W625"/>
      <c r="X625"/>
      <c r="Y625"/>
      <c r="Z625"/>
      <c r="AA625"/>
      <c r="AB625"/>
      <c r="AC625"/>
      <c r="AD625"/>
      <c r="AE625"/>
      <c r="AF625"/>
      <c r="AG625"/>
      <c r="AH625"/>
      <c r="AI625"/>
      <c r="AJ625"/>
      <c r="AK625"/>
      <c r="AL625" s="26"/>
      <c r="AM625" s="23"/>
      <c r="AN625"/>
      <c r="AO625"/>
      <c r="AP625"/>
      <c r="AQ625"/>
      <c r="AR625"/>
      <c r="AS625"/>
      <c r="AT625"/>
      <c r="AU625" s="26"/>
      <c r="AV625" s="23"/>
    </row>
    <row r="626" spans="1:48" s="81" customFormat="1" x14ac:dyDescent="0.3">
      <c r="A626"/>
      <c r="B626" s="45"/>
      <c r="C626" s="156"/>
      <c r="D626" s="41"/>
      <c r="E626" s="86"/>
      <c r="F626" s="41"/>
      <c r="G626" s="41"/>
      <c r="I626" s="68"/>
      <c r="J626" s="8"/>
      <c r="K626" s="8"/>
      <c r="L626" s="8"/>
      <c r="M626" s="8"/>
      <c r="N626" s="8"/>
      <c r="O626" s="8"/>
      <c r="P626" s="8"/>
      <c r="R626"/>
      <c r="S626"/>
      <c r="T626"/>
      <c r="U626"/>
      <c r="V626"/>
      <c r="W626"/>
      <c r="X626"/>
      <c r="Y626"/>
      <c r="Z626"/>
      <c r="AA626"/>
      <c r="AB626"/>
      <c r="AC626"/>
      <c r="AD626"/>
      <c r="AE626"/>
      <c r="AF626"/>
      <c r="AG626"/>
      <c r="AH626"/>
      <c r="AI626"/>
      <c r="AJ626"/>
      <c r="AK626"/>
      <c r="AL626" s="26"/>
      <c r="AM626" s="23"/>
      <c r="AN626"/>
      <c r="AO626"/>
      <c r="AP626"/>
      <c r="AQ626"/>
      <c r="AR626"/>
      <c r="AS626"/>
      <c r="AT626"/>
      <c r="AU626" s="26"/>
      <c r="AV626" s="23"/>
    </row>
    <row r="627" spans="1:48" s="81" customFormat="1" x14ac:dyDescent="0.3">
      <c r="A627"/>
      <c r="B627" s="45"/>
      <c r="C627" s="156"/>
      <c r="D627" s="41"/>
      <c r="E627" s="86"/>
      <c r="F627" s="41"/>
      <c r="G627" s="41"/>
      <c r="I627" s="68"/>
      <c r="J627" s="8"/>
      <c r="K627" s="8"/>
      <c r="L627" s="8"/>
      <c r="M627" s="8"/>
      <c r="N627" s="8"/>
      <c r="O627" s="8"/>
      <c r="P627" s="8"/>
      <c r="R627"/>
      <c r="S627"/>
      <c r="T627"/>
      <c r="U627"/>
      <c r="V627"/>
      <c r="W627"/>
      <c r="X627"/>
      <c r="Y627"/>
      <c r="Z627"/>
      <c r="AA627"/>
      <c r="AB627"/>
      <c r="AC627"/>
      <c r="AD627"/>
      <c r="AE627"/>
      <c r="AF627"/>
      <c r="AG627"/>
      <c r="AH627"/>
      <c r="AI627"/>
      <c r="AJ627"/>
      <c r="AK627"/>
      <c r="AL627" s="26"/>
      <c r="AM627" s="23"/>
      <c r="AN627"/>
      <c r="AO627"/>
      <c r="AP627"/>
      <c r="AQ627"/>
      <c r="AR627"/>
      <c r="AS627"/>
      <c r="AT627"/>
      <c r="AU627" s="26"/>
      <c r="AV627" s="23"/>
    </row>
    <row r="628" spans="1:48" s="81" customFormat="1" x14ac:dyDescent="0.3">
      <c r="A628"/>
      <c r="B628" s="45"/>
      <c r="C628" s="156"/>
      <c r="D628" s="41"/>
      <c r="E628" s="86"/>
      <c r="F628" s="41"/>
      <c r="G628" s="41"/>
      <c r="I628" s="68"/>
      <c r="J628" s="8"/>
      <c r="K628" s="8"/>
      <c r="L628" s="8"/>
      <c r="M628" s="8"/>
      <c r="N628" s="8"/>
      <c r="O628" s="8"/>
      <c r="P628" s="8"/>
      <c r="R628"/>
      <c r="S628"/>
      <c r="T628"/>
      <c r="U628"/>
      <c r="V628"/>
      <c r="W628"/>
      <c r="X628"/>
      <c r="Y628"/>
      <c r="Z628"/>
      <c r="AA628"/>
      <c r="AB628"/>
      <c r="AC628"/>
      <c r="AD628"/>
      <c r="AE628"/>
      <c r="AF628"/>
      <c r="AG628"/>
      <c r="AH628"/>
      <c r="AI628"/>
      <c r="AJ628"/>
      <c r="AK628"/>
      <c r="AL628" s="26"/>
      <c r="AM628" s="23"/>
      <c r="AN628"/>
      <c r="AO628"/>
      <c r="AP628"/>
      <c r="AQ628"/>
      <c r="AR628"/>
      <c r="AS628"/>
      <c r="AT628"/>
      <c r="AU628" s="26"/>
      <c r="AV628" s="23"/>
    </row>
    <row r="629" spans="1:48" s="81" customFormat="1" x14ac:dyDescent="0.3">
      <c r="A629"/>
      <c r="B629" s="45"/>
      <c r="C629" s="156"/>
      <c r="D629" s="41"/>
      <c r="E629" s="86"/>
      <c r="F629" s="41"/>
      <c r="G629" s="41"/>
      <c r="I629" s="68"/>
      <c r="J629" s="8"/>
      <c r="K629" s="8"/>
      <c r="L629" s="8"/>
      <c r="M629" s="8"/>
      <c r="N629" s="8"/>
      <c r="O629" s="8"/>
      <c r="P629" s="8"/>
      <c r="R629"/>
      <c r="S629"/>
      <c r="T629"/>
      <c r="U629"/>
      <c r="V629"/>
      <c r="W629"/>
      <c r="X629"/>
      <c r="Y629"/>
      <c r="Z629"/>
      <c r="AA629"/>
      <c r="AB629"/>
      <c r="AC629"/>
      <c r="AD629"/>
      <c r="AE629"/>
      <c r="AF629"/>
      <c r="AG629"/>
      <c r="AH629"/>
      <c r="AI629"/>
      <c r="AJ629"/>
      <c r="AK629"/>
      <c r="AL629" s="26"/>
      <c r="AM629" s="23"/>
      <c r="AN629"/>
      <c r="AO629"/>
      <c r="AP629"/>
      <c r="AQ629"/>
      <c r="AR629"/>
      <c r="AS629"/>
      <c r="AT629"/>
      <c r="AU629" s="26"/>
      <c r="AV629" s="23"/>
    </row>
    <row r="630" spans="1:48" s="81" customFormat="1" x14ac:dyDescent="0.3">
      <c r="A630"/>
      <c r="B630" s="45"/>
      <c r="C630" s="156"/>
      <c r="D630" s="41"/>
      <c r="E630" s="86"/>
      <c r="F630" s="41"/>
      <c r="G630" s="41"/>
      <c r="I630" s="68"/>
      <c r="J630" s="8"/>
      <c r="K630" s="8"/>
      <c r="L630" s="8"/>
      <c r="M630" s="8"/>
      <c r="N630" s="8"/>
      <c r="O630" s="8"/>
      <c r="P630" s="8"/>
      <c r="R630"/>
      <c r="S630"/>
      <c r="T630"/>
      <c r="U630"/>
      <c r="V630"/>
      <c r="W630"/>
      <c r="X630"/>
      <c r="Y630"/>
      <c r="Z630"/>
      <c r="AA630"/>
      <c r="AB630"/>
      <c r="AC630"/>
      <c r="AD630"/>
      <c r="AE630"/>
      <c r="AF630"/>
      <c r="AG630"/>
      <c r="AH630"/>
      <c r="AI630"/>
      <c r="AJ630"/>
      <c r="AK630"/>
      <c r="AL630" s="26"/>
      <c r="AM630" s="23"/>
      <c r="AN630"/>
      <c r="AO630"/>
      <c r="AP630"/>
      <c r="AQ630"/>
      <c r="AR630"/>
      <c r="AS630"/>
      <c r="AT630"/>
      <c r="AU630" s="26"/>
      <c r="AV630" s="23"/>
    </row>
    <row r="631" spans="1:48" s="81" customFormat="1" x14ac:dyDescent="0.3">
      <c r="A631"/>
      <c r="B631" s="45"/>
      <c r="C631" s="156"/>
      <c r="D631" s="41"/>
      <c r="E631" s="86"/>
      <c r="F631" s="41"/>
      <c r="G631" s="41"/>
      <c r="I631" s="68"/>
      <c r="J631" s="8"/>
      <c r="K631" s="8"/>
      <c r="L631" s="8"/>
      <c r="M631" s="8"/>
      <c r="N631" s="8"/>
      <c r="O631" s="8"/>
      <c r="P631" s="8"/>
      <c r="R631"/>
      <c r="S631"/>
      <c r="T631"/>
      <c r="U631"/>
      <c r="V631"/>
      <c r="W631"/>
      <c r="X631"/>
      <c r="Y631"/>
      <c r="Z631"/>
      <c r="AA631"/>
      <c r="AB631"/>
      <c r="AC631"/>
      <c r="AD631"/>
      <c r="AE631"/>
      <c r="AF631"/>
      <c r="AG631"/>
      <c r="AH631"/>
      <c r="AI631"/>
      <c r="AJ631"/>
      <c r="AK631"/>
      <c r="AL631" s="26"/>
      <c r="AM631" s="23"/>
      <c r="AN631"/>
      <c r="AO631"/>
      <c r="AP631"/>
      <c r="AQ631"/>
      <c r="AR631"/>
      <c r="AS631"/>
      <c r="AT631"/>
      <c r="AU631" s="26"/>
      <c r="AV631" s="23"/>
    </row>
    <row r="632" spans="1:48" s="81" customFormat="1" x14ac:dyDescent="0.3">
      <c r="A632"/>
      <c r="B632" s="45"/>
      <c r="C632" s="156"/>
      <c r="D632" s="41"/>
      <c r="E632" s="86"/>
      <c r="F632" s="41"/>
      <c r="G632" s="41"/>
      <c r="I632" s="68"/>
      <c r="J632" s="8"/>
      <c r="K632" s="8"/>
      <c r="L632" s="8"/>
      <c r="M632" s="8"/>
      <c r="N632" s="8"/>
      <c r="O632" s="8"/>
      <c r="P632" s="8"/>
      <c r="R632"/>
      <c r="S632"/>
      <c r="T632"/>
      <c r="U632"/>
      <c r="V632"/>
      <c r="W632"/>
      <c r="X632"/>
      <c r="Y632"/>
      <c r="Z632"/>
      <c r="AA632"/>
      <c r="AB632"/>
      <c r="AC632"/>
      <c r="AD632"/>
      <c r="AE632"/>
      <c r="AF632"/>
      <c r="AG632"/>
      <c r="AH632"/>
      <c r="AI632"/>
      <c r="AJ632"/>
      <c r="AK632"/>
      <c r="AL632" s="26"/>
      <c r="AM632" s="23"/>
      <c r="AN632"/>
      <c r="AO632"/>
      <c r="AP632"/>
      <c r="AQ632"/>
      <c r="AR632"/>
      <c r="AS632"/>
      <c r="AT632"/>
      <c r="AU632" s="26"/>
      <c r="AV632" s="23"/>
    </row>
    <row r="633" spans="1:48" s="81" customFormat="1" x14ac:dyDescent="0.3">
      <c r="A633"/>
      <c r="B633" s="45"/>
      <c r="C633" s="156"/>
      <c r="D633" s="41"/>
      <c r="E633" s="86"/>
      <c r="F633" s="41"/>
      <c r="G633" s="41"/>
      <c r="I633" s="68"/>
      <c r="J633" s="8"/>
      <c r="K633" s="8"/>
      <c r="L633" s="8"/>
      <c r="M633" s="8"/>
      <c r="N633" s="8"/>
      <c r="O633" s="8"/>
      <c r="P633" s="8"/>
      <c r="R633"/>
      <c r="S633"/>
      <c r="T633"/>
      <c r="U633"/>
      <c r="V633"/>
      <c r="W633"/>
      <c r="X633"/>
      <c r="Y633"/>
      <c r="Z633"/>
      <c r="AA633"/>
      <c r="AB633"/>
      <c r="AC633"/>
      <c r="AD633"/>
      <c r="AE633"/>
      <c r="AF633"/>
      <c r="AG633"/>
      <c r="AH633"/>
      <c r="AI633"/>
      <c r="AJ633"/>
      <c r="AK633"/>
      <c r="AL633" s="26"/>
      <c r="AM633" s="23"/>
      <c r="AN633"/>
      <c r="AO633"/>
      <c r="AP633"/>
      <c r="AQ633"/>
      <c r="AR633"/>
      <c r="AS633"/>
      <c r="AT633"/>
      <c r="AU633" s="26"/>
      <c r="AV633" s="23"/>
    </row>
    <row r="634" spans="1:48" s="81" customFormat="1" x14ac:dyDescent="0.3">
      <c r="A634"/>
      <c r="B634" s="45"/>
      <c r="C634" s="156"/>
      <c r="D634" s="41"/>
      <c r="E634" s="86"/>
      <c r="F634" s="41"/>
      <c r="G634" s="41"/>
      <c r="I634" s="68"/>
      <c r="J634" s="8"/>
      <c r="K634" s="8"/>
      <c r="L634" s="8"/>
      <c r="M634" s="8"/>
      <c r="N634" s="8"/>
      <c r="O634" s="8"/>
      <c r="P634" s="8"/>
      <c r="R634"/>
      <c r="S634"/>
      <c r="T634"/>
      <c r="U634"/>
      <c r="V634"/>
      <c r="W634"/>
      <c r="X634"/>
      <c r="Y634"/>
      <c r="Z634"/>
      <c r="AA634"/>
      <c r="AB634"/>
      <c r="AC634"/>
      <c r="AD634"/>
      <c r="AE634"/>
      <c r="AF634"/>
      <c r="AG634"/>
      <c r="AH634"/>
      <c r="AI634"/>
      <c r="AJ634"/>
      <c r="AK634"/>
      <c r="AL634" s="26"/>
      <c r="AM634" s="23"/>
      <c r="AN634"/>
      <c r="AO634"/>
      <c r="AP634"/>
      <c r="AQ634"/>
      <c r="AR634"/>
      <c r="AS634"/>
      <c r="AT634"/>
      <c r="AU634" s="26"/>
      <c r="AV634" s="23"/>
    </row>
    <row r="635" spans="1:48" s="81" customFormat="1" x14ac:dyDescent="0.3">
      <c r="A635"/>
      <c r="B635" s="45"/>
      <c r="C635" s="156"/>
      <c r="D635" s="41"/>
      <c r="E635" s="86"/>
      <c r="F635" s="41"/>
      <c r="G635" s="41"/>
      <c r="I635" s="68"/>
      <c r="J635" s="8"/>
      <c r="K635" s="8"/>
      <c r="L635" s="8"/>
      <c r="M635" s="8"/>
      <c r="N635" s="8"/>
      <c r="O635" s="8"/>
      <c r="P635" s="8"/>
      <c r="R635"/>
      <c r="S635"/>
      <c r="T635"/>
      <c r="U635"/>
      <c r="V635"/>
      <c r="W635"/>
      <c r="X635"/>
      <c r="Y635"/>
      <c r="Z635"/>
      <c r="AA635"/>
      <c r="AB635"/>
      <c r="AC635"/>
      <c r="AD635"/>
      <c r="AE635"/>
      <c r="AF635"/>
      <c r="AG635"/>
      <c r="AH635"/>
      <c r="AI635"/>
      <c r="AJ635"/>
      <c r="AK635"/>
      <c r="AL635" s="26"/>
      <c r="AM635" s="23"/>
      <c r="AN635"/>
      <c r="AO635"/>
      <c r="AP635"/>
      <c r="AQ635"/>
      <c r="AR635"/>
      <c r="AS635"/>
      <c r="AT635"/>
      <c r="AU635" s="26"/>
      <c r="AV635" s="23"/>
    </row>
    <row r="636" spans="1:48" s="81" customFormat="1" x14ac:dyDescent="0.3">
      <c r="A636"/>
      <c r="B636" s="45"/>
      <c r="C636" s="156"/>
      <c r="D636" s="41"/>
      <c r="E636" s="86"/>
      <c r="F636" s="41"/>
      <c r="G636" s="41"/>
      <c r="I636" s="68"/>
      <c r="J636" s="8"/>
      <c r="K636" s="8"/>
      <c r="L636" s="8"/>
      <c r="M636" s="8"/>
      <c r="N636" s="8"/>
      <c r="O636" s="8"/>
      <c r="P636" s="8"/>
      <c r="R636"/>
      <c r="S636"/>
      <c r="T636"/>
      <c r="U636"/>
      <c r="V636"/>
      <c r="W636"/>
      <c r="X636"/>
      <c r="Y636"/>
      <c r="Z636"/>
      <c r="AA636"/>
      <c r="AB636"/>
      <c r="AC636"/>
      <c r="AD636"/>
      <c r="AE636"/>
      <c r="AF636"/>
      <c r="AG636"/>
      <c r="AH636"/>
      <c r="AI636"/>
      <c r="AJ636"/>
      <c r="AK636"/>
      <c r="AL636" s="26"/>
      <c r="AM636" s="23"/>
      <c r="AN636"/>
      <c r="AO636"/>
      <c r="AP636"/>
      <c r="AQ636"/>
      <c r="AR636"/>
      <c r="AS636"/>
      <c r="AT636"/>
      <c r="AU636" s="26"/>
      <c r="AV636" s="23"/>
    </row>
    <row r="637" spans="1:48" s="81" customFormat="1" x14ac:dyDescent="0.3">
      <c r="A637"/>
      <c r="B637" s="45"/>
      <c r="C637" s="156"/>
      <c r="D637" s="41"/>
      <c r="E637" s="86"/>
      <c r="F637" s="41"/>
      <c r="G637" s="41"/>
      <c r="I637" s="68"/>
      <c r="J637" s="8"/>
      <c r="K637" s="8"/>
      <c r="L637" s="8"/>
      <c r="M637" s="8"/>
      <c r="N637" s="8"/>
      <c r="O637" s="8"/>
      <c r="P637" s="8"/>
      <c r="R637"/>
      <c r="S637"/>
      <c r="T637"/>
      <c r="U637"/>
      <c r="V637"/>
      <c r="W637"/>
      <c r="X637"/>
      <c r="Y637"/>
      <c r="Z637"/>
      <c r="AA637"/>
      <c r="AB637"/>
      <c r="AC637"/>
      <c r="AD637"/>
      <c r="AE637"/>
      <c r="AF637"/>
      <c r="AG637"/>
      <c r="AH637"/>
      <c r="AI637"/>
      <c r="AJ637"/>
      <c r="AK637"/>
      <c r="AL637" s="26"/>
      <c r="AM637" s="23"/>
      <c r="AN637"/>
      <c r="AO637"/>
      <c r="AP637"/>
      <c r="AQ637"/>
      <c r="AR637"/>
      <c r="AS637"/>
      <c r="AT637"/>
      <c r="AU637" s="26"/>
      <c r="AV637" s="23"/>
    </row>
    <row r="638" spans="1:48" s="81" customFormat="1" x14ac:dyDescent="0.3">
      <c r="A638"/>
      <c r="B638" s="45"/>
      <c r="C638" s="156"/>
      <c r="D638" s="41"/>
      <c r="E638" s="86"/>
      <c r="F638" s="41"/>
      <c r="G638" s="41"/>
      <c r="I638" s="68"/>
      <c r="J638" s="8"/>
      <c r="K638" s="8"/>
      <c r="L638" s="8"/>
      <c r="M638" s="8"/>
      <c r="N638" s="8"/>
      <c r="O638" s="8"/>
      <c r="P638" s="8"/>
      <c r="R638"/>
      <c r="S638"/>
      <c r="T638"/>
      <c r="U638"/>
      <c r="V638"/>
      <c r="W638"/>
      <c r="X638"/>
      <c r="Y638"/>
      <c r="Z638"/>
      <c r="AA638"/>
      <c r="AB638"/>
      <c r="AC638"/>
      <c r="AD638"/>
      <c r="AE638"/>
      <c r="AF638"/>
      <c r="AG638"/>
      <c r="AH638"/>
      <c r="AI638"/>
      <c r="AJ638"/>
      <c r="AK638"/>
      <c r="AL638" s="26"/>
      <c r="AM638" s="23"/>
      <c r="AN638"/>
      <c r="AO638"/>
      <c r="AP638"/>
      <c r="AQ638"/>
      <c r="AR638"/>
      <c r="AS638"/>
      <c r="AT638"/>
      <c r="AU638" s="26"/>
      <c r="AV638" s="23"/>
    </row>
    <row r="639" spans="1:48" s="81" customFormat="1" x14ac:dyDescent="0.3">
      <c r="A639"/>
      <c r="B639" s="45"/>
      <c r="C639" s="156"/>
      <c r="D639" s="41"/>
      <c r="E639" s="86"/>
      <c r="F639" s="41"/>
      <c r="G639" s="41"/>
      <c r="I639" s="68"/>
      <c r="J639" s="8"/>
      <c r="K639" s="8"/>
      <c r="L639" s="8"/>
      <c r="M639" s="8"/>
      <c r="N639" s="8"/>
      <c r="O639" s="8"/>
      <c r="P639" s="8"/>
      <c r="R639"/>
      <c r="S639"/>
      <c r="T639"/>
      <c r="U639"/>
      <c r="V639"/>
      <c r="W639"/>
      <c r="X639"/>
      <c r="Y639"/>
      <c r="Z639"/>
      <c r="AA639"/>
      <c r="AB639"/>
      <c r="AC639"/>
      <c r="AD639"/>
      <c r="AE639"/>
      <c r="AF639"/>
      <c r="AG639"/>
      <c r="AH639"/>
      <c r="AI639"/>
      <c r="AJ639"/>
      <c r="AK639"/>
      <c r="AL639" s="26"/>
      <c r="AM639" s="23"/>
      <c r="AN639"/>
      <c r="AO639"/>
      <c r="AP639"/>
      <c r="AQ639"/>
      <c r="AR639"/>
      <c r="AS639"/>
      <c r="AT639"/>
      <c r="AU639" s="26"/>
      <c r="AV639" s="23"/>
    </row>
    <row r="640" spans="1:48" s="81" customFormat="1" x14ac:dyDescent="0.3">
      <c r="A640"/>
      <c r="B640" s="45"/>
      <c r="C640" s="156"/>
      <c r="D640" s="41"/>
      <c r="E640" s="86"/>
      <c r="F640" s="41"/>
      <c r="G640" s="41"/>
      <c r="I640" s="68"/>
      <c r="J640" s="8"/>
      <c r="K640" s="8"/>
      <c r="L640" s="8"/>
      <c r="M640" s="8"/>
      <c r="N640" s="8"/>
      <c r="O640" s="8"/>
      <c r="P640" s="8"/>
      <c r="R640"/>
      <c r="S640"/>
      <c r="T640"/>
      <c r="U640"/>
      <c r="V640"/>
      <c r="W640"/>
      <c r="X640"/>
      <c r="Y640"/>
      <c r="Z640"/>
      <c r="AA640"/>
      <c r="AB640"/>
      <c r="AC640"/>
      <c r="AD640"/>
      <c r="AE640"/>
      <c r="AF640"/>
      <c r="AG640"/>
      <c r="AH640"/>
      <c r="AI640"/>
      <c r="AJ640"/>
      <c r="AK640"/>
      <c r="AL640" s="26"/>
      <c r="AM640" s="23"/>
      <c r="AN640"/>
      <c r="AO640"/>
      <c r="AP640"/>
      <c r="AQ640"/>
      <c r="AR640"/>
      <c r="AS640"/>
      <c r="AT640"/>
      <c r="AU640" s="26"/>
      <c r="AV640" s="23"/>
    </row>
    <row r="641" spans="1:48" s="81" customFormat="1" x14ac:dyDescent="0.3">
      <c r="A641"/>
      <c r="B641" s="45"/>
      <c r="C641" s="156"/>
      <c r="D641" s="41"/>
      <c r="E641" s="86"/>
      <c r="F641" s="41"/>
      <c r="G641" s="41"/>
      <c r="I641" s="68"/>
      <c r="J641" s="8"/>
      <c r="K641" s="8"/>
      <c r="L641" s="8"/>
      <c r="M641" s="8"/>
      <c r="N641" s="8"/>
      <c r="O641" s="8"/>
      <c r="P641" s="8"/>
      <c r="R641"/>
      <c r="S641"/>
      <c r="T641"/>
      <c r="U641"/>
      <c r="V641"/>
      <c r="W641"/>
      <c r="X641"/>
      <c r="Y641"/>
      <c r="Z641"/>
      <c r="AA641"/>
      <c r="AB641"/>
      <c r="AC641"/>
      <c r="AD641"/>
      <c r="AE641"/>
      <c r="AF641"/>
      <c r="AG641"/>
      <c r="AH641"/>
      <c r="AI641"/>
      <c r="AJ641"/>
      <c r="AK641"/>
      <c r="AL641" s="26"/>
      <c r="AM641" s="23"/>
      <c r="AN641"/>
      <c r="AO641"/>
      <c r="AP641"/>
      <c r="AQ641"/>
      <c r="AR641"/>
      <c r="AS641"/>
      <c r="AT641"/>
      <c r="AU641" s="26"/>
      <c r="AV641" s="23"/>
    </row>
    <row r="642" spans="1:48" s="81" customFormat="1" x14ac:dyDescent="0.3">
      <c r="A642"/>
      <c r="B642" s="45"/>
      <c r="C642" s="156"/>
      <c r="D642" s="41"/>
      <c r="E642" s="86"/>
      <c r="F642" s="41"/>
      <c r="G642" s="41"/>
      <c r="I642" s="68"/>
      <c r="J642" s="8"/>
      <c r="K642" s="8"/>
      <c r="L642" s="8"/>
      <c r="M642" s="8"/>
      <c r="N642" s="8"/>
      <c r="O642" s="8"/>
      <c r="P642" s="8"/>
      <c r="R642"/>
      <c r="S642"/>
      <c r="T642"/>
      <c r="U642"/>
      <c r="V642"/>
      <c r="W642"/>
      <c r="X642"/>
      <c r="Y642"/>
      <c r="Z642"/>
      <c r="AA642"/>
      <c r="AB642"/>
      <c r="AC642"/>
      <c r="AD642"/>
      <c r="AE642"/>
      <c r="AF642"/>
      <c r="AG642"/>
      <c r="AH642"/>
      <c r="AI642"/>
      <c r="AJ642"/>
      <c r="AK642"/>
      <c r="AL642" s="26"/>
      <c r="AM642" s="23"/>
      <c r="AN642"/>
      <c r="AO642"/>
      <c r="AP642"/>
      <c r="AQ642"/>
      <c r="AR642"/>
      <c r="AS642"/>
      <c r="AT642"/>
      <c r="AU642" s="26"/>
      <c r="AV642" s="23"/>
    </row>
    <row r="643" spans="1:48" s="81" customFormat="1" x14ac:dyDescent="0.3">
      <c r="A643"/>
      <c r="B643" s="45"/>
      <c r="C643" s="156"/>
      <c r="D643" s="41"/>
      <c r="E643" s="86"/>
      <c r="F643" s="41"/>
      <c r="G643" s="41"/>
      <c r="I643" s="68"/>
      <c r="J643" s="8"/>
      <c r="K643" s="8"/>
      <c r="L643" s="8"/>
      <c r="M643" s="8"/>
      <c r="N643" s="8"/>
      <c r="O643" s="8"/>
      <c r="P643" s="8"/>
      <c r="R643"/>
      <c r="S643"/>
      <c r="T643"/>
      <c r="U643"/>
      <c r="V643"/>
      <c r="W643"/>
      <c r="X643"/>
      <c r="Y643"/>
      <c r="Z643"/>
      <c r="AA643"/>
      <c r="AB643"/>
      <c r="AC643"/>
      <c r="AD643"/>
      <c r="AE643"/>
      <c r="AF643"/>
      <c r="AG643"/>
      <c r="AH643"/>
      <c r="AI643"/>
      <c r="AJ643"/>
      <c r="AK643"/>
      <c r="AL643" s="26"/>
      <c r="AM643" s="23"/>
      <c r="AN643"/>
      <c r="AO643"/>
      <c r="AP643"/>
      <c r="AQ643"/>
      <c r="AR643"/>
      <c r="AS643"/>
      <c r="AT643"/>
      <c r="AU643" s="26"/>
      <c r="AV643" s="23"/>
    </row>
    <row r="644" spans="1:48" s="81" customFormat="1" x14ac:dyDescent="0.3">
      <c r="A644"/>
      <c r="B644" s="45"/>
      <c r="C644" s="156"/>
      <c r="D644" s="41"/>
      <c r="E644" s="86"/>
      <c r="F644" s="41"/>
      <c r="G644" s="41"/>
      <c r="I644" s="68"/>
      <c r="J644" s="8"/>
      <c r="K644" s="8"/>
      <c r="L644" s="8"/>
      <c r="M644" s="8"/>
      <c r="N644" s="8"/>
      <c r="O644" s="8"/>
      <c r="P644" s="8"/>
      <c r="R644"/>
      <c r="S644"/>
      <c r="T644"/>
      <c r="U644"/>
      <c r="V644"/>
      <c r="W644"/>
      <c r="X644"/>
      <c r="Y644"/>
      <c r="Z644"/>
      <c r="AA644"/>
      <c r="AB644"/>
      <c r="AC644"/>
      <c r="AD644"/>
      <c r="AE644"/>
      <c r="AF644"/>
      <c r="AG644"/>
      <c r="AH644"/>
      <c r="AI644"/>
      <c r="AJ644"/>
      <c r="AK644"/>
      <c r="AL644" s="26"/>
      <c r="AM644" s="23"/>
      <c r="AN644"/>
      <c r="AO644"/>
      <c r="AP644"/>
      <c r="AQ644"/>
      <c r="AR644"/>
      <c r="AS644"/>
      <c r="AT644"/>
      <c r="AU644" s="26"/>
      <c r="AV644" s="23"/>
    </row>
    <row r="645" spans="1:48" s="81" customFormat="1" x14ac:dyDescent="0.3">
      <c r="A645"/>
      <c r="B645" s="45"/>
      <c r="C645" s="156"/>
      <c r="D645" s="41"/>
      <c r="E645" s="86"/>
      <c r="F645" s="41"/>
      <c r="G645" s="41"/>
      <c r="I645" s="68"/>
      <c r="J645" s="8"/>
      <c r="K645" s="8"/>
      <c r="L645" s="8"/>
      <c r="M645" s="8"/>
      <c r="N645" s="8"/>
      <c r="O645" s="8"/>
      <c r="P645" s="8"/>
      <c r="R645"/>
      <c r="S645"/>
      <c r="T645"/>
      <c r="U645"/>
      <c r="V645"/>
      <c r="W645"/>
      <c r="X645"/>
      <c r="Y645"/>
      <c r="Z645"/>
      <c r="AA645"/>
      <c r="AB645"/>
      <c r="AC645"/>
      <c r="AD645"/>
      <c r="AE645"/>
      <c r="AF645"/>
      <c r="AG645"/>
      <c r="AH645"/>
      <c r="AI645"/>
      <c r="AJ645"/>
      <c r="AK645"/>
      <c r="AL645" s="26"/>
      <c r="AM645" s="23"/>
      <c r="AN645"/>
      <c r="AO645"/>
      <c r="AP645"/>
      <c r="AQ645"/>
      <c r="AR645"/>
      <c r="AS645"/>
      <c r="AT645"/>
      <c r="AU645" s="26"/>
      <c r="AV645" s="23"/>
    </row>
    <row r="646" spans="1:48" s="81" customFormat="1" x14ac:dyDescent="0.3">
      <c r="A646"/>
      <c r="B646" s="45"/>
      <c r="C646" s="156"/>
      <c r="D646" s="41"/>
      <c r="E646" s="86"/>
      <c r="F646" s="41"/>
      <c r="G646" s="41"/>
      <c r="I646" s="68"/>
      <c r="J646" s="8"/>
      <c r="K646" s="8"/>
      <c r="L646" s="8"/>
      <c r="M646" s="8"/>
      <c r="N646" s="8"/>
      <c r="O646" s="8"/>
      <c r="P646" s="8"/>
      <c r="R646"/>
      <c r="S646"/>
      <c r="T646"/>
      <c r="U646"/>
      <c r="V646"/>
      <c r="W646"/>
      <c r="X646"/>
      <c r="Y646"/>
      <c r="Z646"/>
      <c r="AA646"/>
      <c r="AB646"/>
      <c r="AC646"/>
      <c r="AD646"/>
      <c r="AE646"/>
      <c r="AF646"/>
      <c r="AG646"/>
      <c r="AH646"/>
      <c r="AI646"/>
      <c r="AJ646"/>
      <c r="AK646"/>
      <c r="AL646" s="26"/>
      <c r="AM646" s="23"/>
      <c r="AN646"/>
      <c r="AO646"/>
      <c r="AP646"/>
      <c r="AQ646"/>
      <c r="AR646"/>
      <c r="AS646"/>
      <c r="AT646"/>
      <c r="AU646" s="26"/>
      <c r="AV646" s="23"/>
    </row>
    <row r="647" spans="1:48" s="81" customFormat="1" x14ac:dyDescent="0.3">
      <c r="A647"/>
      <c r="B647" s="45"/>
      <c r="C647" s="156"/>
      <c r="D647" s="41"/>
      <c r="E647" s="86"/>
      <c r="F647" s="41"/>
      <c r="G647" s="41"/>
      <c r="I647" s="68"/>
      <c r="J647" s="8"/>
      <c r="K647" s="8"/>
      <c r="L647" s="8"/>
      <c r="M647" s="8"/>
      <c r="N647" s="8"/>
      <c r="O647" s="8"/>
      <c r="P647" s="8"/>
      <c r="R647"/>
      <c r="S647"/>
      <c r="T647"/>
      <c r="U647"/>
      <c r="V647"/>
      <c r="W647"/>
      <c r="X647"/>
      <c r="Y647"/>
      <c r="Z647"/>
      <c r="AA647"/>
      <c r="AB647"/>
      <c r="AC647"/>
      <c r="AD647"/>
      <c r="AE647"/>
      <c r="AF647"/>
      <c r="AG647"/>
      <c r="AH647"/>
      <c r="AI647"/>
      <c r="AJ647"/>
      <c r="AK647"/>
      <c r="AL647" s="26"/>
      <c r="AM647" s="23"/>
      <c r="AN647"/>
      <c r="AO647"/>
      <c r="AP647"/>
      <c r="AQ647"/>
      <c r="AR647"/>
      <c r="AS647"/>
      <c r="AT647"/>
      <c r="AU647" s="26"/>
      <c r="AV647" s="23"/>
    </row>
    <row r="648" spans="1:48" s="81" customFormat="1" x14ac:dyDescent="0.3">
      <c r="A648"/>
      <c r="B648" s="45"/>
      <c r="C648" s="156"/>
      <c r="D648" s="41"/>
      <c r="E648" s="86"/>
      <c r="F648" s="41"/>
      <c r="G648" s="41"/>
      <c r="I648" s="68"/>
      <c r="J648" s="8"/>
      <c r="K648" s="8"/>
      <c r="L648" s="8"/>
      <c r="M648" s="8"/>
      <c r="N648" s="8"/>
      <c r="O648" s="8"/>
      <c r="P648" s="8"/>
      <c r="R648"/>
      <c r="S648"/>
      <c r="T648"/>
      <c r="U648"/>
      <c r="V648"/>
      <c r="W648"/>
      <c r="X648"/>
      <c r="Y648"/>
      <c r="Z648"/>
      <c r="AA648"/>
      <c r="AB648"/>
      <c r="AC648"/>
      <c r="AD648"/>
      <c r="AE648"/>
      <c r="AF648"/>
      <c r="AG648"/>
      <c r="AH648"/>
      <c r="AI648"/>
      <c r="AJ648"/>
      <c r="AK648"/>
      <c r="AL648" s="26"/>
      <c r="AM648" s="23"/>
      <c r="AN648"/>
      <c r="AO648"/>
      <c r="AP648"/>
      <c r="AQ648"/>
      <c r="AR648"/>
      <c r="AS648"/>
      <c r="AT648"/>
      <c r="AU648" s="26"/>
      <c r="AV648" s="23"/>
    </row>
    <row r="649" spans="1:48" s="81" customFormat="1" x14ac:dyDescent="0.3">
      <c r="A649"/>
      <c r="B649" s="45"/>
      <c r="C649" s="156"/>
      <c r="D649" s="41"/>
      <c r="E649" s="86"/>
      <c r="F649" s="41"/>
      <c r="G649" s="41"/>
      <c r="I649" s="68"/>
      <c r="J649" s="8"/>
      <c r="K649" s="8"/>
      <c r="L649" s="8"/>
      <c r="M649" s="8"/>
      <c r="N649" s="8"/>
      <c r="O649" s="8"/>
      <c r="P649" s="8"/>
      <c r="R649"/>
      <c r="S649"/>
      <c r="T649"/>
      <c r="U649"/>
      <c r="V649"/>
      <c r="W649"/>
      <c r="X649"/>
      <c r="Y649"/>
      <c r="Z649"/>
      <c r="AA649"/>
      <c r="AB649"/>
      <c r="AC649"/>
      <c r="AD649"/>
      <c r="AE649"/>
      <c r="AF649"/>
      <c r="AG649"/>
      <c r="AH649"/>
      <c r="AI649"/>
      <c r="AJ649"/>
      <c r="AK649"/>
      <c r="AL649" s="26"/>
      <c r="AM649" s="23"/>
      <c r="AN649"/>
      <c r="AO649"/>
      <c r="AP649"/>
      <c r="AQ649"/>
      <c r="AR649"/>
      <c r="AS649"/>
      <c r="AT649"/>
      <c r="AU649" s="26"/>
      <c r="AV649" s="23"/>
    </row>
    <row r="650" spans="1:48" s="81" customFormat="1" x14ac:dyDescent="0.3">
      <c r="A650"/>
      <c r="B650" s="45"/>
      <c r="C650" s="156"/>
      <c r="D650" s="41"/>
      <c r="E650" s="86"/>
      <c r="F650" s="41"/>
      <c r="G650" s="41"/>
      <c r="I650" s="68"/>
      <c r="J650" s="8"/>
      <c r="K650" s="8"/>
      <c r="L650" s="8"/>
      <c r="M650" s="8"/>
      <c r="N650" s="8"/>
      <c r="O650" s="8"/>
      <c r="P650" s="8"/>
      <c r="R650"/>
      <c r="S650"/>
      <c r="T650"/>
      <c r="U650"/>
      <c r="V650"/>
      <c r="W650"/>
      <c r="X650"/>
      <c r="Y650"/>
      <c r="Z650"/>
      <c r="AA650"/>
      <c r="AB650"/>
      <c r="AC650"/>
      <c r="AD650"/>
      <c r="AE650"/>
      <c r="AF650"/>
      <c r="AG650"/>
      <c r="AH650"/>
      <c r="AI650"/>
      <c r="AJ650"/>
      <c r="AK650"/>
      <c r="AL650" s="26"/>
      <c r="AM650" s="23"/>
      <c r="AN650"/>
      <c r="AO650"/>
      <c r="AP650"/>
      <c r="AQ650"/>
      <c r="AR650"/>
      <c r="AS650"/>
      <c r="AT650"/>
      <c r="AU650" s="26"/>
      <c r="AV650" s="23"/>
    </row>
    <row r="651" spans="1:48" s="81" customFormat="1" x14ac:dyDescent="0.3">
      <c r="A651"/>
      <c r="B651" s="45"/>
      <c r="C651" s="156"/>
      <c r="D651" s="41"/>
      <c r="E651" s="86"/>
      <c r="F651" s="41"/>
      <c r="G651" s="41"/>
      <c r="I651" s="68"/>
      <c r="J651" s="8"/>
      <c r="K651" s="8"/>
      <c r="L651" s="8"/>
      <c r="M651" s="8"/>
      <c r="N651" s="8"/>
      <c r="O651" s="8"/>
      <c r="P651" s="8"/>
      <c r="R651"/>
      <c r="S651"/>
      <c r="T651"/>
      <c r="U651"/>
      <c r="V651"/>
      <c r="W651"/>
      <c r="X651"/>
      <c r="Y651"/>
      <c r="Z651"/>
      <c r="AA651"/>
      <c r="AB651"/>
      <c r="AC651"/>
      <c r="AD651"/>
      <c r="AE651"/>
      <c r="AF651"/>
      <c r="AG651"/>
      <c r="AH651"/>
      <c r="AI651"/>
      <c r="AJ651"/>
      <c r="AK651"/>
      <c r="AL651" s="26"/>
      <c r="AM651" s="23"/>
      <c r="AN651"/>
      <c r="AO651"/>
      <c r="AP651"/>
      <c r="AQ651"/>
      <c r="AR651"/>
      <c r="AS651"/>
      <c r="AT651"/>
      <c r="AU651" s="26"/>
      <c r="AV651" s="23"/>
    </row>
    <row r="652" spans="1:48" s="81" customFormat="1" x14ac:dyDescent="0.3">
      <c r="A652"/>
      <c r="B652" s="45"/>
      <c r="C652" s="156"/>
      <c r="D652" s="41"/>
      <c r="E652" s="86"/>
      <c r="F652" s="41"/>
      <c r="G652" s="41"/>
      <c r="I652" s="68"/>
      <c r="J652" s="8"/>
      <c r="K652" s="8"/>
      <c r="L652" s="8"/>
      <c r="M652" s="8"/>
      <c r="N652" s="8"/>
      <c r="O652" s="8"/>
      <c r="P652" s="8"/>
      <c r="R652"/>
      <c r="S652"/>
      <c r="T652"/>
      <c r="U652"/>
      <c r="V652"/>
      <c r="W652"/>
      <c r="X652"/>
      <c r="Y652"/>
      <c r="Z652"/>
      <c r="AA652"/>
      <c r="AB652"/>
      <c r="AC652"/>
      <c r="AD652"/>
      <c r="AE652"/>
      <c r="AF652"/>
      <c r="AG652"/>
      <c r="AH652"/>
      <c r="AI652"/>
      <c r="AJ652"/>
      <c r="AK652"/>
      <c r="AL652" s="26"/>
      <c r="AM652" s="23"/>
      <c r="AN652"/>
      <c r="AO652"/>
      <c r="AP652"/>
      <c r="AQ652"/>
      <c r="AR652"/>
      <c r="AS652"/>
      <c r="AT652"/>
      <c r="AU652" s="26"/>
      <c r="AV652" s="23"/>
    </row>
    <row r="653" spans="1:48" s="81" customFormat="1" x14ac:dyDescent="0.3">
      <c r="A653"/>
      <c r="B653" s="45"/>
      <c r="C653" s="156"/>
      <c r="D653" s="41"/>
      <c r="E653" s="86"/>
      <c r="F653" s="41"/>
      <c r="G653" s="41"/>
      <c r="I653" s="68"/>
      <c r="J653" s="8"/>
      <c r="K653" s="8"/>
      <c r="L653" s="8"/>
      <c r="M653" s="8"/>
      <c r="N653" s="8"/>
      <c r="O653" s="8"/>
      <c r="P653" s="8"/>
      <c r="R653"/>
      <c r="S653"/>
      <c r="T653"/>
      <c r="U653"/>
      <c r="V653"/>
      <c r="W653"/>
      <c r="X653"/>
      <c r="Y653"/>
      <c r="Z653"/>
      <c r="AA653"/>
      <c r="AB653"/>
      <c r="AC653"/>
      <c r="AD653"/>
      <c r="AE653"/>
      <c r="AF653"/>
      <c r="AG653"/>
      <c r="AH653"/>
      <c r="AI653"/>
      <c r="AJ653"/>
      <c r="AK653"/>
      <c r="AL653" s="26"/>
      <c r="AM653" s="23"/>
      <c r="AN653"/>
      <c r="AO653"/>
      <c r="AP653"/>
      <c r="AQ653"/>
      <c r="AR653"/>
      <c r="AS653"/>
      <c r="AT653"/>
      <c r="AU653" s="26"/>
      <c r="AV653" s="23"/>
    </row>
    <row r="654" spans="1:48" s="81" customFormat="1" x14ac:dyDescent="0.3">
      <c r="A654"/>
      <c r="B654" s="45"/>
      <c r="C654" s="156"/>
      <c r="D654" s="41"/>
      <c r="E654" s="86"/>
      <c r="F654" s="41"/>
      <c r="G654" s="41"/>
      <c r="I654" s="68"/>
      <c r="J654" s="8"/>
      <c r="K654" s="8"/>
      <c r="L654" s="8"/>
      <c r="M654" s="8"/>
      <c r="N654" s="8"/>
      <c r="O654" s="8"/>
      <c r="P654" s="8"/>
      <c r="R654"/>
      <c r="S654"/>
      <c r="T654"/>
      <c r="U654"/>
      <c r="V654"/>
      <c r="W654"/>
      <c r="X654"/>
      <c r="Y654"/>
      <c r="Z654"/>
      <c r="AA654"/>
      <c r="AB654"/>
      <c r="AC654"/>
      <c r="AD654"/>
      <c r="AE654"/>
      <c r="AF654"/>
      <c r="AG654"/>
      <c r="AH654"/>
      <c r="AI654"/>
      <c r="AJ654"/>
      <c r="AK654"/>
      <c r="AL654" s="26"/>
      <c r="AM654" s="23"/>
      <c r="AN654"/>
      <c r="AO654"/>
      <c r="AP654"/>
      <c r="AQ654"/>
      <c r="AR654"/>
      <c r="AS654"/>
      <c r="AT654"/>
      <c r="AU654" s="26"/>
      <c r="AV654" s="23"/>
    </row>
    <row r="655" spans="1:48" s="81" customFormat="1" x14ac:dyDescent="0.3">
      <c r="A655"/>
      <c r="B655" s="45"/>
      <c r="C655" s="156"/>
      <c r="D655" s="41"/>
      <c r="E655" s="86"/>
      <c r="F655" s="41"/>
      <c r="G655" s="41"/>
      <c r="I655" s="68"/>
      <c r="J655" s="8"/>
      <c r="K655" s="8"/>
      <c r="L655" s="8"/>
      <c r="M655" s="8"/>
      <c r="N655" s="8"/>
      <c r="O655" s="8"/>
      <c r="P655" s="8"/>
      <c r="R655"/>
      <c r="S655"/>
      <c r="T655"/>
      <c r="U655"/>
      <c r="V655"/>
      <c r="W655"/>
      <c r="X655"/>
      <c r="Y655"/>
      <c r="Z655"/>
      <c r="AA655"/>
      <c r="AB655"/>
      <c r="AC655"/>
      <c r="AD655"/>
      <c r="AE655"/>
      <c r="AF655"/>
      <c r="AG655"/>
      <c r="AH655"/>
      <c r="AI655"/>
      <c r="AJ655"/>
      <c r="AK655"/>
      <c r="AL655" s="26"/>
      <c r="AM655" s="23"/>
      <c r="AN655"/>
      <c r="AO655"/>
      <c r="AP655"/>
      <c r="AQ655"/>
      <c r="AR655"/>
      <c r="AS655"/>
      <c r="AT655"/>
      <c r="AU655" s="26"/>
      <c r="AV655" s="23"/>
    </row>
    <row r="656" spans="1:48" s="81" customFormat="1" x14ac:dyDescent="0.3">
      <c r="A656"/>
      <c r="B656" s="45"/>
      <c r="C656" s="156"/>
      <c r="D656" s="41"/>
      <c r="E656" s="86"/>
      <c r="F656" s="41"/>
      <c r="G656" s="41"/>
      <c r="I656" s="68"/>
      <c r="J656" s="8"/>
      <c r="K656" s="8"/>
      <c r="L656" s="8"/>
      <c r="M656" s="8"/>
      <c r="N656" s="8"/>
      <c r="O656" s="8"/>
      <c r="P656" s="8"/>
      <c r="R656"/>
      <c r="S656"/>
      <c r="T656"/>
      <c r="U656"/>
      <c r="V656"/>
      <c r="W656"/>
      <c r="X656"/>
      <c r="Y656"/>
      <c r="Z656"/>
      <c r="AA656"/>
      <c r="AB656"/>
      <c r="AC656"/>
      <c r="AD656"/>
      <c r="AE656"/>
      <c r="AF656"/>
      <c r="AG656"/>
      <c r="AH656"/>
      <c r="AI656"/>
      <c r="AJ656"/>
      <c r="AK656"/>
      <c r="AL656" s="26"/>
      <c r="AM656" s="23"/>
      <c r="AN656"/>
      <c r="AO656"/>
      <c r="AP656"/>
      <c r="AQ656"/>
      <c r="AR656"/>
      <c r="AS656"/>
      <c r="AT656"/>
      <c r="AU656" s="26"/>
      <c r="AV656" s="23"/>
    </row>
    <row r="657" spans="1:48" s="81" customFormat="1" x14ac:dyDescent="0.3">
      <c r="A657"/>
      <c r="B657" s="45"/>
      <c r="C657" s="156"/>
      <c r="D657" s="41"/>
      <c r="E657" s="86"/>
      <c r="F657" s="41"/>
      <c r="G657" s="41"/>
      <c r="I657" s="68"/>
      <c r="J657" s="8"/>
      <c r="K657" s="8"/>
      <c r="L657" s="8"/>
      <c r="M657" s="8"/>
      <c r="N657" s="8"/>
      <c r="O657" s="8"/>
      <c r="P657" s="8"/>
      <c r="R657"/>
      <c r="S657"/>
      <c r="T657"/>
      <c r="U657"/>
      <c r="V657"/>
      <c r="W657"/>
      <c r="X657"/>
      <c r="Y657"/>
      <c r="Z657"/>
      <c r="AA657"/>
      <c r="AB657"/>
      <c r="AC657"/>
      <c r="AD657"/>
      <c r="AE657"/>
      <c r="AF657"/>
      <c r="AG657"/>
      <c r="AH657"/>
      <c r="AI657"/>
      <c r="AJ657"/>
      <c r="AK657"/>
      <c r="AL657" s="26"/>
      <c r="AM657" s="23"/>
      <c r="AN657"/>
      <c r="AO657"/>
      <c r="AP657"/>
      <c r="AQ657"/>
      <c r="AR657"/>
      <c r="AS657"/>
      <c r="AT657"/>
      <c r="AU657" s="26"/>
      <c r="AV657" s="23"/>
    </row>
    <row r="658" spans="1:48" s="81" customFormat="1" x14ac:dyDescent="0.3">
      <c r="A658"/>
      <c r="B658" s="45"/>
      <c r="C658" s="156"/>
      <c r="D658" s="41"/>
      <c r="E658" s="86"/>
      <c r="F658" s="41"/>
      <c r="G658" s="41"/>
      <c r="I658" s="68"/>
      <c r="J658" s="8"/>
      <c r="K658" s="8"/>
      <c r="L658" s="8"/>
      <c r="M658" s="8"/>
      <c r="N658" s="8"/>
      <c r="O658" s="8"/>
      <c r="P658" s="8"/>
      <c r="R658"/>
      <c r="S658"/>
      <c r="T658"/>
      <c r="U658"/>
      <c r="V658"/>
      <c r="W658"/>
      <c r="X658"/>
      <c r="Y658"/>
      <c r="Z658"/>
      <c r="AA658"/>
      <c r="AB658"/>
      <c r="AC658"/>
      <c r="AD658"/>
      <c r="AE658"/>
      <c r="AF658"/>
      <c r="AG658"/>
      <c r="AH658"/>
      <c r="AI658"/>
      <c r="AJ658"/>
      <c r="AK658"/>
      <c r="AL658" s="26"/>
      <c r="AM658" s="23"/>
      <c r="AN658"/>
      <c r="AO658"/>
      <c r="AP658"/>
      <c r="AQ658"/>
      <c r="AR658"/>
      <c r="AS658"/>
      <c r="AT658"/>
      <c r="AU658" s="26"/>
      <c r="AV658" s="23"/>
    </row>
    <row r="659" spans="1:48" s="81" customFormat="1" x14ac:dyDescent="0.3">
      <c r="A659"/>
      <c r="B659" s="45"/>
      <c r="C659" s="156"/>
      <c r="D659" s="41"/>
      <c r="E659" s="86"/>
      <c r="F659" s="41"/>
      <c r="G659" s="41"/>
      <c r="I659" s="68"/>
      <c r="J659" s="8"/>
      <c r="K659" s="8"/>
      <c r="L659" s="8"/>
      <c r="M659" s="8"/>
      <c r="N659" s="8"/>
      <c r="O659" s="8"/>
      <c r="P659" s="8"/>
      <c r="R659"/>
      <c r="S659"/>
      <c r="T659"/>
      <c r="U659"/>
      <c r="V659"/>
      <c r="W659"/>
      <c r="X659"/>
      <c r="Y659"/>
      <c r="Z659"/>
      <c r="AA659"/>
      <c r="AB659"/>
      <c r="AC659"/>
      <c r="AD659"/>
      <c r="AE659"/>
      <c r="AF659"/>
      <c r="AG659"/>
      <c r="AH659"/>
      <c r="AI659"/>
      <c r="AJ659"/>
      <c r="AK659"/>
      <c r="AL659" s="26"/>
      <c r="AM659" s="23"/>
      <c r="AN659"/>
      <c r="AO659"/>
      <c r="AP659"/>
      <c r="AQ659"/>
      <c r="AR659"/>
      <c r="AS659"/>
      <c r="AT659"/>
      <c r="AU659" s="26"/>
      <c r="AV659" s="23"/>
    </row>
    <row r="660" spans="1:48" s="81" customFormat="1" x14ac:dyDescent="0.3">
      <c r="A660"/>
      <c r="B660" s="45"/>
      <c r="C660" s="156"/>
      <c r="D660" s="41"/>
      <c r="E660" s="86"/>
      <c r="F660" s="41"/>
      <c r="G660" s="41"/>
      <c r="I660" s="68"/>
      <c r="J660" s="8"/>
      <c r="K660" s="8"/>
      <c r="L660" s="8"/>
      <c r="M660" s="8"/>
      <c r="N660" s="8"/>
      <c r="O660" s="8"/>
      <c r="P660" s="8"/>
      <c r="R660"/>
      <c r="S660"/>
      <c r="T660"/>
      <c r="U660"/>
      <c r="V660"/>
      <c r="W660"/>
      <c r="X660"/>
      <c r="Y660"/>
      <c r="Z660"/>
      <c r="AA660"/>
      <c r="AB660"/>
      <c r="AC660"/>
      <c r="AD660"/>
      <c r="AE660"/>
      <c r="AF660"/>
      <c r="AG660"/>
      <c r="AH660"/>
      <c r="AI660"/>
      <c r="AJ660"/>
      <c r="AK660"/>
      <c r="AL660" s="26"/>
      <c r="AM660" s="23"/>
      <c r="AN660"/>
      <c r="AO660"/>
      <c r="AP660"/>
      <c r="AQ660"/>
      <c r="AR660"/>
      <c r="AS660"/>
      <c r="AT660"/>
      <c r="AU660" s="26"/>
      <c r="AV660" s="23"/>
    </row>
    <row r="661" spans="1:48" s="81" customFormat="1" x14ac:dyDescent="0.3">
      <c r="A661"/>
      <c r="B661" s="45"/>
      <c r="C661" s="156"/>
      <c r="D661" s="41"/>
      <c r="E661" s="86"/>
      <c r="F661" s="41"/>
      <c r="G661" s="41"/>
      <c r="I661" s="68"/>
      <c r="J661" s="8"/>
      <c r="K661" s="8"/>
      <c r="L661" s="8"/>
      <c r="M661" s="8"/>
      <c r="N661" s="8"/>
      <c r="O661" s="8"/>
      <c r="P661" s="8"/>
      <c r="R661"/>
      <c r="S661"/>
      <c r="T661"/>
      <c r="U661"/>
      <c r="V661"/>
      <c r="W661"/>
      <c r="X661"/>
      <c r="Y661"/>
      <c r="Z661"/>
      <c r="AA661"/>
      <c r="AB661"/>
      <c r="AC661"/>
      <c r="AD661"/>
      <c r="AE661"/>
      <c r="AF661"/>
      <c r="AG661"/>
      <c r="AH661"/>
      <c r="AI661"/>
      <c r="AJ661"/>
      <c r="AK661"/>
      <c r="AL661" s="26"/>
      <c r="AM661" s="23"/>
      <c r="AN661"/>
      <c r="AO661"/>
      <c r="AP661"/>
      <c r="AQ661"/>
      <c r="AR661"/>
      <c r="AS661"/>
      <c r="AT661"/>
      <c r="AU661" s="26"/>
      <c r="AV661" s="23"/>
    </row>
    <row r="662" spans="1:48" s="81" customFormat="1" x14ac:dyDescent="0.3">
      <c r="A662"/>
      <c r="B662" s="45"/>
      <c r="C662" s="156"/>
      <c r="D662" s="41"/>
      <c r="E662" s="86"/>
      <c r="F662" s="41"/>
      <c r="G662" s="41"/>
      <c r="I662" s="68"/>
      <c r="J662" s="8"/>
      <c r="K662" s="8"/>
      <c r="L662" s="8"/>
      <c r="M662" s="8"/>
      <c r="N662" s="8"/>
      <c r="O662" s="8"/>
      <c r="P662" s="8"/>
      <c r="R662"/>
      <c r="S662"/>
      <c r="T662"/>
      <c r="U662"/>
      <c r="V662"/>
      <c r="W662"/>
      <c r="X662"/>
      <c r="Y662"/>
      <c r="Z662"/>
      <c r="AA662"/>
      <c r="AB662"/>
      <c r="AC662"/>
      <c r="AD662"/>
      <c r="AE662"/>
      <c r="AF662"/>
      <c r="AG662"/>
      <c r="AH662"/>
      <c r="AI662"/>
      <c r="AJ662"/>
      <c r="AK662"/>
      <c r="AL662" s="26"/>
      <c r="AM662" s="23"/>
      <c r="AN662"/>
      <c r="AO662"/>
      <c r="AP662"/>
      <c r="AQ662"/>
      <c r="AR662"/>
      <c r="AS662"/>
      <c r="AT662"/>
      <c r="AU662" s="26"/>
      <c r="AV662" s="23"/>
    </row>
    <row r="663" spans="1:48" s="81" customFormat="1" x14ac:dyDescent="0.3">
      <c r="A663"/>
      <c r="B663" s="45"/>
      <c r="C663" s="156"/>
      <c r="D663" s="41"/>
      <c r="E663" s="86"/>
      <c r="F663" s="41"/>
      <c r="G663" s="41"/>
      <c r="I663" s="68"/>
      <c r="J663" s="8"/>
      <c r="K663" s="8"/>
      <c r="L663" s="8"/>
      <c r="M663" s="8"/>
      <c r="N663" s="8"/>
      <c r="O663" s="8"/>
      <c r="P663" s="8"/>
      <c r="R663"/>
      <c r="S663"/>
      <c r="T663"/>
      <c r="U663"/>
      <c r="V663"/>
      <c r="W663"/>
      <c r="X663"/>
      <c r="Y663"/>
      <c r="Z663"/>
      <c r="AA663"/>
      <c r="AB663"/>
      <c r="AC663"/>
      <c r="AD663"/>
      <c r="AE663"/>
      <c r="AF663"/>
      <c r="AG663"/>
      <c r="AH663"/>
      <c r="AI663"/>
      <c r="AJ663"/>
      <c r="AK663"/>
      <c r="AL663" s="26"/>
      <c r="AM663" s="23"/>
      <c r="AN663"/>
      <c r="AO663"/>
      <c r="AP663"/>
      <c r="AQ663"/>
      <c r="AR663"/>
      <c r="AS663"/>
      <c r="AT663"/>
      <c r="AU663" s="26"/>
      <c r="AV663" s="23"/>
    </row>
    <row r="664" spans="1:48" s="81" customFormat="1" x14ac:dyDescent="0.3">
      <c r="A664"/>
      <c r="B664" s="45"/>
      <c r="C664" s="156"/>
      <c r="D664" s="41"/>
      <c r="E664" s="86"/>
      <c r="F664" s="41"/>
      <c r="G664" s="41"/>
      <c r="I664" s="68"/>
      <c r="J664" s="8"/>
      <c r="K664" s="8"/>
      <c r="L664" s="8"/>
      <c r="M664" s="8"/>
      <c r="N664" s="8"/>
      <c r="O664" s="8"/>
      <c r="P664" s="8"/>
      <c r="R664"/>
      <c r="S664"/>
      <c r="T664"/>
      <c r="U664"/>
      <c r="V664"/>
      <c r="W664"/>
      <c r="X664"/>
      <c r="Y664"/>
      <c r="Z664"/>
      <c r="AA664"/>
      <c r="AB664"/>
      <c r="AC664"/>
      <c r="AD664"/>
      <c r="AE664"/>
      <c r="AF664"/>
      <c r="AG664"/>
      <c r="AH664"/>
      <c r="AI664"/>
      <c r="AJ664"/>
      <c r="AK664"/>
      <c r="AL664" s="26"/>
      <c r="AM664" s="23"/>
      <c r="AN664"/>
      <c r="AO664"/>
      <c r="AP664"/>
      <c r="AQ664"/>
      <c r="AR664"/>
      <c r="AS664"/>
      <c r="AT664"/>
      <c r="AU664" s="26"/>
      <c r="AV664" s="23"/>
    </row>
    <row r="665" spans="1:48" s="81" customFormat="1" x14ac:dyDescent="0.3">
      <c r="A665"/>
      <c r="B665" s="45"/>
      <c r="C665" s="156"/>
      <c r="D665" s="41"/>
      <c r="E665" s="86"/>
      <c r="F665" s="41"/>
      <c r="G665" s="41"/>
      <c r="I665" s="68"/>
      <c r="J665" s="8"/>
      <c r="K665" s="8"/>
      <c r="L665" s="8"/>
      <c r="M665" s="8"/>
      <c r="N665" s="8"/>
      <c r="O665" s="8"/>
      <c r="P665" s="8"/>
      <c r="R665"/>
      <c r="S665"/>
      <c r="T665"/>
      <c r="U665"/>
      <c r="V665"/>
      <c r="W665"/>
      <c r="X665"/>
      <c r="Y665"/>
      <c r="Z665"/>
      <c r="AA665"/>
      <c r="AB665"/>
      <c r="AC665"/>
      <c r="AD665"/>
      <c r="AE665"/>
      <c r="AF665"/>
      <c r="AG665"/>
      <c r="AH665"/>
      <c r="AI665"/>
      <c r="AJ665"/>
      <c r="AK665"/>
      <c r="AL665" s="26"/>
      <c r="AM665" s="23"/>
      <c r="AN665"/>
      <c r="AO665"/>
      <c r="AP665"/>
      <c r="AQ665"/>
      <c r="AR665"/>
      <c r="AS665"/>
      <c r="AT665"/>
      <c r="AU665" s="26"/>
      <c r="AV665" s="23"/>
    </row>
    <row r="666" spans="1:48" s="81" customFormat="1" x14ac:dyDescent="0.3">
      <c r="A666"/>
      <c r="B666" s="45"/>
      <c r="C666" s="156"/>
      <c r="D666" s="41"/>
      <c r="E666" s="86"/>
      <c r="F666" s="41"/>
      <c r="G666" s="41"/>
      <c r="I666" s="68"/>
      <c r="J666" s="8"/>
      <c r="K666" s="8"/>
      <c r="L666" s="8"/>
      <c r="M666" s="8"/>
      <c r="N666" s="8"/>
      <c r="O666" s="8"/>
      <c r="P666" s="8"/>
      <c r="R666"/>
      <c r="S666"/>
      <c r="T666"/>
      <c r="U666"/>
      <c r="V666"/>
      <c r="W666"/>
      <c r="X666"/>
      <c r="Y666"/>
      <c r="Z666"/>
      <c r="AA666"/>
      <c r="AB666"/>
      <c r="AC666"/>
      <c r="AD666"/>
      <c r="AE666"/>
      <c r="AF666"/>
      <c r="AG666"/>
      <c r="AH666"/>
      <c r="AI666"/>
      <c r="AJ666"/>
      <c r="AK666"/>
      <c r="AL666" s="26"/>
      <c r="AM666" s="23"/>
      <c r="AN666"/>
      <c r="AO666"/>
      <c r="AP666"/>
      <c r="AQ666"/>
      <c r="AR666"/>
      <c r="AS666"/>
      <c r="AT666"/>
      <c r="AU666" s="26"/>
      <c r="AV666" s="23"/>
    </row>
    <row r="667" spans="1:48" s="81" customFormat="1" x14ac:dyDescent="0.3">
      <c r="A667"/>
      <c r="B667" s="45"/>
      <c r="C667" s="156"/>
      <c r="D667" s="41"/>
      <c r="E667" s="86"/>
      <c r="F667" s="41"/>
      <c r="G667" s="41"/>
      <c r="I667" s="68"/>
      <c r="J667" s="8"/>
      <c r="K667" s="8"/>
      <c r="L667" s="8"/>
      <c r="M667" s="8"/>
      <c r="N667" s="8"/>
      <c r="O667" s="8"/>
      <c r="P667" s="8"/>
      <c r="R667"/>
      <c r="S667"/>
      <c r="T667"/>
      <c r="U667"/>
      <c r="V667"/>
      <c r="W667"/>
      <c r="X667"/>
      <c r="Y667"/>
      <c r="Z667"/>
      <c r="AA667"/>
      <c r="AB667"/>
      <c r="AC667"/>
      <c r="AD667"/>
      <c r="AE667"/>
      <c r="AF667"/>
      <c r="AG667"/>
      <c r="AH667"/>
      <c r="AI667"/>
      <c r="AJ667"/>
      <c r="AK667"/>
      <c r="AL667" s="26"/>
      <c r="AM667" s="23"/>
      <c r="AN667"/>
      <c r="AO667"/>
      <c r="AP667"/>
      <c r="AQ667"/>
      <c r="AR667"/>
      <c r="AS667"/>
      <c r="AT667"/>
      <c r="AU667" s="26"/>
      <c r="AV667" s="23"/>
    </row>
    <row r="668" spans="1:48" s="81" customFormat="1" x14ac:dyDescent="0.3">
      <c r="A668"/>
      <c r="B668" s="45"/>
      <c r="C668" s="156"/>
      <c r="D668" s="41"/>
      <c r="E668" s="86"/>
      <c r="F668" s="41"/>
      <c r="G668" s="41"/>
      <c r="I668" s="68"/>
      <c r="J668" s="8"/>
      <c r="K668" s="8"/>
      <c r="L668" s="8"/>
      <c r="M668" s="8"/>
      <c r="N668" s="8"/>
      <c r="O668" s="8"/>
      <c r="P668" s="8"/>
      <c r="R668"/>
      <c r="S668"/>
      <c r="T668"/>
      <c r="U668"/>
      <c r="V668"/>
      <c r="W668"/>
      <c r="X668"/>
      <c r="Y668"/>
      <c r="Z668"/>
      <c r="AA668"/>
      <c r="AB668"/>
      <c r="AC668"/>
      <c r="AD668"/>
      <c r="AE668"/>
      <c r="AF668"/>
      <c r="AG668"/>
      <c r="AH668"/>
      <c r="AI668"/>
      <c r="AJ668"/>
      <c r="AK668"/>
      <c r="AL668" s="26"/>
      <c r="AM668" s="23"/>
      <c r="AN668"/>
      <c r="AO668"/>
      <c r="AP668"/>
      <c r="AQ668"/>
      <c r="AR668"/>
      <c r="AS668"/>
      <c r="AT668"/>
      <c r="AU668" s="26"/>
      <c r="AV668" s="23"/>
    </row>
    <row r="669" spans="1:48" s="81" customFormat="1" x14ac:dyDescent="0.3">
      <c r="A669"/>
      <c r="B669" s="45"/>
      <c r="C669" s="156"/>
      <c r="D669" s="41"/>
      <c r="E669" s="86"/>
      <c r="F669" s="41"/>
      <c r="G669" s="41"/>
      <c r="I669" s="68"/>
      <c r="J669" s="8"/>
      <c r="K669" s="8"/>
      <c r="L669" s="8"/>
      <c r="M669" s="8"/>
      <c r="N669" s="8"/>
      <c r="O669" s="8"/>
      <c r="P669" s="8"/>
      <c r="R669"/>
      <c r="S669"/>
      <c r="T669"/>
      <c r="U669"/>
      <c r="V669"/>
      <c r="W669"/>
      <c r="X669"/>
      <c r="Y669"/>
      <c r="Z669"/>
      <c r="AA669"/>
      <c r="AB669"/>
      <c r="AC669"/>
      <c r="AD669"/>
      <c r="AE669"/>
      <c r="AF669"/>
      <c r="AG669"/>
      <c r="AH669"/>
      <c r="AI669"/>
      <c r="AJ669"/>
      <c r="AK669"/>
      <c r="AL669" s="26"/>
      <c r="AM669" s="23"/>
      <c r="AN669"/>
      <c r="AO669"/>
      <c r="AP669"/>
      <c r="AQ669"/>
      <c r="AR669"/>
      <c r="AS669"/>
      <c r="AT669"/>
      <c r="AU669" s="26"/>
      <c r="AV669" s="23"/>
    </row>
    <row r="670" spans="1:48" s="81" customFormat="1" x14ac:dyDescent="0.3">
      <c r="A670"/>
      <c r="B670" s="45"/>
      <c r="C670" s="156"/>
      <c r="D670" s="41"/>
      <c r="E670" s="86"/>
      <c r="F670" s="41"/>
      <c r="G670" s="41"/>
      <c r="I670" s="68"/>
      <c r="J670" s="8"/>
      <c r="K670" s="8"/>
      <c r="L670" s="8"/>
      <c r="M670" s="8"/>
      <c r="N670" s="8"/>
      <c r="O670" s="8"/>
      <c r="P670" s="8"/>
      <c r="R670"/>
      <c r="S670"/>
      <c r="T670"/>
      <c r="U670"/>
      <c r="V670"/>
      <c r="W670"/>
      <c r="X670"/>
      <c r="Y670"/>
      <c r="Z670"/>
      <c r="AA670"/>
      <c r="AB670"/>
      <c r="AC670"/>
      <c r="AD670"/>
      <c r="AE670"/>
      <c r="AF670"/>
      <c r="AG670"/>
      <c r="AH670"/>
      <c r="AI670"/>
      <c r="AJ670"/>
      <c r="AK670"/>
      <c r="AL670" s="26"/>
      <c r="AM670" s="23"/>
      <c r="AN670"/>
      <c r="AO670"/>
      <c r="AP670"/>
      <c r="AQ670"/>
      <c r="AR670"/>
      <c r="AS670"/>
      <c r="AT670"/>
      <c r="AU670" s="26"/>
      <c r="AV670" s="23"/>
    </row>
    <row r="671" spans="1:48" s="81" customFormat="1" x14ac:dyDescent="0.3">
      <c r="A671"/>
      <c r="B671" s="45"/>
      <c r="C671" s="156"/>
      <c r="D671" s="41"/>
      <c r="E671" s="86"/>
      <c r="F671" s="41"/>
      <c r="G671" s="41"/>
      <c r="I671" s="68"/>
      <c r="J671" s="8"/>
      <c r="K671" s="8"/>
      <c r="L671" s="8"/>
      <c r="M671" s="8"/>
      <c r="N671" s="8"/>
      <c r="O671" s="8"/>
      <c r="P671" s="8"/>
      <c r="R671"/>
      <c r="S671"/>
      <c r="T671"/>
      <c r="U671"/>
      <c r="V671"/>
      <c r="W671"/>
      <c r="X671"/>
      <c r="Y671"/>
      <c r="Z671"/>
      <c r="AA671"/>
      <c r="AB671"/>
      <c r="AC671"/>
      <c r="AD671"/>
      <c r="AE671"/>
      <c r="AF671"/>
      <c r="AG671"/>
      <c r="AH671"/>
      <c r="AI671"/>
      <c r="AJ671"/>
      <c r="AK671"/>
      <c r="AL671" s="26"/>
      <c r="AM671" s="23"/>
      <c r="AN671"/>
      <c r="AO671"/>
      <c r="AP671"/>
      <c r="AQ671"/>
      <c r="AR671"/>
      <c r="AS671"/>
      <c r="AT671"/>
      <c r="AU671" s="26"/>
      <c r="AV671" s="23"/>
    </row>
    <row r="672" spans="1:48" s="81" customFormat="1" x14ac:dyDescent="0.3">
      <c r="A672"/>
      <c r="B672" s="45"/>
      <c r="C672" s="156"/>
      <c r="D672" s="41"/>
      <c r="E672" s="86"/>
      <c r="F672" s="41"/>
      <c r="G672" s="41"/>
      <c r="I672" s="68"/>
      <c r="J672" s="8"/>
      <c r="K672" s="8"/>
      <c r="L672" s="8"/>
      <c r="M672" s="8"/>
      <c r="N672" s="8"/>
      <c r="O672" s="8"/>
      <c r="P672" s="8"/>
      <c r="R672"/>
      <c r="S672"/>
      <c r="T672"/>
      <c r="U672"/>
      <c r="V672"/>
      <c r="W672"/>
      <c r="X672"/>
      <c r="Y672"/>
      <c r="Z672"/>
      <c r="AA672"/>
      <c r="AB672"/>
      <c r="AC672"/>
      <c r="AD672"/>
      <c r="AE672"/>
      <c r="AF672"/>
      <c r="AG672"/>
      <c r="AH672"/>
      <c r="AI672"/>
      <c r="AJ672"/>
      <c r="AK672"/>
      <c r="AL672" s="26"/>
      <c r="AM672" s="23"/>
      <c r="AN672"/>
      <c r="AO672"/>
      <c r="AP672"/>
      <c r="AQ672"/>
      <c r="AR672"/>
      <c r="AS672"/>
      <c r="AT672"/>
      <c r="AU672" s="26"/>
      <c r="AV672" s="23"/>
    </row>
    <row r="673" spans="1:48" s="81" customFormat="1" x14ac:dyDescent="0.3">
      <c r="A673"/>
      <c r="B673" s="45"/>
      <c r="C673" s="156"/>
      <c r="D673" s="41"/>
      <c r="E673" s="86"/>
      <c r="F673" s="41"/>
      <c r="G673" s="41"/>
      <c r="I673" s="68"/>
      <c r="J673" s="8"/>
      <c r="K673" s="8"/>
      <c r="L673" s="8"/>
      <c r="M673" s="8"/>
      <c r="N673" s="8"/>
      <c r="O673" s="8"/>
      <c r="P673" s="8"/>
      <c r="R673"/>
      <c r="S673"/>
      <c r="T673"/>
      <c r="U673"/>
      <c r="V673"/>
      <c r="W673"/>
      <c r="X673"/>
      <c r="Y673"/>
      <c r="Z673"/>
      <c r="AA673"/>
      <c r="AB673"/>
      <c r="AC673"/>
      <c r="AD673"/>
      <c r="AE673"/>
      <c r="AF673"/>
      <c r="AG673"/>
      <c r="AH673"/>
      <c r="AI673"/>
      <c r="AJ673"/>
      <c r="AK673"/>
      <c r="AL673" s="26"/>
      <c r="AM673" s="23"/>
      <c r="AN673"/>
      <c r="AO673"/>
      <c r="AP673"/>
      <c r="AQ673"/>
      <c r="AR673"/>
      <c r="AS673"/>
      <c r="AT673"/>
      <c r="AU673" s="26"/>
      <c r="AV673" s="23"/>
    </row>
    <row r="674" spans="1:48" s="81" customFormat="1" x14ac:dyDescent="0.3">
      <c r="A674"/>
      <c r="B674" s="45"/>
      <c r="C674" s="156"/>
      <c r="D674" s="41"/>
      <c r="E674" s="86"/>
      <c r="F674" s="41"/>
      <c r="G674" s="41"/>
      <c r="I674" s="68"/>
      <c r="J674" s="8"/>
      <c r="K674" s="8"/>
      <c r="L674" s="8"/>
      <c r="M674" s="8"/>
      <c r="N674" s="8"/>
      <c r="O674" s="8"/>
      <c r="P674" s="8"/>
      <c r="R674"/>
      <c r="S674"/>
      <c r="T674"/>
      <c r="U674"/>
      <c r="V674"/>
      <c r="W674"/>
      <c r="X674"/>
      <c r="Y674"/>
      <c r="Z674"/>
      <c r="AA674"/>
      <c r="AB674"/>
      <c r="AC674"/>
      <c r="AD674"/>
      <c r="AE674"/>
      <c r="AF674"/>
      <c r="AG674"/>
      <c r="AH674"/>
      <c r="AI674"/>
      <c r="AJ674"/>
      <c r="AK674"/>
      <c r="AL674" s="26"/>
      <c r="AM674" s="23"/>
      <c r="AN674"/>
      <c r="AO674"/>
      <c r="AP674"/>
      <c r="AQ674"/>
      <c r="AR674"/>
      <c r="AS674"/>
      <c r="AT674"/>
      <c r="AU674" s="26"/>
      <c r="AV674" s="23"/>
    </row>
    <row r="675" spans="1:48" s="81" customFormat="1" x14ac:dyDescent="0.3">
      <c r="A675"/>
      <c r="B675" s="45"/>
      <c r="C675" s="156"/>
      <c r="D675" s="41"/>
      <c r="E675" s="86"/>
      <c r="F675" s="41"/>
      <c r="G675" s="41"/>
      <c r="I675" s="68"/>
      <c r="J675" s="8"/>
      <c r="K675" s="8"/>
      <c r="L675" s="8"/>
      <c r="M675" s="8"/>
      <c r="N675" s="8"/>
      <c r="O675" s="8"/>
      <c r="P675" s="8"/>
      <c r="R675"/>
      <c r="S675"/>
      <c r="T675"/>
      <c r="U675"/>
      <c r="V675"/>
      <c r="W675"/>
      <c r="X675"/>
      <c r="Y675"/>
      <c r="Z675"/>
      <c r="AA675"/>
      <c r="AB675"/>
      <c r="AC675"/>
      <c r="AD675"/>
      <c r="AE675"/>
      <c r="AF675"/>
      <c r="AG675"/>
      <c r="AH675"/>
      <c r="AI675"/>
      <c r="AJ675"/>
      <c r="AK675"/>
      <c r="AL675" s="26"/>
      <c r="AM675" s="23"/>
      <c r="AN675"/>
      <c r="AO675"/>
      <c r="AP675"/>
      <c r="AQ675"/>
      <c r="AR675"/>
      <c r="AS675"/>
      <c r="AT675"/>
      <c r="AU675" s="26"/>
      <c r="AV675" s="23"/>
    </row>
    <row r="676" spans="1:48" s="81" customFormat="1" x14ac:dyDescent="0.3">
      <c r="A676"/>
      <c r="B676" s="45"/>
      <c r="C676" s="156"/>
      <c r="D676" s="41"/>
      <c r="E676" s="86"/>
      <c r="F676" s="41"/>
      <c r="G676" s="41"/>
      <c r="I676" s="68"/>
      <c r="J676" s="8"/>
      <c r="K676" s="8"/>
      <c r="L676" s="8"/>
      <c r="M676" s="8"/>
      <c r="N676" s="8"/>
      <c r="O676" s="8"/>
      <c r="P676" s="8"/>
      <c r="R676"/>
      <c r="S676"/>
      <c r="T676"/>
      <c r="U676"/>
      <c r="V676"/>
      <c r="W676"/>
      <c r="X676"/>
      <c r="Y676"/>
      <c r="Z676"/>
      <c r="AA676"/>
      <c r="AB676"/>
      <c r="AC676"/>
      <c r="AD676"/>
      <c r="AE676"/>
      <c r="AF676"/>
      <c r="AG676"/>
      <c r="AH676"/>
      <c r="AI676"/>
      <c r="AJ676"/>
      <c r="AK676"/>
      <c r="AL676" s="26"/>
      <c r="AM676" s="23"/>
      <c r="AN676"/>
      <c r="AO676"/>
      <c r="AP676"/>
      <c r="AQ676"/>
      <c r="AR676"/>
      <c r="AS676"/>
      <c r="AT676"/>
      <c r="AU676" s="26"/>
      <c r="AV676" s="23"/>
    </row>
    <row r="677" spans="1:48" s="81" customFormat="1" x14ac:dyDescent="0.3">
      <c r="A677"/>
      <c r="B677" s="45"/>
      <c r="C677" s="156"/>
      <c r="D677" s="41"/>
      <c r="E677" s="86"/>
      <c r="F677" s="41"/>
      <c r="G677" s="41"/>
      <c r="I677" s="68"/>
      <c r="J677" s="8"/>
      <c r="K677" s="8"/>
      <c r="L677" s="8"/>
      <c r="M677" s="8"/>
      <c r="N677" s="8"/>
      <c r="O677" s="8"/>
      <c r="P677" s="8"/>
      <c r="R677"/>
      <c r="S677"/>
      <c r="T677"/>
      <c r="U677"/>
      <c r="V677"/>
      <c r="W677"/>
      <c r="X677"/>
      <c r="Y677"/>
      <c r="Z677"/>
      <c r="AA677"/>
      <c r="AB677"/>
      <c r="AC677"/>
      <c r="AD677"/>
      <c r="AE677"/>
      <c r="AF677"/>
      <c r="AG677"/>
      <c r="AH677"/>
      <c r="AI677"/>
      <c r="AJ677"/>
      <c r="AK677"/>
      <c r="AL677" s="26"/>
      <c r="AM677" s="23"/>
      <c r="AN677"/>
      <c r="AO677"/>
      <c r="AP677"/>
      <c r="AQ677"/>
      <c r="AR677"/>
      <c r="AS677"/>
      <c r="AT677"/>
      <c r="AU677" s="26"/>
      <c r="AV677" s="23"/>
    </row>
    <row r="678" spans="1:48" s="81" customFormat="1" x14ac:dyDescent="0.3">
      <c r="A678"/>
      <c r="B678" s="45"/>
      <c r="C678" s="156"/>
      <c r="D678" s="41"/>
      <c r="E678" s="86"/>
      <c r="F678" s="41"/>
      <c r="G678" s="41"/>
      <c r="I678" s="68"/>
      <c r="J678" s="8"/>
      <c r="K678" s="8"/>
      <c r="L678" s="8"/>
      <c r="M678" s="8"/>
      <c r="N678" s="8"/>
      <c r="O678" s="8"/>
      <c r="P678" s="8"/>
      <c r="R678"/>
      <c r="S678"/>
      <c r="T678"/>
      <c r="U678"/>
      <c r="V678"/>
      <c r="W678"/>
      <c r="X678"/>
      <c r="Y678"/>
      <c r="Z678"/>
      <c r="AA678"/>
      <c r="AB678"/>
      <c r="AC678"/>
      <c r="AD678"/>
      <c r="AE678"/>
      <c r="AF678"/>
      <c r="AG678"/>
      <c r="AH678"/>
      <c r="AI678"/>
      <c r="AJ678"/>
      <c r="AK678"/>
      <c r="AL678" s="26"/>
      <c r="AM678" s="23"/>
      <c r="AN678"/>
      <c r="AO678"/>
      <c r="AP678"/>
      <c r="AQ678"/>
      <c r="AR678"/>
      <c r="AS678"/>
      <c r="AT678"/>
      <c r="AU678" s="26"/>
      <c r="AV678" s="23"/>
    </row>
    <row r="679" spans="1:48" s="81" customFormat="1" x14ac:dyDescent="0.3">
      <c r="A679"/>
      <c r="B679" s="45"/>
      <c r="C679" s="156"/>
      <c r="D679" s="41"/>
      <c r="E679" s="86"/>
      <c r="F679" s="41"/>
      <c r="G679" s="41"/>
      <c r="I679" s="68"/>
      <c r="J679" s="8"/>
      <c r="K679" s="8"/>
      <c r="L679" s="8"/>
      <c r="M679" s="8"/>
      <c r="N679" s="8"/>
      <c r="O679" s="8"/>
      <c r="P679" s="8"/>
      <c r="R679"/>
      <c r="S679"/>
      <c r="T679"/>
      <c r="U679"/>
      <c r="V679"/>
      <c r="W679"/>
      <c r="X679"/>
      <c r="Y679"/>
      <c r="Z679"/>
      <c r="AA679"/>
      <c r="AB679"/>
      <c r="AC679"/>
      <c r="AD679"/>
      <c r="AE679"/>
      <c r="AF679"/>
      <c r="AG679"/>
      <c r="AH679"/>
      <c r="AI679"/>
      <c r="AJ679"/>
      <c r="AK679"/>
      <c r="AL679" s="26"/>
      <c r="AM679" s="23"/>
      <c r="AN679"/>
      <c r="AO679"/>
      <c r="AP679"/>
      <c r="AQ679"/>
      <c r="AR679"/>
      <c r="AS679"/>
      <c r="AT679"/>
      <c r="AU679" s="26"/>
      <c r="AV679" s="23"/>
    </row>
    <row r="680" spans="1:48" s="81" customFormat="1" x14ac:dyDescent="0.3">
      <c r="A680"/>
      <c r="B680" s="45"/>
      <c r="C680" s="156"/>
      <c r="D680" s="41"/>
      <c r="E680" s="86"/>
      <c r="F680" s="41"/>
      <c r="G680" s="41"/>
      <c r="I680" s="68"/>
      <c r="J680" s="8"/>
      <c r="K680" s="8"/>
      <c r="L680" s="8"/>
      <c r="M680" s="8"/>
      <c r="N680" s="8"/>
      <c r="O680" s="8"/>
      <c r="P680" s="8"/>
      <c r="R680"/>
      <c r="S680"/>
      <c r="T680"/>
      <c r="U680"/>
      <c r="V680"/>
      <c r="W680"/>
      <c r="X680"/>
      <c r="Y680"/>
      <c r="Z680"/>
      <c r="AA680"/>
      <c r="AB680"/>
      <c r="AC680"/>
      <c r="AD680"/>
      <c r="AE680"/>
      <c r="AF680"/>
      <c r="AG680"/>
      <c r="AH680"/>
      <c r="AI680"/>
      <c r="AJ680"/>
      <c r="AK680"/>
      <c r="AL680" s="26"/>
      <c r="AM680" s="23"/>
      <c r="AN680"/>
      <c r="AO680"/>
      <c r="AP680"/>
      <c r="AQ680"/>
      <c r="AR680"/>
      <c r="AS680"/>
      <c r="AT680"/>
      <c r="AU680" s="26"/>
      <c r="AV680" s="23"/>
    </row>
    <row r="681" spans="1:48" s="81" customFormat="1" x14ac:dyDescent="0.3">
      <c r="A681"/>
      <c r="B681" s="45"/>
      <c r="C681" s="156"/>
      <c r="D681" s="41"/>
      <c r="E681" s="86"/>
      <c r="F681" s="41"/>
      <c r="G681" s="41"/>
      <c r="I681" s="68"/>
      <c r="J681" s="8"/>
      <c r="K681" s="8"/>
      <c r="L681" s="8"/>
      <c r="M681" s="8"/>
      <c r="N681" s="8"/>
      <c r="O681" s="8"/>
      <c r="P681" s="8"/>
      <c r="R681"/>
      <c r="S681"/>
      <c r="T681"/>
      <c r="U681"/>
      <c r="V681"/>
      <c r="W681"/>
      <c r="X681"/>
      <c r="Y681"/>
      <c r="Z681"/>
      <c r="AA681"/>
      <c r="AB681"/>
      <c r="AC681"/>
      <c r="AD681"/>
      <c r="AE681"/>
      <c r="AF681"/>
      <c r="AG681"/>
      <c r="AH681"/>
      <c r="AI681"/>
      <c r="AJ681"/>
      <c r="AK681"/>
      <c r="AL681" s="26"/>
      <c r="AM681" s="23"/>
      <c r="AN681"/>
      <c r="AO681"/>
      <c r="AP681"/>
      <c r="AQ681"/>
      <c r="AR681"/>
      <c r="AS681"/>
      <c r="AT681"/>
      <c r="AU681" s="26"/>
      <c r="AV681" s="23"/>
    </row>
    <row r="682" spans="1:48" s="81" customFormat="1" x14ac:dyDescent="0.3">
      <c r="A682"/>
      <c r="B682" s="45"/>
      <c r="C682" s="156"/>
      <c r="D682" s="41"/>
      <c r="E682" s="86"/>
      <c r="F682" s="41"/>
      <c r="G682" s="41"/>
      <c r="I682" s="68"/>
      <c r="J682" s="8"/>
      <c r="K682" s="8"/>
      <c r="L682" s="8"/>
      <c r="M682" s="8"/>
      <c r="N682" s="8"/>
      <c r="O682" s="8"/>
      <c r="P682" s="8"/>
      <c r="R682"/>
      <c r="S682"/>
      <c r="T682"/>
      <c r="U682"/>
      <c r="V682"/>
      <c r="W682"/>
      <c r="X682"/>
      <c r="Y682"/>
      <c r="Z682"/>
      <c r="AA682"/>
      <c r="AB682"/>
      <c r="AC682"/>
      <c r="AD682"/>
      <c r="AE682"/>
      <c r="AF682"/>
      <c r="AG682"/>
      <c r="AH682"/>
      <c r="AI682"/>
      <c r="AJ682"/>
      <c r="AK682"/>
      <c r="AL682" s="26"/>
      <c r="AM682" s="23"/>
      <c r="AN682"/>
      <c r="AO682"/>
      <c r="AP682"/>
      <c r="AQ682"/>
      <c r="AR682"/>
      <c r="AS682"/>
      <c r="AT682"/>
      <c r="AU682" s="26"/>
      <c r="AV682" s="23"/>
    </row>
    <row r="683" spans="1:48" s="81" customFormat="1" x14ac:dyDescent="0.3">
      <c r="A683"/>
      <c r="B683" s="45"/>
      <c r="C683" s="156"/>
      <c r="D683" s="41"/>
      <c r="E683" s="86"/>
      <c r="F683" s="41"/>
      <c r="G683" s="41"/>
      <c r="I683" s="68"/>
      <c r="J683" s="8"/>
      <c r="K683" s="8"/>
      <c r="L683" s="8"/>
      <c r="M683" s="8"/>
      <c r="N683" s="8"/>
      <c r="O683" s="8"/>
      <c r="P683" s="8"/>
      <c r="R683"/>
      <c r="S683"/>
      <c r="T683"/>
      <c r="U683"/>
      <c r="V683"/>
      <c r="W683"/>
      <c r="X683"/>
      <c r="Y683"/>
      <c r="Z683"/>
      <c r="AA683"/>
      <c r="AB683"/>
      <c r="AC683"/>
      <c r="AD683"/>
      <c r="AE683"/>
      <c r="AF683"/>
      <c r="AG683"/>
      <c r="AH683"/>
      <c r="AI683"/>
      <c r="AJ683"/>
      <c r="AK683"/>
      <c r="AL683" s="26"/>
      <c r="AM683" s="23"/>
      <c r="AN683"/>
      <c r="AO683"/>
      <c r="AP683"/>
      <c r="AQ683"/>
      <c r="AR683"/>
      <c r="AS683"/>
      <c r="AT683"/>
      <c r="AU683" s="26"/>
      <c r="AV683" s="23"/>
    </row>
    <row r="684" spans="1:48" s="81" customFormat="1" x14ac:dyDescent="0.3">
      <c r="A684"/>
      <c r="B684" s="45"/>
      <c r="C684" s="156"/>
      <c r="D684" s="41"/>
      <c r="E684" s="86"/>
      <c r="F684" s="41"/>
      <c r="G684" s="41"/>
      <c r="I684" s="68"/>
      <c r="J684" s="8"/>
      <c r="K684" s="8"/>
      <c r="L684" s="8"/>
      <c r="M684" s="8"/>
      <c r="N684" s="8"/>
      <c r="O684" s="8"/>
      <c r="P684" s="8"/>
      <c r="R684"/>
      <c r="S684"/>
      <c r="T684"/>
      <c r="U684"/>
      <c r="V684"/>
      <c r="W684"/>
      <c r="X684"/>
      <c r="Y684"/>
      <c r="Z684"/>
      <c r="AA684"/>
      <c r="AB684"/>
      <c r="AC684"/>
      <c r="AD684"/>
      <c r="AE684"/>
      <c r="AF684"/>
      <c r="AG684"/>
      <c r="AH684"/>
      <c r="AI684"/>
      <c r="AJ684"/>
      <c r="AK684"/>
      <c r="AL684" s="26"/>
      <c r="AM684" s="23"/>
      <c r="AN684"/>
      <c r="AO684"/>
      <c r="AP684"/>
      <c r="AQ684"/>
      <c r="AR684"/>
      <c r="AS684"/>
      <c r="AT684"/>
      <c r="AU684" s="26"/>
      <c r="AV684" s="23"/>
    </row>
    <row r="685" spans="1:48" s="81" customFormat="1" x14ac:dyDescent="0.3">
      <c r="A685"/>
      <c r="B685" s="45"/>
      <c r="C685" s="156"/>
      <c r="D685" s="41"/>
      <c r="E685" s="86"/>
      <c r="F685" s="41"/>
      <c r="G685" s="41"/>
      <c r="I685" s="68"/>
      <c r="J685" s="8"/>
      <c r="K685" s="8"/>
      <c r="L685" s="8"/>
      <c r="M685" s="8"/>
      <c r="N685" s="8"/>
      <c r="O685" s="8"/>
      <c r="P685" s="8"/>
      <c r="R685"/>
      <c r="S685"/>
      <c r="T685"/>
      <c r="U685"/>
      <c r="V685"/>
      <c r="W685"/>
      <c r="X685"/>
      <c r="Y685"/>
      <c r="Z685"/>
      <c r="AA685"/>
      <c r="AB685"/>
      <c r="AC685"/>
      <c r="AD685"/>
      <c r="AE685"/>
      <c r="AF685"/>
      <c r="AG685"/>
      <c r="AH685"/>
      <c r="AI685"/>
      <c r="AJ685"/>
      <c r="AK685"/>
      <c r="AL685" s="26"/>
      <c r="AM685" s="23"/>
      <c r="AN685"/>
      <c r="AO685"/>
      <c r="AP685"/>
      <c r="AQ685"/>
      <c r="AR685"/>
      <c r="AS685"/>
      <c r="AT685"/>
      <c r="AU685" s="26"/>
      <c r="AV685" s="23"/>
    </row>
    <row r="686" spans="1:48" s="81" customFormat="1" x14ac:dyDescent="0.3">
      <c r="A686"/>
      <c r="B686" s="45"/>
      <c r="C686" s="156"/>
      <c r="D686" s="41"/>
      <c r="E686" s="86"/>
      <c r="F686" s="41"/>
      <c r="G686" s="41"/>
      <c r="I686" s="68"/>
      <c r="J686" s="8"/>
      <c r="K686" s="8"/>
      <c r="L686" s="8"/>
      <c r="M686" s="8"/>
      <c r="N686" s="8"/>
      <c r="O686" s="8"/>
      <c r="P686" s="8"/>
      <c r="R686"/>
      <c r="S686"/>
      <c r="T686"/>
      <c r="U686"/>
      <c r="V686"/>
      <c r="W686"/>
      <c r="X686"/>
      <c r="Y686"/>
      <c r="Z686"/>
      <c r="AA686"/>
      <c r="AB686"/>
      <c r="AC686"/>
      <c r="AD686"/>
      <c r="AE686"/>
      <c r="AF686"/>
      <c r="AG686"/>
      <c r="AH686"/>
      <c r="AI686"/>
      <c r="AJ686"/>
      <c r="AK686"/>
      <c r="AL686" s="26"/>
      <c r="AM686" s="23"/>
      <c r="AN686"/>
      <c r="AO686"/>
      <c r="AP686"/>
      <c r="AQ686"/>
      <c r="AR686"/>
      <c r="AS686"/>
      <c r="AT686"/>
      <c r="AU686" s="26"/>
      <c r="AV686" s="23"/>
    </row>
    <row r="687" spans="1:48" s="81" customFormat="1" x14ac:dyDescent="0.3">
      <c r="A687"/>
      <c r="B687" s="45"/>
      <c r="C687" s="156"/>
      <c r="D687" s="41"/>
      <c r="E687" s="86"/>
      <c r="F687" s="41"/>
      <c r="G687" s="41"/>
      <c r="I687" s="68"/>
      <c r="J687" s="8"/>
      <c r="K687" s="8"/>
      <c r="L687" s="8"/>
      <c r="M687" s="8"/>
      <c r="N687" s="8"/>
      <c r="O687" s="8"/>
      <c r="P687" s="8"/>
      <c r="R687"/>
      <c r="S687"/>
      <c r="T687"/>
      <c r="U687"/>
      <c r="V687"/>
      <c r="W687"/>
      <c r="X687"/>
      <c r="Y687"/>
      <c r="Z687"/>
      <c r="AA687"/>
      <c r="AB687"/>
      <c r="AC687"/>
      <c r="AD687"/>
      <c r="AE687"/>
      <c r="AF687"/>
      <c r="AG687"/>
      <c r="AH687"/>
      <c r="AI687"/>
      <c r="AJ687"/>
      <c r="AK687"/>
      <c r="AL687" s="26"/>
      <c r="AM687" s="23"/>
      <c r="AN687"/>
      <c r="AO687"/>
      <c r="AP687"/>
      <c r="AQ687"/>
      <c r="AR687"/>
      <c r="AS687"/>
      <c r="AT687"/>
      <c r="AU687" s="26"/>
      <c r="AV687" s="23"/>
    </row>
    <row r="688" spans="1:48" s="81" customFormat="1" x14ac:dyDescent="0.3">
      <c r="A688"/>
      <c r="B688" s="45"/>
      <c r="C688" s="156"/>
      <c r="D688" s="41"/>
      <c r="E688" s="86"/>
      <c r="F688" s="41"/>
      <c r="G688" s="41"/>
      <c r="I688" s="68"/>
      <c r="J688" s="8"/>
      <c r="K688" s="8"/>
      <c r="L688" s="8"/>
      <c r="M688" s="8"/>
      <c r="N688" s="8"/>
      <c r="O688" s="8"/>
      <c r="P688" s="8"/>
      <c r="R688"/>
      <c r="S688"/>
      <c r="T688"/>
      <c r="U688"/>
      <c r="V688"/>
      <c r="W688"/>
      <c r="X688"/>
      <c r="Y688"/>
      <c r="Z688"/>
      <c r="AA688"/>
      <c r="AB688"/>
      <c r="AC688"/>
      <c r="AD688"/>
      <c r="AE688"/>
      <c r="AF688"/>
      <c r="AG688"/>
      <c r="AH688"/>
      <c r="AI688"/>
      <c r="AJ688"/>
      <c r="AK688"/>
      <c r="AL688" s="26"/>
      <c r="AM688" s="23"/>
      <c r="AN688"/>
      <c r="AO688"/>
      <c r="AP688"/>
      <c r="AQ688"/>
      <c r="AR688"/>
      <c r="AS688"/>
      <c r="AT688"/>
      <c r="AU688" s="26"/>
      <c r="AV688" s="23"/>
    </row>
    <row r="689" spans="1:48" s="81" customFormat="1" x14ac:dyDescent="0.3">
      <c r="A689"/>
      <c r="B689" s="45"/>
      <c r="C689" s="156"/>
      <c r="D689" s="41"/>
      <c r="E689" s="86"/>
      <c r="F689" s="41"/>
      <c r="G689" s="41"/>
      <c r="I689" s="68"/>
      <c r="J689" s="8"/>
      <c r="K689" s="8"/>
      <c r="L689" s="8"/>
      <c r="M689" s="8"/>
      <c r="N689" s="8"/>
      <c r="O689" s="8"/>
      <c r="P689" s="8"/>
      <c r="R689"/>
      <c r="S689"/>
      <c r="T689"/>
      <c r="U689"/>
      <c r="V689"/>
      <c r="W689"/>
      <c r="X689"/>
      <c r="Y689"/>
      <c r="Z689"/>
      <c r="AA689"/>
      <c r="AB689"/>
      <c r="AC689"/>
      <c r="AD689"/>
      <c r="AE689"/>
      <c r="AF689"/>
      <c r="AG689"/>
      <c r="AH689"/>
      <c r="AI689"/>
      <c r="AJ689"/>
      <c r="AK689"/>
      <c r="AL689" s="26"/>
      <c r="AM689" s="23"/>
      <c r="AN689"/>
      <c r="AO689"/>
      <c r="AP689"/>
      <c r="AQ689"/>
      <c r="AR689"/>
      <c r="AS689"/>
      <c r="AT689"/>
      <c r="AU689" s="26"/>
      <c r="AV689" s="23"/>
    </row>
    <row r="690" spans="1:48" s="81" customFormat="1" x14ac:dyDescent="0.3">
      <c r="A690"/>
      <c r="B690" s="45"/>
      <c r="C690" s="156"/>
      <c r="D690" s="41"/>
      <c r="E690" s="86"/>
      <c r="F690" s="41"/>
      <c r="G690" s="41"/>
      <c r="I690" s="68"/>
      <c r="J690" s="8"/>
      <c r="K690" s="8"/>
      <c r="L690" s="8"/>
      <c r="M690" s="8"/>
      <c r="N690" s="8"/>
      <c r="O690" s="8"/>
      <c r="P690" s="8"/>
      <c r="R690"/>
      <c r="S690"/>
      <c r="T690"/>
      <c r="U690"/>
      <c r="V690"/>
      <c r="W690"/>
      <c r="X690"/>
      <c r="Y690"/>
      <c r="Z690"/>
      <c r="AA690"/>
      <c r="AB690"/>
      <c r="AC690"/>
      <c r="AD690"/>
      <c r="AE690"/>
      <c r="AF690"/>
      <c r="AG690"/>
      <c r="AH690"/>
      <c r="AI690"/>
      <c r="AJ690"/>
      <c r="AK690"/>
      <c r="AL690" s="26"/>
      <c r="AM690" s="23"/>
      <c r="AN690"/>
      <c r="AO690"/>
      <c r="AP690"/>
      <c r="AQ690"/>
      <c r="AR690"/>
      <c r="AS690"/>
      <c r="AT690"/>
      <c r="AU690" s="26"/>
      <c r="AV690" s="23"/>
    </row>
    <row r="691" spans="1:48" s="81" customFormat="1" x14ac:dyDescent="0.3">
      <c r="A691"/>
      <c r="B691" s="45"/>
      <c r="C691" s="156"/>
      <c r="D691" s="41"/>
      <c r="E691" s="86"/>
      <c r="F691" s="41"/>
      <c r="G691" s="41"/>
      <c r="I691" s="68"/>
      <c r="J691" s="8"/>
      <c r="K691" s="8"/>
      <c r="L691" s="8"/>
      <c r="M691" s="8"/>
      <c r="N691" s="8"/>
      <c r="O691" s="8"/>
      <c r="P691" s="8"/>
      <c r="R691"/>
      <c r="S691"/>
      <c r="T691"/>
      <c r="U691"/>
      <c r="V691"/>
      <c r="W691"/>
      <c r="X691"/>
      <c r="Y691"/>
      <c r="Z691"/>
      <c r="AA691"/>
      <c r="AB691"/>
      <c r="AC691"/>
      <c r="AD691"/>
      <c r="AE691"/>
      <c r="AF691"/>
      <c r="AG691"/>
      <c r="AH691"/>
      <c r="AI691"/>
      <c r="AJ691"/>
      <c r="AK691"/>
      <c r="AL691" s="26"/>
      <c r="AM691" s="23"/>
      <c r="AN691"/>
      <c r="AO691"/>
      <c r="AP691"/>
      <c r="AQ691"/>
      <c r="AR691"/>
      <c r="AS691"/>
      <c r="AT691"/>
      <c r="AU691" s="26"/>
      <c r="AV691" s="23"/>
    </row>
    <row r="692" spans="1:48" s="81" customFormat="1" x14ac:dyDescent="0.3">
      <c r="A692"/>
      <c r="B692" s="45"/>
      <c r="C692" s="156"/>
      <c r="D692" s="41"/>
      <c r="E692" s="86"/>
      <c r="F692" s="41"/>
      <c r="G692" s="41"/>
      <c r="I692" s="68"/>
      <c r="J692" s="8"/>
      <c r="K692" s="8"/>
      <c r="L692" s="8"/>
      <c r="M692" s="8"/>
      <c r="N692" s="8"/>
      <c r="O692" s="8"/>
      <c r="P692" s="8"/>
      <c r="R692"/>
      <c r="S692"/>
      <c r="T692"/>
      <c r="U692"/>
      <c r="V692"/>
      <c r="W692"/>
      <c r="X692"/>
      <c r="Y692"/>
      <c r="Z692"/>
      <c r="AA692"/>
      <c r="AB692"/>
      <c r="AC692"/>
      <c r="AD692"/>
      <c r="AE692"/>
      <c r="AF692"/>
      <c r="AG692"/>
      <c r="AH692"/>
      <c r="AI692"/>
      <c r="AJ692"/>
      <c r="AK692"/>
      <c r="AL692" s="26"/>
      <c r="AM692" s="23"/>
      <c r="AN692"/>
      <c r="AO692"/>
      <c r="AP692"/>
      <c r="AQ692"/>
      <c r="AR692"/>
      <c r="AS692"/>
      <c r="AT692"/>
      <c r="AU692" s="26"/>
      <c r="AV692" s="23"/>
    </row>
    <row r="693" spans="1:48" s="81" customFormat="1" x14ac:dyDescent="0.3">
      <c r="A693"/>
      <c r="B693" s="45"/>
      <c r="C693" s="156"/>
      <c r="D693" s="41"/>
      <c r="E693" s="86"/>
      <c r="F693" s="41"/>
      <c r="G693" s="41"/>
      <c r="I693" s="68"/>
      <c r="J693" s="8"/>
      <c r="K693" s="8"/>
      <c r="L693" s="8"/>
      <c r="M693" s="8"/>
      <c r="N693" s="8"/>
      <c r="O693" s="8"/>
      <c r="P693" s="8"/>
      <c r="R693"/>
      <c r="S693"/>
      <c r="T693"/>
      <c r="U693"/>
      <c r="V693"/>
      <c r="W693"/>
      <c r="X693"/>
      <c r="Y693"/>
      <c r="Z693"/>
      <c r="AA693"/>
      <c r="AB693"/>
      <c r="AC693"/>
      <c r="AD693"/>
      <c r="AE693"/>
      <c r="AF693"/>
      <c r="AG693"/>
      <c r="AH693"/>
      <c r="AI693"/>
      <c r="AJ693"/>
      <c r="AK693"/>
      <c r="AL693" s="26"/>
      <c r="AM693" s="23"/>
      <c r="AN693"/>
      <c r="AO693"/>
      <c r="AP693"/>
      <c r="AQ693"/>
      <c r="AR693"/>
      <c r="AS693"/>
      <c r="AT693"/>
      <c r="AU693" s="26"/>
      <c r="AV693" s="23"/>
    </row>
    <row r="694" spans="1:48" s="81" customFormat="1" x14ac:dyDescent="0.3">
      <c r="A694"/>
      <c r="B694" s="45"/>
      <c r="C694" s="156"/>
      <c r="D694" s="41"/>
      <c r="E694" s="86"/>
      <c r="F694" s="41"/>
      <c r="G694" s="41"/>
      <c r="I694" s="68"/>
      <c r="J694" s="8"/>
      <c r="K694" s="8"/>
      <c r="L694" s="8"/>
      <c r="M694" s="8"/>
      <c r="N694" s="8"/>
      <c r="O694" s="8"/>
      <c r="P694" s="8"/>
      <c r="R694"/>
      <c r="S694"/>
      <c r="T694"/>
      <c r="U694"/>
      <c r="V694"/>
      <c r="W694"/>
      <c r="X694"/>
      <c r="Y694"/>
      <c r="Z694"/>
      <c r="AA694"/>
      <c r="AB694"/>
      <c r="AC694"/>
      <c r="AD694"/>
      <c r="AE694"/>
      <c r="AF694"/>
      <c r="AG694"/>
      <c r="AH694"/>
      <c r="AI694"/>
      <c r="AJ694"/>
      <c r="AK694"/>
      <c r="AL694" s="26"/>
      <c r="AM694" s="23"/>
      <c r="AN694"/>
      <c r="AO694"/>
      <c r="AP694"/>
      <c r="AQ694"/>
      <c r="AR694"/>
      <c r="AS694"/>
      <c r="AT694"/>
      <c r="AU694" s="26"/>
      <c r="AV694" s="23"/>
    </row>
    <row r="695" spans="1:48" s="81" customFormat="1" x14ac:dyDescent="0.3">
      <c r="A695"/>
      <c r="B695" s="45"/>
      <c r="C695" s="156"/>
      <c r="D695" s="41"/>
      <c r="E695" s="86"/>
      <c r="F695" s="41"/>
      <c r="G695" s="41"/>
      <c r="I695" s="68"/>
      <c r="J695" s="8"/>
      <c r="K695" s="8"/>
      <c r="L695" s="8"/>
      <c r="M695" s="8"/>
      <c r="N695" s="8"/>
      <c r="O695" s="8"/>
      <c r="P695" s="8"/>
      <c r="R695"/>
      <c r="S695"/>
      <c r="T695"/>
      <c r="U695"/>
      <c r="V695"/>
      <c r="W695"/>
      <c r="X695"/>
      <c r="Y695"/>
      <c r="Z695"/>
      <c r="AA695"/>
      <c r="AB695"/>
      <c r="AC695"/>
      <c r="AD695"/>
      <c r="AE695"/>
      <c r="AF695"/>
      <c r="AG695"/>
      <c r="AH695"/>
      <c r="AI695"/>
      <c r="AJ695"/>
      <c r="AK695"/>
      <c r="AL695" s="26"/>
      <c r="AM695" s="23"/>
      <c r="AN695"/>
      <c r="AO695"/>
      <c r="AP695"/>
      <c r="AQ695"/>
      <c r="AR695"/>
      <c r="AS695"/>
      <c r="AT695"/>
      <c r="AU695" s="26"/>
      <c r="AV695" s="23"/>
    </row>
    <row r="696" spans="1:48" s="81" customFormat="1" x14ac:dyDescent="0.3">
      <c r="A696"/>
      <c r="B696" s="45"/>
      <c r="C696" s="156"/>
      <c r="D696" s="41"/>
      <c r="E696" s="86"/>
      <c r="F696" s="41"/>
      <c r="G696" s="41"/>
      <c r="I696" s="68"/>
      <c r="J696" s="8"/>
      <c r="K696" s="8"/>
      <c r="L696" s="8"/>
      <c r="M696" s="8"/>
      <c r="N696" s="8"/>
      <c r="O696" s="8"/>
      <c r="P696" s="8"/>
      <c r="R696"/>
      <c r="S696"/>
      <c r="T696"/>
      <c r="U696"/>
      <c r="V696"/>
      <c r="W696"/>
      <c r="X696"/>
      <c r="Y696"/>
      <c r="Z696"/>
      <c r="AA696"/>
      <c r="AB696"/>
      <c r="AC696"/>
      <c r="AD696"/>
      <c r="AE696"/>
      <c r="AF696"/>
      <c r="AG696"/>
      <c r="AH696"/>
      <c r="AI696"/>
      <c r="AJ696"/>
      <c r="AK696"/>
      <c r="AL696" s="26"/>
      <c r="AM696" s="23"/>
      <c r="AN696"/>
      <c r="AO696"/>
      <c r="AP696"/>
      <c r="AQ696"/>
      <c r="AR696"/>
      <c r="AS696"/>
      <c r="AT696"/>
      <c r="AU696" s="26"/>
      <c r="AV696" s="23"/>
    </row>
    <row r="697" spans="1:48" s="81" customFormat="1" x14ac:dyDescent="0.3">
      <c r="A697"/>
      <c r="B697" s="45"/>
      <c r="C697" s="156"/>
      <c r="D697" s="41"/>
      <c r="E697" s="86"/>
      <c r="F697" s="41"/>
      <c r="G697" s="41"/>
      <c r="I697" s="68"/>
      <c r="J697" s="8"/>
      <c r="K697" s="8"/>
      <c r="L697" s="8"/>
      <c r="M697" s="8"/>
      <c r="N697" s="8"/>
      <c r="O697" s="8"/>
      <c r="P697" s="8"/>
      <c r="R697"/>
      <c r="S697"/>
      <c r="T697"/>
      <c r="U697"/>
      <c r="V697"/>
      <c r="W697"/>
      <c r="X697"/>
      <c r="Y697"/>
      <c r="Z697"/>
      <c r="AA697"/>
      <c r="AB697"/>
      <c r="AC697"/>
      <c r="AD697"/>
      <c r="AE697"/>
      <c r="AF697"/>
      <c r="AG697"/>
      <c r="AH697"/>
      <c r="AI697"/>
      <c r="AJ697"/>
      <c r="AK697"/>
      <c r="AL697" s="26"/>
      <c r="AM697" s="23"/>
      <c r="AN697"/>
      <c r="AO697"/>
      <c r="AP697"/>
      <c r="AQ697"/>
      <c r="AR697"/>
      <c r="AS697"/>
      <c r="AT697"/>
      <c r="AU697" s="26"/>
      <c r="AV697" s="23"/>
    </row>
    <row r="698" spans="1:48" s="81" customFormat="1" x14ac:dyDescent="0.3">
      <c r="A698"/>
      <c r="B698" s="45"/>
      <c r="C698" s="156"/>
      <c r="D698" s="41"/>
      <c r="E698" s="86"/>
      <c r="F698" s="41"/>
      <c r="G698" s="41"/>
      <c r="I698" s="68"/>
      <c r="J698" s="8"/>
      <c r="K698" s="8"/>
      <c r="L698" s="8"/>
      <c r="M698" s="8"/>
      <c r="N698" s="8"/>
      <c r="O698" s="8"/>
      <c r="P698" s="8"/>
      <c r="R698"/>
      <c r="S698"/>
      <c r="T698"/>
      <c r="U698"/>
      <c r="V698"/>
      <c r="W698"/>
      <c r="X698"/>
      <c r="Y698"/>
      <c r="Z698"/>
      <c r="AA698"/>
      <c r="AB698"/>
      <c r="AC698"/>
      <c r="AD698"/>
      <c r="AE698"/>
      <c r="AF698"/>
      <c r="AG698"/>
      <c r="AH698"/>
      <c r="AI698"/>
      <c r="AJ698"/>
      <c r="AK698"/>
      <c r="AL698" s="26"/>
      <c r="AM698" s="23"/>
      <c r="AN698"/>
      <c r="AO698"/>
      <c r="AP698"/>
      <c r="AQ698"/>
      <c r="AR698"/>
      <c r="AS698"/>
      <c r="AT698"/>
      <c r="AU698" s="26"/>
      <c r="AV698" s="23"/>
    </row>
    <row r="699" spans="1:48" s="81" customFormat="1" x14ac:dyDescent="0.3">
      <c r="A699"/>
      <c r="B699" s="45"/>
      <c r="C699" s="156"/>
      <c r="D699" s="41"/>
      <c r="E699" s="86"/>
      <c r="F699" s="41"/>
      <c r="G699" s="41"/>
      <c r="I699" s="68"/>
      <c r="J699" s="8"/>
      <c r="K699" s="8"/>
      <c r="L699" s="8"/>
      <c r="M699" s="8"/>
      <c r="N699" s="8"/>
      <c r="O699" s="8"/>
      <c r="P699" s="8"/>
      <c r="R699"/>
      <c r="S699"/>
      <c r="T699"/>
      <c r="U699"/>
      <c r="V699"/>
      <c r="W699"/>
      <c r="X699"/>
      <c r="Y699"/>
      <c r="Z699"/>
      <c r="AA699"/>
      <c r="AB699"/>
      <c r="AC699"/>
      <c r="AD699"/>
      <c r="AE699"/>
      <c r="AF699"/>
      <c r="AG699"/>
      <c r="AH699"/>
      <c r="AI699"/>
      <c r="AJ699"/>
      <c r="AK699"/>
      <c r="AL699" s="26"/>
      <c r="AM699" s="23"/>
      <c r="AN699"/>
      <c r="AO699"/>
      <c r="AP699"/>
      <c r="AQ699"/>
      <c r="AR699"/>
      <c r="AS699"/>
      <c r="AT699"/>
      <c r="AU699" s="26"/>
      <c r="AV699" s="23"/>
    </row>
    <row r="700" spans="1:48" s="81" customFormat="1" x14ac:dyDescent="0.3">
      <c r="A700"/>
      <c r="B700" s="45"/>
      <c r="C700" s="156"/>
      <c r="D700" s="41"/>
      <c r="E700" s="86"/>
      <c r="F700" s="41"/>
      <c r="G700" s="41"/>
      <c r="I700" s="68"/>
      <c r="J700" s="8"/>
      <c r="K700" s="8"/>
      <c r="L700" s="8"/>
      <c r="M700" s="8"/>
      <c r="N700" s="8"/>
      <c r="O700" s="8"/>
      <c r="P700" s="8"/>
      <c r="R700"/>
      <c r="S700"/>
      <c r="T700"/>
      <c r="U700"/>
      <c r="V700"/>
      <c r="W700"/>
      <c r="X700"/>
      <c r="Y700"/>
      <c r="Z700"/>
      <c r="AA700"/>
      <c r="AB700"/>
      <c r="AC700"/>
      <c r="AD700"/>
      <c r="AE700"/>
      <c r="AF700"/>
      <c r="AG700"/>
      <c r="AH700"/>
      <c r="AI700"/>
      <c r="AJ700"/>
      <c r="AK700"/>
      <c r="AL700" s="26"/>
      <c r="AM700" s="23"/>
      <c r="AN700"/>
      <c r="AO700"/>
      <c r="AP700"/>
      <c r="AQ700"/>
      <c r="AR700"/>
      <c r="AS700"/>
      <c r="AT700"/>
      <c r="AU700" s="26"/>
      <c r="AV700" s="23"/>
    </row>
    <row r="701" spans="1:48" s="81" customFormat="1" x14ac:dyDescent="0.3">
      <c r="A701"/>
      <c r="B701" s="45"/>
      <c r="C701" s="156"/>
      <c r="D701" s="41"/>
      <c r="E701" s="86"/>
      <c r="F701" s="41"/>
      <c r="G701" s="41"/>
      <c r="I701" s="68"/>
      <c r="J701" s="8"/>
      <c r="K701" s="8"/>
      <c r="L701" s="8"/>
      <c r="M701" s="8"/>
      <c r="N701" s="8"/>
      <c r="O701" s="8"/>
      <c r="P701" s="8"/>
      <c r="R701"/>
      <c r="S701"/>
      <c r="T701"/>
      <c r="U701"/>
      <c r="V701"/>
      <c r="W701"/>
      <c r="X701"/>
      <c r="Y701"/>
      <c r="Z701"/>
      <c r="AA701"/>
      <c r="AB701"/>
      <c r="AC701"/>
      <c r="AD701"/>
      <c r="AE701"/>
      <c r="AF701"/>
      <c r="AG701"/>
      <c r="AH701"/>
      <c r="AI701"/>
      <c r="AJ701"/>
      <c r="AK701"/>
      <c r="AL701" s="26"/>
      <c r="AM701" s="23"/>
      <c r="AN701"/>
      <c r="AO701"/>
      <c r="AP701"/>
      <c r="AQ701"/>
      <c r="AR701"/>
      <c r="AS701"/>
      <c r="AT701"/>
      <c r="AU701" s="26"/>
      <c r="AV701" s="23"/>
    </row>
    <row r="702" spans="1:48" s="81" customFormat="1" x14ac:dyDescent="0.3">
      <c r="A702"/>
      <c r="B702" s="45"/>
      <c r="C702" s="156"/>
      <c r="D702" s="41"/>
      <c r="E702" s="86"/>
      <c r="F702" s="41"/>
      <c r="G702" s="41"/>
      <c r="I702" s="68"/>
      <c r="J702" s="8"/>
      <c r="K702" s="8"/>
      <c r="L702" s="8"/>
      <c r="M702" s="8"/>
      <c r="N702" s="8"/>
      <c r="O702" s="8"/>
      <c r="P702" s="8"/>
      <c r="R702"/>
      <c r="S702"/>
      <c r="T702"/>
      <c r="U702"/>
      <c r="V702"/>
      <c r="W702"/>
      <c r="X702"/>
      <c r="Y702"/>
      <c r="Z702"/>
      <c r="AA702"/>
      <c r="AB702"/>
      <c r="AC702"/>
      <c r="AD702"/>
      <c r="AE702"/>
      <c r="AF702"/>
      <c r="AG702"/>
      <c r="AH702"/>
      <c r="AI702"/>
      <c r="AJ702"/>
      <c r="AK702"/>
      <c r="AL702" s="26"/>
      <c r="AM702" s="23"/>
      <c r="AN702"/>
      <c r="AO702"/>
      <c r="AP702"/>
      <c r="AQ702"/>
      <c r="AR702"/>
      <c r="AS702"/>
      <c r="AT702"/>
      <c r="AU702" s="26"/>
      <c r="AV702" s="23"/>
    </row>
    <row r="703" spans="1:48" s="81" customFormat="1" x14ac:dyDescent="0.3">
      <c r="A703"/>
      <c r="B703" s="45"/>
      <c r="C703" s="156"/>
      <c r="D703" s="41"/>
      <c r="E703" s="86"/>
      <c r="F703" s="41"/>
      <c r="G703" s="41"/>
      <c r="I703" s="68"/>
      <c r="J703" s="8"/>
      <c r="K703" s="8"/>
      <c r="L703" s="8"/>
      <c r="M703" s="8"/>
      <c r="N703" s="8"/>
      <c r="O703" s="8"/>
      <c r="P703" s="8"/>
      <c r="R703"/>
      <c r="S703"/>
      <c r="T703"/>
      <c r="U703"/>
      <c r="V703"/>
      <c r="W703"/>
      <c r="X703"/>
      <c r="Y703"/>
      <c r="Z703"/>
      <c r="AA703"/>
      <c r="AB703"/>
      <c r="AC703"/>
      <c r="AD703"/>
      <c r="AE703"/>
      <c r="AF703"/>
      <c r="AG703"/>
      <c r="AH703"/>
      <c r="AI703"/>
      <c r="AJ703"/>
      <c r="AK703"/>
      <c r="AL703" s="26"/>
      <c r="AM703" s="23"/>
      <c r="AN703"/>
      <c r="AO703"/>
      <c r="AP703"/>
      <c r="AQ703"/>
      <c r="AR703"/>
      <c r="AS703"/>
      <c r="AT703"/>
      <c r="AU703" s="26"/>
      <c r="AV703" s="23"/>
    </row>
    <row r="704" spans="1:48" s="81" customFormat="1" x14ac:dyDescent="0.3">
      <c r="A704"/>
      <c r="B704" s="45"/>
      <c r="C704" s="156"/>
      <c r="D704" s="41"/>
      <c r="E704" s="86"/>
      <c r="F704" s="41"/>
      <c r="G704" s="41"/>
      <c r="I704" s="68"/>
      <c r="J704" s="8"/>
      <c r="K704" s="8"/>
      <c r="L704" s="8"/>
      <c r="M704" s="8"/>
      <c r="N704" s="8"/>
      <c r="O704" s="8"/>
      <c r="P704" s="8"/>
      <c r="R704"/>
      <c r="S704"/>
      <c r="T704"/>
      <c r="U704"/>
      <c r="V704"/>
      <c r="W704"/>
      <c r="X704"/>
      <c r="Y704"/>
      <c r="Z704"/>
      <c r="AA704"/>
      <c r="AB704"/>
      <c r="AC704"/>
      <c r="AD704"/>
      <c r="AE704"/>
      <c r="AF704"/>
      <c r="AG704"/>
      <c r="AH704"/>
      <c r="AI704"/>
      <c r="AJ704"/>
      <c r="AK704"/>
      <c r="AL704" s="26"/>
      <c r="AM704" s="23"/>
      <c r="AN704"/>
      <c r="AO704"/>
      <c r="AP704"/>
      <c r="AQ704"/>
      <c r="AR704"/>
      <c r="AS704"/>
      <c r="AT704"/>
      <c r="AU704" s="26"/>
      <c r="AV704" s="23"/>
    </row>
    <row r="705" spans="1:48" s="81" customFormat="1" x14ac:dyDescent="0.3">
      <c r="A705"/>
      <c r="B705" s="45"/>
      <c r="C705" s="156"/>
      <c r="D705" s="41"/>
      <c r="E705" s="86"/>
      <c r="F705" s="41"/>
      <c r="G705" s="41"/>
      <c r="I705" s="68"/>
      <c r="J705" s="8"/>
      <c r="K705" s="8"/>
      <c r="L705" s="8"/>
      <c r="M705" s="8"/>
      <c r="N705" s="8"/>
      <c r="O705" s="8"/>
      <c r="P705" s="8"/>
      <c r="R705"/>
      <c r="S705"/>
      <c r="T705"/>
      <c r="U705"/>
      <c r="V705"/>
      <c r="W705"/>
      <c r="X705"/>
      <c r="Y705"/>
      <c r="Z705"/>
      <c r="AA705"/>
      <c r="AB705"/>
      <c r="AC705"/>
      <c r="AD705"/>
      <c r="AE705"/>
      <c r="AF705"/>
      <c r="AG705"/>
      <c r="AH705"/>
      <c r="AI705"/>
      <c r="AJ705"/>
      <c r="AK705"/>
      <c r="AL705" s="26"/>
      <c r="AM705" s="23"/>
      <c r="AN705"/>
      <c r="AO705"/>
      <c r="AP705"/>
      <c r="AQ705"/>
      <c r="AR705"/>
      <c r="AS705"/>
      <c r="AT705"/>
      <c r="AU705" s="26"/>
      <c r="AV705" s="23"/>
    </row>
    <row r="706" spans="1:48" s="81" customFormat="1" x14ac:dyDescent="0.3">
      <c r="A706"/>
      <c r="B706" s="45"/>
      <c r="C706" s="156"/>
      <c r="D706" s="41"/>
      <c r="E706" s="86"/>
      <c r="F706" s="41"/>
      <c r="G706" s="41"/>
      <c r="I706" s="68"/>
      <c r="J706" s="8"/>
      <c r="K706" s="8"/>
      <c r="L706" s="8"/>
      <c r="M706" s="8"/>
      <c r="N706" s="8"/>
      <c r="O706" s="8"/>
      <c r="P706" s="8"/>
      <c r="R706"/>
      <c r="S706"/>
      <c r="T706"/>
      <c r="U706"/>
      <c r="V706"/>
      <c r="W706"/>
      <c r="X706"/>
      <c r="Y706"/>
      <c r="Z706"/>
      <c r="AA706"/>
      <c r="AB706"/>
      <c r="AC706"/>
      <c r="AD706"/>
      <c r="AE706"/>
      <c r="AF706"/>
      <c r="AG706"/>
      <c r="AH706"/>
      <c r="AI706"/>
      <c r="AJ706"/>
      <c r="AK706"/>
      <c r="AL706" s="26"/>
      <c r="AM706" s="23"/>
      <c r="AN706"/>
      <c r="AO706"/>
      <c r="AP706"/>
      <c r="AQ706"/>
      <c r="AR706"/>
      <c r="AS706"/>
      <c r="AT706"/>
      <c r="AU706" s="26"/>
      <c r="AV706" s="23"/>
    </row>
    <row r="707" spans="1:48" s="81" customFormat="1" x14ac:dyDescent="0.3">
      <c r="A707"/>
      <c r="B707" s="45"/>
      <c r="C707" s="156"/>
      <c r="D707" s="41"/>
      <c r="E707" s="86"/>
      <c r="F707" s="41"/>
      <c r="G707" s="41"/>
      <c r="I707" s="68"/>
      <c r="J707" s="8"/>
      <c r="K707" s="8"/>
      <c r="L707" s="8"/>
      <c r="M707" s="8"/>
      <c r="N707" s="8"/>
      <c r="O707" s="8"/>
      <c r="P707" s="8"/>
      <c r="R707"/>
      <c r="S707"/>
      <c r="T707"/>
      <c r="U707"/>
      <c r="V707"/>
      <c r="W707"/>
      <c r="X707"/>
      <c r="Y707"/>
      <c r="Z707"/>
      <c r="AA707"/>
      <c r="AB707"/>
      <c r="AC707"/>
      <c r="AD707"/>
      <c r="AE707"/>
      <c r="AF707"/>
      <c r="AG707"/>
      <c r="AH707"/>
      <c r="AI707"/>
      <c r="AJ707"/>
      <c r="AK707"/>
      <c r="AL707" s="26"/>
      <c r="AM707" s="23"/>
      <c r="AN707"/>
      <c r="AO707"/>
      <c r="AP707"/>
      <c r="AQ707"/>
      <c r="AR707"/>
      <c r="AS707"/>
      <c r="AT707"/>
      <c r="AU707" s="26"/>
      <c r="AV707" s="23"/>
    </row>
    <row r="708" spans="1:48" s="81" customFormat="1" x14ac:dyDescent="0.3">
      <c r="A708"/>
      <c r="B708" s="45"/>
      <c r="C708" s="156"/>
      <c r="D708" s="41"/>
      <c r="E708" s="86"/>
      <c r="F708" s="41"/>
      <c r="G708" s="41"/>
      <c r="I708" s="68"/>
      <c r="J708" s="8"/>
      <c r="K708" s="8"/>
      <c r="L708" s="8"/>
      <c r="M708" s="8"/>
      <c r="N708" s="8"/>
      <c r="O708" s="8"/>
      <c r="P708" s="8"/>
      <c r="R708"/>
      <c r="S708"/>
      <c r="T708"/>
      <c r="U708"/>
      <c r="V708"/>
      <c r="W708"/>
      <c r="X708"/>
      <c r="Y708"/>
      <c r="Z708"/>
      <c r="AA708"/>
      <c r="AB708"/>
      <c r="AC708"/>
      <c r="AD708"/>
      <c r="AE708"/>
      <c r="AF708"/>
      <c r="AG708"/>
      <c r="AH708"/>
      <c r="AI708"/>
      <c r="AJ708"/>
      <c r="AK708"/>
      <c r="AL708" s="26"/>
      <c r="AM708" s="23"/>
      <c r="AN708"/>
      <c r="AO708"/>
      <c r="AP708"/>
      <c r="AQ708"/>
      <c r="AR708"/>
      <c r="AS708"/>
      <c r="AT708"/>
      <c r="AU708" s="26"/>
      <c r="AV708" s="23"/>
    </row>
    <row r="709" spans="1:48" s="81" customFormat="1" x14ac:dyDescent="0.3">
      <c r="A709"/>
      <c r="B709" s="45"/>
      <c r="C709" s="156"/>
      <c r="D709" s="41"/>
      <c r="E709" s="86"/>
      <c r="F709" s="41"/>
      <c r="G709" s="41"/>
      <c r="I709" s="68"/>
      <c r="J709" s="8"/>
      <c r="K709" s="8"/>
      <c r="L709" s="8"/>
      <c r="M709" s="8"/>
      <c r="N709" s="8"/>
      <c r="O709" s="8"/>
      <c r="P709" s="8"/>
      <c r="R709"/>
      <c r="S709"/>
      <c r="T709"/>
      <c r="U709"/>
      <c r="V709"/>
      <c r="W709"/>
      <c r="X709"/>
      <c r="Y709"/>
      <c r="Z709"/>
      <c r="AA709"/>
      <c r="AB709"/>
      <c r="AC709"/>
      <c r="AD709"/>
      <c r="AE709"/>
      <c r="AF709"/>
      <c r="AG709"/>
      <c r="AH709"/>
      <c r="AI709"/>
      <c r="AJ709"/>
      <c r="AK709"/>
      <c r="AL709" s="26"/>
      <c r="AM709" s="23"/>
      <c r="AN709"/>
      <c r="AO709"/>
      <c r="AP709"/>
      <c r="AQ709"/>
      <c r="AR709"/>
      <c r="AS709"/>
      <c r="AT709"/>
      <c r="AU709" s="26"/>
      <c r="AV709" s="23"/>
    </row>
    <row r="710" spans="1:48" s="81" customFormat="1" x14ac:dyDescent="0.3">
      <c r="A710"/>
      <c r="B710" s="45"/>
      <c r="C710" s="156"/>
      <c r="D710" s="41"/>
      <c r="E710" s="86"/>
      <c r="F710" s="41"/>
      <c r="G710" s="41"/>
      <c r="I710" s="68"/>
      <c r="J710" s="8"/>
      <c r="K710" s="8"/>
      <c r="L710" s="8"/>
      <c r="M710" s="8"/>
      <c r="N710" s="8"/>
      <c r="O710" s="8"/>
      <c r="P710" s="8"/>
      <c r="R710"/>
      <c r="S710"/>
      <c r="T710"/>
      <c r="U710"/>
      <c r="V710"/>
      <c r="W710"/>
      <c r="X710"/>
      <c r="Y710"/>
      <c r="Z710"/>
      <c r="AA710"/>
      <c r="AB710"/>
      <c r="AC710"/>
      <c r="AD710"/>
      <c r="AE710"/>
      <c r="AF710"/>
      <c r="AG710"/>
      <c r="AH710"/>
      <c r="AI710"/>
      <c r="AJ710"/>
      <c r="AK710"/>
      <c r="AL710" s="26"/>
      <c r="AM710" s="23"/>
      <c r="AN710"/>
      <c r="AO710"/>
      <c r="AP710"/>
      <c r="AQ710"/>
      <c r="AR710"/>
      <c r="AS710"/>
      <c r="AT710"/>
      <c r="AU710" s="26"/>
      <c r="AV710" s="23"/>
    </row>
    <row r="711" spans="1:48" s="81" customFormat="1" x14ac:dyDescent="0.3">
      <c r="A711"/>
      <c r="B711" s="45"/>
      <c r="C711" s="156"/>
      <c r="D711" s="41"/>
      <c r="E711" s="86"/>
      <c r="F711" s="41"/>
      <c r="G711" s="41"/>
      <c r="I711" s="68"/>
      <c r="J711" s="8"/>
      <c r="K711" s="8"/>
      <c r="L711" s="8"/>
      <c r="M711" s="8"/>
      <c r="N711" s="8"/>
      <c r="O711" s="8"/>
      <c r="P711" s="8"/>
      <c r="R711"/>
      <c r="S711"/>
      <c r="T711"/>
      <c r="U711"/>
      <c r="V711"/>
      <c r="W711"/>
      <c r="X711"/>
      <c r="Y711"/>
      <c r="Z711"/>
      <c r="AA711"/>
      <c r="AB711"/>
      <c r="AC711"/>
      <c r="AD711"/>
      <c r="AE711"/>
      <c r="AF711"/>
      <c r="AG711"/>
      <c r="AH711"/>
      <c r="AI711"/>
      <c r="AJ711"/>
      <c r="AK711"/>
      <c r="AL711" s="26"/>
      <c r="AM711" s="23"/>
      <c r="AN711"/>
      <c r="AO711"/>
      <c r="AP711"/>
      <c r="AQ711"/>
      <c r="AR711"/>
      <c r="AS711"/>
      <c r="AT711"/>
      <c r="AU711" s="26"/>
      <c r="AV711" s="23"/>
    </row>
    <row r="712" spans="1:48" s="81" customFormat="1" x14ac:dyDescent="0.3">
      <c r="A712"/>
      <c r="B712" s="45"/>
      <c r="C712" s="156"/>
      <c r="D712" s="41"/>
      <c r="E712" s="86"/>
      <c r="F712" s="41"/>
      <c r="G712" s="41"/>
      <c r="I712" s="68"/>
      <c r="J712" s="8"/>
      <c r="K712" s="8"/>
      <c r="L712" s="8"/>
      <c r="M712" s="8"/>
      <c r="N712" s="8"/>
      <c r="O712" s="8"/>
      <c r="P712" s="8"/>
      <c r="R712"/>
      <c r="S712"/>
      <c r="T712"/>
      <c r="U712"/>
      <c r="V712"/>
      <c r="W712"/>
      <c r="X712"/>
      <c r="Y712"/>
      <c r="Z712"/>
      <c r="AA712"/>
      <c r="AB712"/>
      <c r="AC712"/>
      <c r="AD712"/>
      <c r="AE712"/>
      <c r="AF712"/>
      <c r="AG712"/>
      <c r="AH712"/>
      <c r="AI712"/>
      <c r="AJ712"/>
      <c r="AK712"/>
      <c r="AL712" s="26"/>
      <c r="AM712" s="23"/>
      <c r="AN712"/>
      <c r="AO712"/>
      <c r="AP712"/>
      <c r="AQ712"/>
      <c r="AR712"/>
      <c r="AS712"/>
      <c r="AT712"/>
      <c r="AU712" s="26"/>
      <c r="AV712" s="23"/>
    </row>
    <row r="713" spans="1:48" s="81" customFormat="1" x14ac:dyDescent="0.3">
      <c r="A713"/>
      <c r="B713" s="45"/>
      <c r="C713" s="156"/>
      <c r="D713" s="41"/>
      <c r="E713" s="86"/>
      <c r="F713" s="41"/>
      <c r="G713" s="41"/>
      <c r="I713" s="68"/>
      <c r="J713" s="8"/>
      <c r="K713" s="8"/>
      <c r="L713" s="8"/>
      <c r="M713" s="8"/>
      <c r="N713" s="8"/>
      <c r="O713" s="8"/>
      <c r="P713" s="8"/>
      <c r="R713"/>
      <c r="S713"/>
      <c r="T713"/>
      <c r="U713"/>
      <c r="V713"/>
      <c r="W713"/>
      <c r="X713"/>
      <c r="Y713"/>
      <c r="Z713"/>
      <c r="AA713"/>
      <c r="AB713"/>
      <c r="AC713"/>
      <c r="AD713"/>
      <c r="AE713"/>
      <c r="AF713"/>
      <c r="AG713"/>
      <c r="AH713"/>
      <c r="AI713"/>
      <c r="AJ713"/>
      <c r="AK713"/>
      <c r="AL713" s="26"/>
      <c r="AM713" s="23"/>
      <c r="AN713"/>
      <c r="AO713"/>
      <c r="AP713"/>
      <c r="AQ713"/>
      <c r="AR713"/>
      <c r="AS713"/>
      <c r="AT713"/>
      <c r="AU713" s="26"/>
      <c r="AV713" s="23"/>
    </row>
    <row r="714" spans="1:48" s="81" customFormat="1" x14ac:dyDescent="0.3">
      <c r="A714"/>
      <c r="B714" s="45"/>
      <c r="C714" s="156"/>
      <c r="D714" s="41"/>
      <c r="E714" s="86"/>
      <c r="F714" s="41"/>
      <c r="G714" s="41"/>
      <c r="I714" s="68"/>
      <c r="J714" s="8"/>
      <c r="K714" s="8"/>
      <c r="L714" s="8"/>
      <c r="M714" s="8"/>
      <c r="N714" s="8"/>
      <c r="O714" s="8"/>
      <c r="P714" s="8"/>
      <c r="R714"/>
      <c r="S714"/>
      <c r="T714"/>
      <c r="U714"/>
      <c r="V714"/>
      <c r="W714"/>
      <c r="X714"/>
      <c r="Y714"/>
      <c r="Z714"/>
      <c r="AA714"/>
      <c r="AB714"/>
      <c r="AC714"/>
      <c r="AD714"/>
      <c r="AE714"/>
      <c r="AF714"/>
      <c r="AG714"/>
      <c r="AH714"/>
      <c r="AI714"/>
      <c r="AJ714"/>
      <c r="AK714"/>
      <c r="AL714" s="26"/>
      <c r="AM714" s="23"/>
      <c r="AN714"/>
      <c r="AO714"/>
      <c r="AP714"/>
      <c r="AQ714"/>
      <c r="AR714"/>
      <c r="AS714"/>
      <c r="AT714"/>
      <c r="AU714" s="26"/>
      <c r="AV714" s="23"/>
    </row>
    <row r="715" spans="1:48" s="81" customFormat="1" x14ac:dyDescent="0.3">
      <c r="A715"/>
      <c r="B715" s="45"/>
      <c r="C715" s="156"/>
      <c r="D715" s="41"/>
      <c r="E715" s="86"/>
      <c r="F715" s="41"/>
      <c r="G715" s="41"/>
      <c r="I715" s="68"/>
      <c r="J715" s="8"/>
      <c r="K715" s="8"/>
      <c r="L715" s="8"/>
      <c r="M715" s="8"/>
      <c r="N715" s="8"/>
      <c r="O715" s="8"/>
      <c r="P715" s="8"/>
      <c r="R715"/>
      <c r="S715"/>
      <c r="T715"/>
      <c r="U715"/>
      <c r="V715"/>
      <c r="W715"/>
      <c r="X715"/>
      <c r="Y715"/>
      <c r="Z715"/>
      <c r="AA715"/>
      <c r="AB715"/>
      <c r="AC715"/>
      <c r="AD715"/>
      <c r="AE715"/>
      <c r="AF715"/>
      <c r="AG715"/>
      <c r="AH715"/>
      <c r="AI715"/>
      <c r="AJ715"/>
      <c r="AK715"/>
      <c r="AL715" s="26"/>
      <c r="AM715" s="23"/>
      <c r="AN715"/>
      <c r="AO715"/>
      <c r="AP715"/>
      <c r="AQ715"/>
      <c r="AR715"/>
      <c r="AS715"/>
      <c r="AT715"/>
      <c r="AU715" s="26"/>
      <c r="AV715" s="23"/>
    </row>
    <row r="716" spans="1:48" s="81" customFormat="1" x14ac:dyDescent="0.3">
      <c r="A716"/>
      <c r="B716" s="45"/>
      <c r="C716" s="156"/>
      <c r="D716" s="41"/>
      <c r="E716" s="86"/>
      <c r="F716" s="41"/>
      <c r="G716" s="41"/>
      <c r="I716" s="68"/>
      <c r="J716" s="8"/>
      <c r="K716" s="8"/>
      <c r="L716" s="8"/>
      <c r="M716" s="8"/>
      <c r="N716" s="8"/>
      <c r="O716" s="8"/>
      <c r="P716" s="8"/>
      <c r="R716"/>
      <c r="S716"/>
      <c r="T716"/>
      <c r="U716"/>
      <c r="V716"/>
      <c r="W716"/>
      <c r="X716"/>
      <c r="Y716"/>
      <c r="Z716"/>
      <c r="AA716"/>
      <c r="AB716"/>
      <c r="AC716"/>
      <c r="AD716"/>
      <c r="AE716"/>
      <c r="AF716"/>
      <c r="AG716"/>
      <c r="AH716"/>
      <c r="AI716"/>
      <c r="AJ716"/>
      <c r="AK716"/>
      <c r="AL716" s="26"/>
      <c r="AM716" s="23"/>
      <c r="AN716"/>
      <c r="AO716"/>
      <c r="AP716"/>
      <c r="AQ716"/>
      <c r="AR716"/>
      <c r="AS716"/>
      <c r="AT716"/>
      <c r="AU716" s="26"/>
      <c r="AV716" s="23"/>
    </row>
    <row r="717" spans="1:48" s="81" customFormat="1" x14ac:dyDescent="0.3">
      <c r="A717"/>
      <c r="B717" s="45"/>
      <c r="C717" s="156"/>
      <c r="D717" s="41"/>
      <c r="E717" s="86"/>
      <c r="F717" s="41"/>
      <c r="G717" s="41"/>
      <c r="I717" s="68"/>
      <c r="J717" s="8"/>
      <c r="K717" s="8"/>
      <c r="L717" s="8"/>
      <c r="M717" s="8"/>
      <c r="N717" s="8"/>
      <c r="O717" s="8"/>
      <c r="P717" s="8"/>
      <c r="R717"/>
      <c r="S717"/>
      <c r="T717"/>
      <c r="U717"/>
      <c r="V717"/>
      <c r="W717"/>
      <c r="X717"/>
      <c r="Y717"/>
      <c r="Z717"/>
      <c r="AA717"/>
      <c r="AB717"/>
      <c r="AC717"/>
      <c r="AD717"/>
      <c r="AE717"/>
      <c r="AF717"/>
      <c r="AG717"/>
      <c r="AH717"/>
      <c r="AI717"/>
      <c r="AJ717"/>
      <c r="AK717"/>
      <c r="AL717" s="26"/>
      <c r="AM717" s="23"/>
      <c r="AN717"/>
      <c r="AO717"/>
      <c r="AP717"/>
      <c r="AQ717"/>
      <c r="AR717"/>
      <c r="AS717"/>
      <c r="AT717"/>
      <c r="AU717" s="26"/>
      <c r="AV717" s="23"/>
    </row>
    <row r="718" spans="1:48" s="81" customFormat="1" x14ac:dyDescent="0.3">
      <c r="A718"/>
      <c r="B718" s="45"/>
      <c r="C718" s="156"/>
      <c r="D718" s="41"/>
      <c r="E718" s="86"/>
      <c r="F718" s="41"/>
      <c r="G718" s="41"/>
      <c r="I718" s="68"/>
      <c r="J718" s="8"/>
      <c r="K718" s="8"/>
      <c r="L718" s="8"/>
      <c r="M718" s="8"/>
      <c r="N718" s="8"/>
      <c r="O718" s="8"/>
      <c r="P718" s="8"/>
      <c r="R718"/>
      <c r="S718"/>
      <c r="T718"/>
      <c r="U718"/>
      <c r="V718"/>
      <c r="W718"/>
      <c r="X718"/>
      <c r="Y718"/>
      <c r="Z718"/>
      <c r="AA718"/>
      <c r="AB718"/>
      <c r="AC718"/>
      <c r="AD718"/>
      <c r="AE718"/>
      <c r="AF718"/>
      <c r="AG718"/>
      <c r="AH718"/>
      <c r="AI718"/>
      <c r="AJ718"/>
      <c r="AK718"/>
      <c r="AL718" s="26"/>
      <c r="AM718" s="23"/>
      <c r="AN718"/>
      <c r="AO718"/>
      <c r="AP718"/>
      <c r="AQ718"/>
      <c r="AR718"/>
      <c r="AS718"/>
      <c r="AT718"/>
      <c r="AU718" s="26"/>
      <c r="AV718" s="23"/>
    </row>
    <row r="719" spans="1:48" s="81" customFormat="1" x14ac:dyDescent="0.3">
      <c r="A719"/>
      <c r="B719" s="45"/>
      <c r="C719" s="156"/>
      <c r="D719" s="41"/>
      <c r="E719" s="86"/>
      <c r="F719" s="41"/>
      <c r="G719" s="41"/>
      <c r="I719" s="68"/>
      <c r="J719" s="8"/>
      <c r="K719" s="8"/>
      <c r="L719" s="8"/>
      <c r="M719" s="8"/>
      <c r="N719" s="8"/>
      <c r="O719" s="8"/>
      <c r="P719" s="8"/>
      <c r="R719"/>
      <c r="S719"/>
      <c r="T719"/>
      <c r="U719"/>
      <c r="V719"/>
      <c r="W719"/>
      <c r="X719"/>
      <c r="Y719"/>
      <c r="Z719"/>
      <c r="AA719"/>
      <c r="AB719"/>
      <c r="AC719"/>
      <c r="AD719"/>
      <c r="AE719"/>
      <c r="AF719"/>
      <c r="AG719"/>
      <c r="AH719"/>
      <c r="AI719"/>
      <c r="AJ719"/>
      <c r="AK719"/>
      <c r="AL719" s="26"/>
      <c r="AM719" s="23"/>
      <c r="AN719"/>
      <c r="AO719"/>
      <c r="AP719"/>
      <c r="AQ719"/>
      <c r="AR719"/>
      <c r="AS719"/>
      <c r="AT719"/>
      <c r="AU719" s="26"/>
      <c r="AV719" s="23"/>
    </row>
    <row r="720" spans="1:48" s="81" customFormat="1" x14ac:dyDescent="0.3">
      <c r="A720"/>
      <c r="B720" s="45"/>
      <c r="C720" s="156"/>
      <c r="D720" s="41"/>
      <c r="E720" s="86"/>
      <c r="F720" s="41"/>
      <c r="G720" s="41"/>
      <c r="I720" s="68"/>
      <c r="J720" s="8"/>
      <c r="K720" s="8"/>
      <c r="L720" s="8"/>
      <c r="M720" s="8"/>
      <c r="N720" s="8"/>
      <c r="O720" s="8"/>
      <c r="P720" s="8"/>
      <c r="R720"/>
      <c r="S720"/>
      <c r="T720"/>
      <c r="U720"/>
      <c r="V720"/>
      <c r="W720"/>
      <c r="X720"/>
      <c r="Y720"/>
      <c r="Z720"/>
      <c r="AA720"/>
      <c r="AB720"/>
      <c r="AC720"/>
      <c r="AD720"/>
      <c r="AE720"/>
      <c r="AF720"/>
      <c r="AG720"/>
      <c r="AH720"/>
      <c r="AI720"/>
      <c r="AJ720"/>
      <c r="AK720"/>
      <c r="AL720" s="26"/>
      <c r="AM720" s="23"/>
      <c r="AN720"/>
      <c r="AO720"/>
      <c r="AP720"/>
      <c r="AQ720"/>
      <c r="AR720"/>
      <c r="AS720"/>
      <c r="AT720"/>
      <c r="AU720" s="26"/>
      <c r="AV720" s="23"/>
    </row>
    <row r="721" spans="1:48" s="81" customFormat="1" x14ac:dyDescent="0.3">
      <c r="A721"/>
      <c r="B721" s="45"/>
      <c r="C721" s="156"/>
      <c r="D721" s="41"/>
      <c r="E721" s="86"/>
      <c r="F721" s="41"/>
      <c r="G721" s="41"/>
      <c r="I721" s="68"/>
      <c r="J721" s="8"/>
      <c r="K721" s="8"/>
      <c r="L721" s="8"/>
      <c r="M721" s="8"/>
      <c r="N721" s="8"/>
      <c r="O721" s="8"/>
      <c r="P721" s="8"/>
      <c r="R721"/>
      <c r="S721"/>
      <c r="T721"/>
      <c r="U721"/>
      <c r="V721"/>
      <c r="W721"/>
      <c r="X721"/>
      <c r="Y721"/>
      <c r="Z721"/>
      <c r="AA721"/>
      <c r="AB721"/>
      <c r="AC721"/>
      <c r="AD721"/>
      <c r="AE721"/>
      <c r="AF721"/>
      <c r="AG721"/>
      <c r="AH721"/>
      <c r="AI721"/>
      <c r="AJ721"/>
      <c r="AK721"/>
      <c r="AL721" s="26"/>
      <c r="AM721" s="23"/>
      <c r="AN721"/>
      <c r="AO721"/>
      <c r="AP721"/>
      <c r="AQ721"/>
      <c r="AR721"/>
      <c r="AS721"/>
      <c r="AT721"/>
      <c r="AU721" s="26"/>
      <c r="AV721" s="23"/>
    </row>
    <row r="722" spans="1:48" s="81" customFormat="1" x14ac:dyDescent="0.3">
      <c r="A722"/>
      <c r="B722" s="45"/>
      <c r="C722" s="156"/>
      <c r="D722" s="41"/>
      <c r="E722" s="86"/>
      <c r="F722" s="41"/>
      <c r="G722" s="41"/>
      <c r="I722" s="68"/>
      <c r="J722" s="8"/>
      <c r="K722" s="8"/>
      <c r="L722" s="8"/>
      <c r="M722" s="8"/>
      <c r="N722" s="8"/>
      <c r="O722" s="8"/>
      <c r="P722" s="8"/>
      <c r="R722"/>
      <c r="S722"/>
      <c r="T722"/>
      <c r="U722"/>
      <c r="V722"/>
      <c r="W722"/>
      <c r="X722"/>
      <c r="Y722"/>
      <c r="Z722"/>
      <c r="AA722"/>
      <c r="AB722"/>
      <c r="AC722"/>
      <c r="AD722"/>
      <c r="AE722"/>
      <c r="AF722"/>
      <c r="AG722"/>
      <c r="AH722"/>
      <c r="AI722"/>
      <c r="AJ722"/>
      <c r="AK722"/>
      <c r="AL722" s="26"/>
      <c r="AM722" s="23"/>
      <c r="AN722"/>
      <c r="AO722"/>
      <c r="AP722"/>
      <c r="AQ722"/>
      <c r="AR722"/>
      <c r="AS722"/>
      <c r="AT722"/>
      <c r="AU722" s="26"/>
      <c r="AV722" s="23"/>
    </row>
    <row r="723" spans="1:48" s="81" customFormat="1" x14ac:dyDescent="0.3">
      <c r="A723"/>
      <c r="B723" s="45"/>
      <c r="C723" s="156"/>
      <c r="D723" s="41"/>
      <c r="E723" s="86"/>
      <c r="F723" s="41"/>
      <c r="G723" s="41"/>
      <c r="I723" s="68"/>
      <c r="J723" s="8"/>
      <c r="K723" s="8"/>
      <c r="L723" s="8"/>
      <c r="M723" s="8"/>
      <c r="N723" s="8"/>
      <c r="O723" s="8"/>
      <c r="P723" s="8"/>
      <c r="R723"/>
      <c r="S723"/>
      <c r="T723"/>
      <c r="U723"/>
      <c r="V723"/>
      <c r="W723"/>
      <c r="X723"/>
      <c r="Y723"/>
      <c r="Z723"/>
      <c r="AA723"/>
      <c r="AB723"/>
      <c r="AC723"/>
      <c r="AD723"/>
      <c r="AE723"/>
      <c r="AF723"/>
      <c r="AG723"/>
      <c r="AH723"/>
      <c r="AI723"/>
      <c r="AJ723"/>
      <c r="AK723"/>
      <c r="AL723" s="26"/>
      <c r="AM723" s="23"/>
      <c r="AN723"/>
      <c r="AO723"/>
      <c r="AP723"/>
      <c r="AQ723"/>
      <c r="AR723"/>
      <c r="AS723"/>
      <c r="AT723"/>
      <c r="AU723" s="26"/>
      <c r="AV723" s="23"/>
    </row>
    <row r="724" spans="1:48" s="81" customFormat="1" x14ac:dyDescent="0.3">
      <c r="A724"/>
      <c r="B724" s="45"/>
      <c r="C724" s="156"/>
      <c r="D724" s="41"/>
      <c r="E724" s="86"/>
      <c r="F724" s="41"/>
      <c r="G724" s="41"/>
      <c r="I724" s="68"/>
      <c r="J724" s="8"/>
      <c r="K724" s="8"/>
      <c r="L724" s="8"/>
      <c r="M724" s="8"/>
      <c r="N724" s="8"/>
      <c r="O724" s="8"/>
      <c r="P724" s="8"/>
      <c r="R724"/>
      <c r="S724"/>
      <c r="T724"/>
      <c r="U724"/>
      <c r="V724"/>
      <c r="W724"/>
      <c r="X724"/>
      <c r="Y724"/>
      <c r="Z724"/>
      <c r="AA724"/>
      <c r="AB724"/>
      <c r="AC724"/>
      <c r="AD724"/>
      <c r="AE724"/>
      <c r="AF724"/>
      <c r="AG724"/>
      <c r="AH724"/>
      <c r="AI724"/>
      <c r="AJ724"/>
      <c r="AK724"/>
      <c r="AL724" s="26"/>
      <c r="AM724" s="23"/>
      <c r="AN724"/>
      <c r="AO724"/>
      <c r="AP724"/>
      <c r="AQ724"/>
      <c r="AR724"/>
      <c r="AS724"/>
      <c r="AT724"/>
      <c r="AU724" s="26"/>
      <c r="AV724" s="23"/>
    </row>
    <row r="725" spans="1:48" s="81" customFormat="1" x14ac:dyDescent="0.3">
      <c r="A725"/>
      <c r="B725" s="45"/>
      <c r="C725" s="156"/>
      <c r="D725" s="41"/>
      <c r="E725" s="86"/>
      <c r="F725" s="41"/>
      <c r="G725" s="41"/>
      <c r="I725" s="68"/>
      <c r="J725" s="8"/>
      <c r="K725" s="8"/>
      <c r="L725" s="8"/>
      <c r="M725" s="8"/>
      <c r="N725" s="8"/>
      <c r="O725" s="8"/>
      <c r="P725" s="8"/>
      <c r="R725"/>
      <c r="S725"/>
      <c r="T725"/>
      <c r="U725"/>
      <c r="V725"/>
      <c r="W725"/>
      <c r="X725"/>
      <c r="Y725"/>
      <c r="Z725"/>
      <c r="AA725"/>
      <c r="AB725"/>
      <c r="AC725"/>
      <c r="AD725"/>
      <c r="AE725"/>
      <c r="AF725"/>
      <c r="AG725"/>
      <c r="AH725"/>
      <c r="AI725"/>
      <c r="AJ725"/>
      <c r="AK725"/>
      <c r="AL725" s="26"/>
      <c r="AM725" s="23"/>
      <c r="AN725"/>
      <c r="AO725"/>
      <c r="AP725"/>
      <c r="AQ725"/>
      <c r="AR725"/>
      <c r="AS725"/>
      <c r="AT725"/>
      <c r="AU725" s="26"/>
      <c r="AV725" s="23"/>
    </row>
    <row r="726" spans="1:48" s="81" customFormat="1" x14ac:dyDescent="0.3">
      <c r="A726"/>
      <c r="B726" s="45"/>
      <c r="C726" s="156"/>
      <c r="D726" s="41"/>
      <c r="E726" s="86"/>
      <c r="F726" s="41"/>
      <c r="G726" s="41"/>
      <c r="I726" s="68"/>
      <c r="J726" s="8"/>
      <c r="K726" s="8"/>
      <c r="L726" s="8"/>
      <c r="M726" s="8"/>
      <c r="N726" s="8"/>
      <c r="O726" s="8"/>
      <c r="P726" s="8"/>
      <c r="R726"/>
      <c r="S726"/>
      <c r="T726"/>
      <c r="U726"/>
      <c r="V726"/>
      <c r="W726"/>
      <c r="X726"/>
      <c r="Y726"/>
      <c r="Z726"/>
      <c r="AA726"/>
      <c r="AB726"/>
      <c r="AC726"/>
      <c r="AD726"/>
      <c r="AE726"/>
      <c r="AF726"/>
      <c r="AG726"/>
      <c r="AH726"/>
      <c r="AI726"/>
      <c r="AJ726"/>
      <c r="AK726"/>
      <c r="AL726" s="26"/>
      <c r="AM726" s="23"/>
      <c r="AN726"/>
      <c r="AO726"/>
      <c r="AP726"/>
      <c r="AQ726"/>
      <c r="AR726"/>
      <c r="AS726"/>
      <c r="AT726"/>
      <c r="AU726" s="26"/>
      <c r="AV726" s="23"/>
    </row>
    <row r="727" spans="1:48" s="81" customFormat="1" x14ac:dyDescent="0.3">
      <c r="A727"/>
      <c r="B727" s="45"/>
      <c r="C727" s="156"/>
      <c r="D727" s="41"/>
      <c r="E727" s="86"/>
      <c r="F727" s="41"/>
      <c r="G727" s="41"/>
      <c r="I727" s="68"/>
      <c r="J727" s="8"/>
      <c r="K727" s="8"/>
      <c r="L727" s="8"/>
      <c r="M727" s="8"/>
      <c r="N727" s="8"/>
      <c r="O727" s="8"/>
      <c r="P727" s="8"/>
      <c r="R727"/>
      <c r="S727"/>
      <c r="T727"/>
      <c r="U727"/>
      <c r="V727"/>
      <c r="W727"/>
      <c r="X727"/>
      <c r="Y727"/>
      <c r="Z727"/>
      <c r="AA727"/>
      <c r="AB727"/>
      <c r="AC727"/>
      <c r="AD727"/>
      <c r="AE727"/>
      <c r="AF727"/>
      <c r="AG727"/>
      <c r="AH727"/>
      <c r="AI727"/>
      <c r="AJ727"/>
      <c r="AK727"/>
      <c r="AL727" s="26"/>
      <c r="AM727" s="23"/>
      <c r="AN727"/>
      <c r="AO727"/>
      <c r="AP727"/>
      <c r="AQ727"/>
      <c r="AR727"/>
      <c r="AS727"/>
      <c r="AT727"/>
      <c r="AU727" s="26"/>
      <c r="AV727" s="23"/>
    </row>
    <row r="728" spans="1:48" s="81" customFormat="1" x14ac:dyDescent="0.3">
      <c r="A728"/>
      <c r="B728" s="45"/>
      <c r="C728" s="156"/>
      <c r="D728" s="41"/>
      <c r="E728" s="86"/>
      <c r="F728" s="41"/>
      <c r="G728" s="41"/>
      <c r="I728" s="68"/>
      <c r="J728" s="8"/>
      <c r="K728" s="8"/>
      <c r="L728" s="8"/>
      <c r="M728" s="8"/>
      <c r="N728" s="8"/>
      <c r="O728" s="8"/>
      <c r="P728" s="8"/>
      <c r="R728"/>
      <c r="S728"/>
      <c r="T728"/>
      <c r="U728"/>
      <c r="V728"/>
      <c r="W728"/>
      <c r="X728"/>
      <c r="Y728"/>
      <c r="Z728"/>
      <c r="AA728"/>
      <c r="AB728"/>
      <c r="AC728"/>
      <c r="AD728"/>
      <c r="AE728"/>
      <c r="AF728"/>
      <c r="AG728"/>
      <c r="AH728"/>
      <c r="AI728"/>
      <c r="AJ728"/>
      <c r="AK728"/>
      <c r="AL728" s="26"/>
      <c r="AM728" s="23"/>
      <c r="AN728"/>
      <c r="AO728"/>
      <c r="AP728"/>
      <c r="AQ728"/>
      <c r="AR728"/>
      <c r="AS728"/>
      <c r="AT728"/>
      <c r="AU728" s="26"/>
      <c r="AV728" s="23"/>
    </row>
    <row r="729" spans="1:48" s="81" customFormat="1" x14ac:dyDescent="0.3">
      <c r="A729"/>
      <c r="B729" s="45"/>
      <c r="C729" s="156"/>
      <c r="D729" s="41"/>
      <c r="E729" s="86"/>
      <c r="F729" s="41"/>
      <c r="G729" s="41"/>
      <c r="I729" s="68"/>
      <c r="J729" s="8"/>
      <c r="K729" s="8"/>
      <c r="L729" s="8"/>
      <c r="M729" s="8"/>
      <c r="N729" s="8"/>
      <c r="O729" s="8"/>
      <c r="P729" s="8"/>
      <c r="R729"/>
      <c r="S729"/>
      <c r="T729"/>
      <c r="U729"/>
      <c r="V729"/>
      <c r="W729"/>
      <c r="X729"/>
      <c r="Y729"/>
      <c r="Z729"/>
      <c r="AA729"/>
      <c r="AB729"/>
      <c r="AC729"/>
      <c r="AD729"/>
      <c r="AE729"/>
      <c r="AF729"/>
      <c r="AG729"/>
      <c r="AH729"/>
      <c r="AI729"/>
      <c r="AJ729"/>
      <c r="AK729"/>
      <c r="AL729" s="26"/>
      <c r="AM729" s="23"/>
      <c r="AN729"/>
      <c r="AO729"/>
      <c r="AP729"/>
      <c r="AQ729"/>
      <c r="AR729"/>
      <c r="AS729"/>
      <c r="AT729"/>
      <c r="AU729" s="26"/>
      <c r="AV729" s="23"/>
    </row>
    <row r="730" spans="1:48" s="81" customFormat="1" x14ac:dyDescent="0.3">
      <c r="A730"/>
      <c r="B730" s="45"/>
      <c r="C730" s="156"/>
      <c r="D730" s="41"/>
      <c r="E730" s="86"/>
      <c r="F730" s="41"/>
      <c r="G730" s="41"/>
      <c r="I730" s="68"/>
      <c r="J730" s="8"/>
      <c r="K730" s="8"/>
      <c r="L730" s="8"/>
      <c r="M730" s="8"/>
      <c r="N730" s="8"/>
      <c r="O730" s="8"/>
      <c r="P730" s="8"/>
      <c r="R730"/>
      <c r="S730"/>
      <c r="T730"/>
      <c r="U730"/>
      <c r="V730"/>
      <c r="W730"/>
      <c r="X730"/>
      <c r="Y730"/>
      <c r="Z730"/>
      <c r="AA730"/>
      <c r="AB730"/>
      <c r="AC730"/>
      <c r="AD730"/>
      <c r="AE730"/>
      <c r="AF730"/>
      <c r="AG730"/>
      <c r="AH730"/>
      <c r="AI730"/>
      <c r="AJ730"/>
      <c r="AK730"/>
      <c r="AL730" s="26"/>
      <c r="AM730" s="23"/>
      <c r="AN730"/>
      <c r="AO730"/>
      <c r="AP730"/>
      <c r="AQ730"/>
      <c r="AR730"/>
      <c r="AS730"/>
      <c r="AT730"/>
      <c r="AU730" s="26"/>
      <c r="AV730" s="23"/>
    </row>
    <row r="731" spans="1:48" s="81" customFormat="1" x14ac:dyDescent="0.3">
      <c r="A731"/>
      <c r="B731" s="45"/>
      <c r="C731" s="156"/>
      <c r="D731" s="41"/>
      <c r="E731" s="86"/>
      <c r="F731" s="41"/>
      <c r="G731" s="41"/>
      <c r="I731" s="68"/>
      <c r="J731" s="8"/>
      <c r="K731" s="8"/>
      <c r="L731" s="8"/>
      <c r="M731" s="8"/>
      <c r="N731" s="8"/>
      <c r="O731" s="8"/>
      <c r="P731" s="8"/>
      <c r="R731"/>
      <c r="S731"/>
      <c r="T731"/>
      <c r="U731"/>
      <c r="V731"/>
      <c r="W731"/>
      <c r="X731"/>
      <c r="Y731"/>
      <c r="Z731"/>
      <c r="AA731"/>
      <c r="AB731"/>
      <c r="AC731"/>
      <c r="AD731"/>
      <c r="AE731"/>
      <c r="AF731"/>
      <c r="AG731"/>
      <c r="AH731"/>
      <c r="AI731"/>
      <c r="AJ731"/>
      <c r="AK731"/>
      <c r="AL731" s="26"/>
      <c r="AM731" s="23"/>
      <c r="AN731"/>
      <c r="AO731"/>
      <c r="AP731"/>
      <c r="AQ731"/>
      <c r="AR731"/>
      <c r="AS731"/>
      <c r="AT731"/>
      <c r="AU731" s="26"/>
      <c r="AV731" s="23"/>
    </row>
    <row r="732" spans="1:48" s="81" customFormat="1" x14ac:dyDescent="0.3">
      <c r="A732"/>
      <c r="B732" s="45"/>
      <c r="C732" s="156"/>
      <c r="D732" s="41"/>
      <c r="E732" s="86"/>
      <c r="F732" s="41"/>
      <c r="G732" s="41"/>
      <c r="I732" s="68"/>
      <c r="J732" s="8"/>
      <c r="K732" s="8"/>
      <c r="L732" s="8"/>
      <c r="M732" s="8"/>
      <c r="N732" s="8"/>
      <c r="O732" s="8"/>
      <c r="P732" s="8"/>
      <c r="R732"/>
      <c r="S732"/>
      <c r="T732"/>
      <c r="U732"/>
      <c r="V732"/>
      <c r="W732"/>
      <c r="X732"/>
      <c r="Y732"/>
      <c r="Z732"/>
      <c r="AA732"/>
      <c r="AB732"/>
      <c r="AC732"/>
      <c r="AD732"/>
      <c r="AE732"/>
      <c r="AF732"/>
      <c r="AG732"/>
      <c r="AH732"/>
      <c r="AI732"/>
      <c r="AJ732"/>
      <c r="AK732"/>
      <c r="AL732" s="26"/>
      <c r="AM732" s="23"/>
      <c r="AN732"/>
      <c r="AO732"/>
      <c r="AP732"/>
      <c r="AQ732"/>
      <c r="AR732"/>
      <c r="AS732"/>
      <c r="AT732"/>
      <c r="AU732" s="26"/>
      <c r="AV732" s="23"/>
    </row>
    <row r="733" spans="1:48" s="81" customFormat="1" x14ac:dyDescent="0.3">
      <c r="A733"/>
      <c r="B733" s="45"/>
      <c r="C733" s="156"/>
      <c r="D733" s="41"/>
      <c r="E733" s="86"/>
      <c r="F733" s="41"/>
      <c r="G733" s="41"/>
      <c r="I733" s="68"/>
      <c r="J733" s="8"/>
      <c r="K733" s="8"/>
      <c r="L733" s="8"/>
      <c r="M733" s="8"/>
      <c r="N733" s="8"/>
      <c r="O733" s="8"/>
      <c r="P733" s="8"/>
      <c r="R733"/>
      <c r="S733"/>
      <c r="T733"/>
      <c r="U733"/>
      <c r="V733"/>
      <c r="W733"/>
      <c r="X733"/>
      <c r="Y733"/>
      <c r="Z733"/>
      <c r="AA733"/>
      <c r="AB733"/>
      <c r="AC733"/>
      <c r="AD733"/>
      <c r="AE733"/>
      <c r="AF733"/>
      <c r="AG733"/>
      <c r="AH733"/>
      <c r="AI733"/>
      <c r="AJ733"/>
      <c r="AK733"/>
      <c r="AL733" s="26"/>
      <c r="AM733" s="23"/>
      <c r="AN733"/>
      <c r="AO733"/>
      <c r="AP733"/>
      <c r="AQ733"/>
      <c r="AR733"/>
      <c r="AS733"/>
      <c r="AT733"/>
      <c r="AU733" s="26"/>
      <c r="AV733" s="23"/>
    </row>
    <row r="734" spans="1:48" s="81" customFormat="1" x14ac:dyDescent="0.3">
      <c r="A734"/>
      <c r="B734" s="45"/>
      <c r="C734" s="156"/>
      <c r="D734" s="41"/>
      <c r="E734" s="86"/>
      <c r="F734" s="41"/>
      <c r="G734" s="41"/>
      <c r="I734" s="68"/>
      <c r="J734" s="8"/>
      <c r="K734" s="8"/>
      <c r="L734" s="8"/>
      <c r="M734" s="8"/>
      <c r="N734" s="8"/>
      <c r="O734" s="8"/>
      <c r="P734" s="8"/>
      <c r="R734"/>
      <c r="S734"/>
      <c r="T734"/>
      <c r="U734"/>
      <c r="V734"/>
      <c r="W734"/>
      <c r="X734"/>
      <c r="Y734"/>
      <c r="Z734"/>
      <c r="AA734"/>
      <c r="AB734"/>
      <c r="AC734"/>
      <c r="AD734"/>
      <c r="AE734"/>
      <c r="AF734"/>
      <c r="AG734"/>
      <c r="AH734"/>
      <c r="AI734"/>
      <c r="AJ734"/>
      <c r="AK734"/>
      <c r="AL734" s="26"/>
      <c r="AM734" s="23"/>
      <c r="AN734"/>
      <c r="AO734"/>
      <c r="AP734"/>
      <c r="AQ734"/>
      <c r="AR734"/>
      <c r="AS734"/>
      <c r="AT734"/>
      <c r="AU734" s="26"/>
      <c r="AV734" s="23"/>
    </row>
    <row r="735" spans="1:48" s="81" customFormat="1" x14ac:dyDescent="0.3">
      <c r="A735"/>
      <c r="B735" s="45"/>
      <c r="C735" s="156"/>
      <c r="D735" s="41"/>
      <c r="E735" s="86"/>
      <c r="F735" s="41"/>
      <c r="G735" s="41"/>
      <c r="I735" s="68"/>
      <c r="J735" s="8"/>
      <c r="K735" s="8"/>
      <c r="L735" s="8"/>
      <c r="M735" s="8"/>
      <c r="N735" s="8"/>
      <c r="O735" s="8"/>
      <c r="P735" s="8"/>
      <c r="R735"/>
      <c r="S735"/>
      <c r="T735"/>
      <c r="U735"/>
      <c r="V735"/>
      <c r="W735"/>
      <c r="X735"/>
      <c r="Y735"/>
      <c r="Z735"/>
      <c r="AA735"/>
      <c r="AB735"/>
      <c r="AC735"/>
      <c r="AD735"/>
      <c r="AE735"/>
      <c r="AF735"/>
      <c r="AG735"/>
      <c r="AH735"/>
      <c r="AI735"/>
      <c r="AJ735"/>
      <c r="AK735"/>
      <c r="AL735" s="26"/>
      <c r="AM735" s="23"/>
      <c r="AN735"/>
      <c r="AO735"/>
      <c r="AP735"/>
      <c r="AQ735"/>
      <c r="AR735"/>
      <c r="AS735"/>
      <c r="AT735"/>
      <c r="AU735" s="26"/>
      <c r="AV735" s="23"/>
    </row>
    <row r="736" spans="1:48" s="81" customFormat="1" x14ac:dyDescent="0.3">
      <c r="A736"/>
      <c r="B736" s="45"/>
      <c r="C736" s="156"/>
      <c r="D736" s="41"/>
      <c r="E736" s="86"/>
      <c r="F736" s="41"/>
      <c r="G736" s="41"/>
      <c r="I736" s="68"/>
      <c r="J736" s="8"/>
      <c r="K736" s="8"/>
      <c r="L736" s="8"/>
      <c r="M736" s="8"/>
      <c r="N736" s="8"/>
      <c r="O736" s="8"/>
      <c r="P736" s="8"/>
      <c r="R736"/>
      <c r="S736"/>
      <c r="T736"/>
      <c r="U736"/>
      <c r="V736"/>
      <c r="W736"/>
      <c r="X736"/>
      <c r="Y736"/>
      <c r="Z736"/>
      <c r="AA736"/>
      <c r="AB736"/>
      <c r="AC736"/>
      <c r="AD736"/>
      <c r="AE736"/>
      <c r="AF736"/>
      <c r="AG736"/>
      <c r="AH736"/>
      <c r="AI736"/>
      <c r="AJ736"/>
      <c r="AK736"/>
      <c r="AL736" s="26"/>
      <c r="AM736" s="23"/>
      <c r="AN736"/>
      <c r="AO736"/>
      <c r="AP736"/>
      <c r="AQ736"/>
      <c r="AR736"/>
      <c r="AS736"/>
      <c r="AT736"/>
      <c r="AU736" s="26"/>
      <c r="AV736" s="23"/>
    </row>
    <row r="737" spans="1:48" s="81" customFormat="1" x14ac:dyDescent="0.3">
      <c r="A737"/>
      <c r="B737" s="45"/>
      <c r="C737" s="156"/>
      <c r="D737" s="41"/>
      <c r="E737" s="86"/>
      <c r="F737" s="41"/>
      <c r="G737" s="41"/>
      <c r="I737" s="68"/>
      <c r="J737" s="8"/>
      <c r="K737" s="8"/>
      <c r="L737" s="8"/>
      <c r="M737" s="8"/>
      <c r="N737" s="8"/>
      <c r="O737" s="8"/>
      <c r="P737" s="8"/>
      <c r="R737"/>
      <c r="S737"/>
      <c r="T737"/>
      <c r="U737"/>
      <c r="V737"/>
      <c r="W737"/>
      <c r="X737"/>
      <c r="Y737"/>
      <c r="Z737"/>
      <c r="AA737"/>
      <c r="AB737"/>
      <c r="AC737"/>
      <c r="AD737"/>
      <c r="AE737"/>
      <c r="AF737"/>
      <c r="AG737"/>
      <c r="AH737"/>
      <c r="AI737"/>
      <c r="AJ737"/>
      <c r="AK737"/>
      <c r="AL737" s="26"/>
      <c r="AM737" s="23"/>
      <c r="AN737"/>
      <c r="AO737"/>
      <c r="AP737"/>
      <c r="AQ737"/>
      <c r="AR737"/>
      <c r="AS737"/>
      <c r="AT737"/>
      <c r="AU737" s="26"/>
      <c r="AV737" s="23"/>
    </row>
    <row r="738" spans="1:48" s="81" customFormat="1" x14ac:dyDescent="0.3">
      <c r="A738"/>
      <c r="B738" s="45"/>
      <c r="C738" s="156"/>
      <c r="D738" s="41"/>
      <c r="E738" s="86"/>
      <c r="F738" s="41"/>
      <c r="G738" s="41"/>
      <c r="I738" s="68"/>
      <c r="J738" s="8"/>
      <c r="K738" s="8"/>
      <c r="L738" s="8"/>
      <c r="M738" s="8"/>
      <c r="N738" s="8"/>
      <c r="O738" s="8"/>
      <c r="P738" s="8"/>
      <c r="R738"/>
      <c r="S738"/>
      <c r="T738"/>
      <c r="U738"/>
      <c r="V738"/>
      <c r="W738"/>
      <c r="X738"/>
      <c r="Y738"/>
      <c r="Z738"/>
      <c r="AA738"/>
      <c r="AB738"/>
      <c r="AC738"/>
      <c r="AD738"/>
      <c r="AE738"/>
      <c r="AF738"/>
      <c r="AG738"/>
      <c r="AH738"/>
      <c r="AI738"/>
      <c r="AJ738"/>
      <c r="AK738"/>
      <c r="AL738" s="26"/>
      <c r="AM738" s="23"/>
      <c r="AN738"/>
      <c r="AO738"/>
      <c r="AP738"/>
      <c r="AQ738"/>
      <c r="AR738"/>
      <c r="AS738"/>
      <c r="AT738"/>
      <c r="AU738" s="26"/>
      <c r="AV738" s="23"/>
    </row>
    <row r="739" spans="1:48" s="81" customFormat="1" x14ac:dyDescent="0.3">
      <c r="A739"/>
      <c r="B739" s="45"/>
      <c r="C739" s="156"/>
      <c r="D739" s="41"/>
      <c r="E739" s="86"/>
      <c r="F739" s="41"/>
      <c r="G739" s="41"/>
      <c r="I739" s="68"/>
      <c r="J739" s="8"/>
      <c r="K739" s="8"/>
      <c r="L739" s="8"/>
      <c r="M739" s="8"/>
      <c r="N739" s="8"/>
      <c r="O739" s="8"/>
      <c r="P739" s="8"/>
      <c r="R739"/>
      <c r="S739"/>
      <c r="T739"/>
      <c r="U739"/>
      <c r="V739"/>
      <c r="W739"/>
      <c r="X739"/>
      <c r="Y739"/>
      <c r="Z739"/>
      <c r="AA739"/>
      <c r="AB739"/>
      <c r="AC739"/>
      <c r="AD739"/>
      <c r="AE739"/>
      <c r="AF739"/>
      <c r="AG739"/>
      <c r="AH739"/>
      <c r="AI739"/>
      <c r="AJ739"/>
      <c r="AK739"/>
      <c r="AL739" s="26"/>
      <c r="AM739" s="23"/>
      <c r="AN739"/>
      <c r="AO739"/>
      <c r="AP739"/>
      <c r="AQ739"/>
      <c r="AR739"/>
      <c r="AS739"/>
      <c r="AT739"/>
      <c r="AU739" s="26"/>
      <c r="AV739" s="23"/>
    </row>
    <row r="740" spans="1:48" s="81" customFormat="1" x14ac:dyDescent="0.3">
      <c r="A740"/>
      <c r="B740" s="45"/>
      <c r="C740" s="156"/>
      <c r="D740" s="41"/>
      <c r="E740" s="86"/>
      <c r="F740" s="41"/>
      <c r="G740" s="41"/>
      <c r="I740" s="68"/>
      <c r="J740" s="8"/>
      <c r="K740" s="8"/>
      <c r="L740" s="8"/>
      <c r="M740" s="8"/>
      <c r="N740" s="8"/>
      <c r="O740" s="8"/>
      <c r="P740" s="8"/>
      <c r="R740"/>
      <c r="S740"/>
      <c r="T740"/>
      <c r="U740"/>
      <c r="V740"/>
      <c r="W740"/>
      <c r="X740"/>
      <c r="Y740"/>
      <c r="Z740"/>
      <c r="AA740"/>
      <c r="AB740"/>
      <c r="AC740"/>
      <c r="AD740"/>
      <c r="AE740"/>
      <c r="AF740"/>
      <c r="AG740"/>
      <c r="AH740"/>
      <c r="AI740"/>
      <c r="AJ740"/>
      <c r="AK740"/>
      <c r="AL740" s="26"/>
      <c r="AM740" s="23"/>
      <c r="AN740"/>
      <c r="AO740"/>
      <c r="AP740"/>
      <c r="AQ740"/>
      <c r="AR740"/>
      <c r="AS740"/>
      <c r="AT740"/>
      <c r="AU740" s="26"/>
      <c r="AV740" s="23"/>
    </row>
    <row r="741" spans="1:48" s="81" customFormat="1" x14ac:dyDescent="0.3">
      <c r="A741"/>
      <c r="B741" s="45"/>
      <c r="C741" s="156"/>
      <c r="D741" s="41"/>
      <c r="E741" s="86"/>
      <c r="F741" s="41"/>
      <c r="G741" s="41"/>
      <c r="I741" s="68"/>
      <c r="J741" s="8"/>
      <c r="K741" s="8"/>
      <c r="L741" s="8"/>
      <c r="M741" s="8"/>
      <c r="N741" s="8"/>
      <c r="O741" s="8"/>
      <c r="P741" s="8"/>
      <c r="R741"/>
      <c r="S741"/>
      <c r="T741"/>
      <c r="U741"/>
      <c r="V741"/>
      <c r="W741"/>
      <c r="X741"/>
      <c r="Y741"/>
      <c r="Z741"/>
      <c r="AA741"/>
      <c r="AB741"/>
      <c r="AC741"/>
      <c r="AD741"/>
      <c r="AE741"/>
      <c r="AF741"/>
      <c r="AG741"/>
      <c r="AH741"/>
      <c r="AI741"/>
      <c r="AJ741"/>
      <c r="AK741"/>
      <c r="AL741" s="26"/>
      <c r="AM741" s="23"/>
      <c r="AN741"/>
      <c r="AO741"/>
      <c r="AP741"/>
      <c r="AQ741"/>
      <c r="AR741"/>
      <c r="AS741"/>
      <c r="AT741"/>
      <c r="AU741" s="26"/>
      <c r="AV741" s="23"/>
    </row>
    <row r="742" spans="1:48" s="81" customFormat="1" x14ac:dyDescent="0.3">
      <c r="A742"/>
      <c r="B742" s="45"/>
      <c r="C742" s="156"/>
      <c r="D742" s="41"/>
      <c r="E742" s="86"/>
      <c r="F742" s="41"/>
      <c r="G742" s="41"/>
      <c r="I742" s="68"/>
      <c r="J742" s="8"/>
      <c r="K742" s="8"/>
      <c r="L742" s="8"/>
      <c r="M742" s="8"/>
      <c r="N742" s="8"/>
      <c r="O742" s="8"/>
      <c r="P742" s="8"/>
      <c r="R742"/>
      <c r="S742"/>
      <c r="T742"/>
      <c r="U742"/>
      <c r="V742"/>
      <c r="W742"/>
      <c r="X742"/>
      <c r="Y742"/>
      <c r="Z742"/>
      <c r="AA742"/>
      <c r="AB742"/>
      <c r="AC742"/>
      <c r="AD742"/>
      <c r="AE742"/>
      <c r="AF742"/>
      <c r="AG742"/>
      <c r="AH742"/>
      <c r="AI742"/>
      <c r="AJ742"/>
      <c r="AK742"/>
      <c r="AL742" s="26"/>
      <c r="AM742" s="23"/>
      <c r="AN742"/>
      <c r="AO742"/>
      <c r="AP742"/>
      <c r="AQ742"/>
      <c r="AR742"/>
      <c r="AS742"/>
      <c r="AT742"/>
      <c r="AU742" s="26"/>
      <c r="AV742" s="23"/>
    </row>
    <row r="743" spans="1:48" s="81" customFormat="1" x14ac:dyDescent="0.3">
      <c r="A743"/>
      <c r="B743" s="45"/>
      <c r="C743" s="156"/>
      <c r="D743" s="41"/>
      <c r="E743" s="86"/>
      <c r="F743" s="41"/>
      <c r="G743" s="41"/>
      <c r="I743" s="68"/>
      <c r="J743" s="8"/>
      <c r="K743" s="8"/>
      <c r="L743" s="8"/>
      <c r="M743" s="8"/>
      <c r="N743" s="8"/>
      <c r="O743" s="8"/>
      <c r="P743" s="8"/>
      <c r="R743"/>
      <c r="S743"/>
      <c r="T743"/>
      <c r="U743"/>
      <c r="V743"/>
      <c r="W743"/>
      <c r="X743"/>
      <c r="Y743"/>
      <c r="Z743"/>
      <c r="AA743"/>
      <c r="AB743"/>
      <c r="AC743"/>
      <c r="AD743"/>
      <c r="AE743"/>
      <c r="AF743"/>
      <c r="AG743"/>
      <c r="AH743"/>
      <c r="AI743"/>
      <c r="AJ743"/>
      <c r="AK743"/>
      <c r="AL743" s="26"/>
      <c r="AM743" s="23"/>
      <c r="AN743"/>
      <c r="AO743"/>
      <c r="AP743"/>
      <c r="AQ743"/>
      <c r="AR743"/>
      <c r="AS743"/>
      <c r="AT743"/>
      <c r="AU743" s="26"/>
      <c r="AV743" s="23"/>
    </row>
    <row r="744" spans="1:48" s="81" customFormat="1" x14ac:dyDescent="0.3">
      <c r="A744"/>
      <c r="B744" s="45"/>
      <c r="C744" s="156"/>
      <c r="D744" s="41"/>
      <c r="E744" s="86"/>
      <c r="F744" s="41"/>
      <c r="G744" s="41"/>
      <c r="I744" s="68"/>
      <c r="J744" s="8"/>
      <c r="K744" s="8"/>
      <c r="L744" s="8"/>
      <c r="M744" s="8"/>
      <c r="N744" s="8"/>
      <c r="O744" s="8"/>
      <c r="P744" s="8"/>
      <c r="R744"/>
      <c r="S744"/>
      <c r="T744"/>
      <c r="U744"/>
      <c r="V744"/>
      <c r="W744"/>
      <c r="X744"/>
      <c r="Y744"/>
      <c r="Z744"/>
      <c r="AA744"/>
      <c r="AB744"/>
      <c r="AC744"/>
      <c r="AD744"/>
      <c r="AE744"/>
      <c r="AF744"/>
      <c r="AG744"/>
      <c r="AH744"/>
      <c r="AI744"/>
      <c r="AJ744"/>
      <c r="AK744"/>
      <c r="AL744" s="26"/>
      <c r="AM744" s="23"/>
      <c r="AN744"/>
      <c r="AO744"/>
      <c r="AP744"/>
      <c r="AQ744"/>
      <c r="AR744"/>
      <c r="AS744"/>
      <c r="AT744"/>
      <c r="AU744" s="26"/>
      <c r="AV744" s="23"/>
    </row>
    <row r="745" spans="1:48" s="81" customFormat="1" x14ac:dyDescent="0.3">
      <c r="A745"/>
      <c r="B745" s="45"/>
      <c r="C745" s="156"/>
      <c r="D745" s="41"/>
      <c r="E745" s="86"/>
      <c r="F745" s="41"/>
      <c r="G745" s="41"/>
      <c r="I745" s="68"/>
      <c r="J745" s="8"/>
      <c r="K745" s="8"/>
      <c r="L745" s="8"/>
      <c r="M745" s="8"/>
      <c r="N745" s="8"/>
      <c r="O745" s="8"/>
      <c r="P745" s="8"/>
      <c r="R745"/>
      <c r="S745"/>
      <c r="T745"/>
      <c r="U745"/>
      <c r="V745"/>
      <c r="W745"/>
      <c r="X745"/>
      <c r="Y745"/>
      <c r="Z745"/>
      <c r="AA745"/>
      <c r="AB745"/>
      <c r="AC745"/>
      <c r="AD745"/>
      <c r="AE745"/>
      <c r="AF745"/>
      <c r="AG745"/>
      <c r="AH745"/>
      <c r="AI745"/>
      <c r="AJ745"/>
      <c r="AK745"/>
      <c r="AL745" s="26"/>
      <c r="AM745" s="23"/>
      <c r="AN745"/>
      <c r="AO745"/>
      <c r="AP745"/>
      <c r="AQ745"/>
      <c r="AR745"/>
      <c r="AS745"/>
      <c r="AT745"/>
      <c r="AU745" s="26"/>
      <c r="AV745" s="23"/>
    </row>
    <row r="746" spans="1:48" s="81" customFormat="1" x14ac:dyDescent="0.3">
      <c r="A746"/>
      <c r="B746" s="45"/>
      <c r="C746" s="156"/>
      <c r="D746" s="41"/>
      <c r="E746" s="86"/>
      <c r="F746" s="41"/>
      <c r="G746" s="41"/>
      <c r="I746" s="68"/>
      <c r="J746" s="8"/>
      <c r="K746" s="8"/>
      <c r="L746" s="8"/>
      <c r="M746" s="8"/>
      <c r="N746" s="8"/>
      <c r="O746" s="8"/>
      <c r="P746" s="8"/>
      <c r="R746"/>
      <c r="S746"/>
      <c r="T746"/>
      <c r="U746"/>
      <c r="V746"/>
      <c r="W746"/>
      <c r="X746"/>
      <c r="Y746"/>
      <c r="Z746"/>
      <c r="AA746"/>
      <c r="AB746"/>
      <c r="AC746"/>
      <c r="AD746"/>
      <c r="AE746"/>
      <c r="AF746"/>
      <c r="AG746"/>
      <c r="AH746"/>
      <c r="AI746"/>
      <c r="AJ746"/>
      <c r="AK746"/>
      <c r="AL746" s="26"/>
      <c r="AM746" s="23"/>
      <c r="AN746"/>
      <c r="AO746"/>
      <c r="AP746"/>
      <c r="AQ746"/>
      <c r="AR746"/>
      <c r="AS746"/>
      <c r="AT746"/>
      <c r="AU746" s="26"/>
      <c r="AV746" s="23"/>
    </row>
    <row r="747" spans="1:48" s="81" customFormat="1" x14ac:dyDescent="0.3">
      <c r="A747"/>
      <c r="B747" s="45"/>
      <c r="C747" s="156"/>
      <c r="D747" s="41"/>
      <c r="E747" s="86"/>
      <c r="F747" s="41"/>
      <c r="G747" s="41"/>
      <c r="I747" s="68"/>
      <c r="J747" s="8"/>
      <c r="K747" s="8"/>
      <c r="L747" s="8"/>
      <c r="M747" s="8"/>
      <c r="N747" s="8"/>
      <c r="O747" s="8"/>
      <c r="P747" s="8"/>
      <c r="R747"/>
      <c r="S747"/>
      <c r="T747"/>
      <c r="U747"/>
      <c r="V747"/>
      <c r="W747"/>
      <c r="X747"/>
      <c r="Y747"/>
      <c r="Z747"/>
      <c r="AA747"/>
      <c r="AB747"/>
      <c r="AC747"/>
      <c r="AD747"/>
      <c r="AE747"/>
      <c r="AF747"/>
      <c r="AG747"/>
      <c r="AH747"/>
      <c r="AI747"/>
      <c r="AJ747"/>
      <c r="AK747"/>
      <c r="AL747" s="26"/>
      <c r="AM747" s="23"/>
      <c r="AN747"/>
      <c r="AO747"/>
      <c r="AP747"/>
      <c r="AQ747"/>
      <c r="AR747"/>
      <c r="AS747"/>
      <c r="AT747"/>
      <c r="AU747" s="26"/>
      <c r="AV747" s="23"/>
    </row>
    <row r="748" spans="1:48" s="81" customFormat="1" x14ac:dyDescent="0.3">
      <c r="A748"/>
      <c r="B748" s="45"/>
      <c r="C748" s="156"/>
      <c r="D748" s="41"/>
      <c r="E748" s="86"/>
      <c r="F748" s="41"/>
      <c r="G748" s="41"/>
      <c r="I748" s="68"/>
      <c r="J748" s="8"/>
      <c r="K748" s="8"/>
      <c r="L748" s="8"/>
      <c r="M748" s="8"/>
      <c r="N748" s="8"/>
      <c r="O748" s="8"/>
      <c r="P748" s="8"/>
      <c r="R748"/>
      <c r="S748"/>
      <c r="T748"/>
      <c r="U748"/>
      <c r="V748"/>
      <c r="W748"/>
      <c r="X748"/>
      <c r="Y748"/>
      <c r="Z748"/>
      <c r="AA748"/>
      <c r="AB748"/>
      <c r="AC748"/>
      <c r="AD748"/>
      <c r="AE748"/>
      <c r="AF748"/>
      <c r="AG748"/>
      <c r="AH748"/>
      <c r="AI748"/>
      <c r="AJ748"/>
      <c r="AK748"/>
      <c r="AL748" s="26"/>
      <c r="AM748" s="23"/>
      <c r="AN748"/>
      <c r="AO748"/>
      <c r="AP748"/>
      <c r="AQ748"/>
      <c r="AR748"/>
      <c r="AS748"/>
      <c r="AT748"/>
      <c r="AU748" s="26"/>
      <c r="AV748" s="23"/>
    </row>
    <row r="749" spans="1:48" s="81" customFormat="1" x14ac:dyDescent="0.3">
      <c r="A749"/>
      <c r="B749" s="45"/>
      <c r="C749" s="156"/>
      <c r="D749" s="41"/>
      <c r="E749" s="86"/>
      <c r="F749" s="41"/>
      <c r="G749" s="41"/>
      <c r="I749" s="68"/>
      <c r="J749" s="8"/>
      <c r="K749" s="8"/>
      <c r="L749" s="8"/>
      <c r="M749" s="8"/>
      <c r="N749" s="8"/>
      <c r="O749" s="8"/>
      <c r="P749" s="8"/>
      <c r="R749"/>
      <c r="S749"/>
      <c r="T749"/>
      <c r="U749"/>
      <c r="V749"/>
      <c r="W749"/>
      <c r="X749"/>
      <c r="Y749"/>
      <c r="Z749"/>
      <c r="AA749"/>
      <c r="AB749"/>
      <c r="AC749"/>
      <c r="AD749"/>
      <c r="AE749"/>
      <c r="AF749"/>
      <c r="AG749"/>
      <c r="AH749"/>
      <c r="AI749"/>
      <c r="AJ749"/>
      <c r="AK749"/>
      <c r="AL749" s="26"/>
      <c r="AM749" s="23"/>
      <c r="AN749"/>
      <c r="AO749"/>
      <c r="AP749"/>
      <c r="AQ749"/>
      <c r="AR749"/>
      <c r="AS749"/>
      <c r="AT749"/>
      <c r="AU749" s="26"/>
      <c r="AV749" s="23"/>
    </row>
    <row r="750" spans="1:48" s="81" customFormat="1" x14ac:dyDescent="0.3">
      <c r="A750"/>
      <c r="B750" s="45"/>
      <c r="C750" s="156"/>
      <c r="D750" s="41"/>
      <c r="E750" s="86"/>
      <c r="F750" s="41"/>
      <c r="G750" s="41"/>
      <c r="I750" s="68"/>
      <c r="J750" s="8"/>
      <c r="K750" s="8"/>
      <c r="L750" s="8"/>
      <c r="M750" s="8"/>
      <c r="N750" s="8"/>
      <c r="O750" s="8"/>
      <c r="P750" s="8"/>
      <c r="R750"/>
      <c r="S750"/>
      <c r="T750"/>
      <c r="U750"/>
      <c r="V750"/>
      <c r="W750"/>
      <c r="X750"/>
      <c r="Y750"/>
      <c r="Z750"/>
      <c r="AA750"/>
      <c r="AB750"/>
      <c r="AC750"/>
      <c r="AD750"/>
      <c r="AE750"/>
      <c r="AF750"/>
      <c r="AG750"/>
      <c r="AH750"/>
      <c r="AI750"/>
      <c r="AJ750"/>
      <c r="AK750"/>
      <c r="AL750" s="26"/>
      <c r="AM750" s="23"/>
      <c r="AN750"/>
      <c r="AO750"/>
      <c r="AP750"/>
      <c r="AQ750"/>
      <c r="AR750"/>
      <c r="AS750"/>
      <c r="AT750"/>
      <c r="AU750" s="26"/>
      <c r="AV750" s="23"/>
    </row>
    <row r="751" spans="1:48" s="81" customFormat="1" x14ac:dyDescent="0.3">
      <c r="A751"/>
      <c r="B751" s="45"/>
      <c r="C751" s="156"/>
      <c r="D751" s="41"/>
      <c r="E751" s="86"/>
      <c r="F751" s="41"/>
      <c r="G751" s="41"/>
      <c r="I751" s="68"/>
      <c r="J751" s="8"/>
      <c r="K751" s="8"/>
      <c r="L751" s="8"/>
      <c r="M751" s="8"/>
      <c r="N751" s="8"/>
      <c r="O751" s="8"/>
      <c r="P751" s="8"/>
      <c r="R751"/>
      <c r="S751"/>
      <c r="T751"/>
      <c r="U751"/>
      <c r="V751"/>
      <c r="W751"/>
      <c r="X751"/>
      <c r="Y751"/>
      <c r="Z751"/>
      <c r="AA751"/>
      <c r="AB751"/>
      <c r="AC751"/>
      <c r="AD751"/>
      <c r="AE751"/>
      <c r="AF751"/>
      <c r="AG751"/>
      <c r="AH751"/>
      <c r="AI751"/>
      <c r="AJ751"/>
      <c r="AK751"/>
      <c r="AL751" s="26"/>
      <c r="AM751" s="23"/>
      <c r="AN751"/>
      <c r="AO751"/>
      <c r="AP751"/>
      <c r="AQ751"/>
      <c r="AR751"/>
      <c r="AS751"/>
      <c r="AT751"/>
      <c r="AU751" s="26"/>
      <c r="AV751" s="23"/>
    </row>
    <row r="752" spans="1:48" s="81" customFormat="1" x14ac:dyDescent="0.3">
      <c r="A752"/>
      <c r="B752" s="45"/>
      <c r="C752" s="156"/>
      <c r="D752" s="41"/>
      <c r="E752" s="86"/>
      <c r="F752" s="41"/>
      <c r="G752" s="41"/>
      <c r="I752" s="68"/>
      <c r="J752" s="8"/>
      <c r="K752" s="8"/>
      <c r="L752" s="8"/>
      <c r="M752" s="8"/>
      <c r="N752" s="8"/>
      <c r="O752" s="8"/>
      <c r="P752" s="8"/>
      <c r="R752"/>
      <c r="S752"/>
      <c r="T752"/>
      <c r="U752"/>
      <c r="V752"/>
      <c r="W752"/>
      <c r="X752"/>
      <c r="Y752"/>
      <c r="Z752"/>
      <c r="AA752"/>
      <c r="AB752"/>
      <c r="AC752"/>
      <c r="AD752"/>
      <c r="AE752"/>
      <c r="AF752"/>
      <c r="AG752"/>
      <c r="AH752"/>
      <c r="AI752"/>
      <c r="AJ752"/>
      <c r="AK752"/>
      <c r="AL752" s="26"/>
      <c r="AM752" s="23"/>
      <c r="AN752"/>
      <c r="AO752"/>
      <c r="AP752"/>
      <c r="AQ752"/>
      <c r="AR752"/>
      <c r="AS752"/>
      <c r="AT752"/>
      <c r="AU752" s="26"/>
      <c r="AV752" s="23"/>
    </row>
    <row r="753" spans="1:48" s="81" customFormat="1" x14ac:dyDescent="0.3">
      <c r="A753"/>
      <c r="B753" s="45"/>
      <c r="C753" s="156"/>
      <c r="D753" s="41"/>
      <c r="E753" s="86"/>
      <c r="F753" s="41"/>
      <c r="G753" s="41"/>
      <c r="I753" s="68"/>
      <c r="J753" s="8"/>
      <c r="K753" s="8"/>
      <c r="L753" s="8"/>
      <c r="M753" s="8"/>
      <c r="N753" s="8"/>
      <c r="O753" s="8"/>
      <c r="P753" s="8"/>
      <c r="R753"/>
      <c r="S753"/>
      <c r="T753"/>
      <c r="U753"/>
      <c r="V753"/>
      <c r="W753"/>
      <c r="X753"/>
      <c r="Y753"/>
      <c r="Z753"/>
      <c r="AA753"/>
      <c r="AB753"/>
      <c r="AC753"/>
      <c r="AD753"/>
      <c r="AE753"/>
      <c r="AF753"/>
      <c r="AG753"/>
      <c r="AH753"/>
      <c r="AI753"/>
      <c r="AJ753"/>
      <c r="AK753"/>
      <c r="AL753" s="26"/>
      <c r="AM753" s="23"/>
      <c r="AN753"/>
      <c r="AO753"/>
      <c r="AP753"/>
      <c r="AQ753"/>
      <c r="AR753"/>
      <c r="AS753"/>
      <c r="AT753"/>
      <c r="AU753" s="26"/>
      <c r="AV753" s="23"/>
    </row>
    <row r="754" spans="1:48" s="81" customFormat="1" x14ac:dyDescent="0.3">
      <c r="A754"/>
      <c r="B754" s="45"/>
      <c r="C754" s="156"/>
      <c r="D754" s="41"/>
      <c r="E754" s="86"/>
      <c r="F754" s="41"/>
      <c r="G754" s="41"/>
      <c r="I754" s="68"/>
      <c r="J754" s="8"/>
      <c r="K754" s="8"/>
      <c r="L754" s="8"/>
      <c r="M754" s="8"/>
      <c r="N754" s="8"/>
      <c r="O754" s="8"/>
      <c r="P754" s="8"/>
      <c r="R754"/>
      <c r="S754"/>
      <c r="T754"/>
      <c r="U754"/>
      <c r="V754"/>
      <c r="W754"/>
      <c r="X754"/>
      <c r="Y754"/>
      <c r="Z754"/>
      <c r="AA754"/>
      <c r="AB754"/>
      <c r="AC754"/>
      <c r="AD754"/>
      <c r="AE754"/>
      <c r="AF754"/>
      <c r="AG754"/>
      <c r="AH754"/>
      <c r="AI754"/>
      <c r="AJ754"/>
      <c r="AK754"/>
      <c r="AL754" s="26"/>
      <c r="AM754" s="23"/>
      <c r="AN754"/>
      <c r="AO754"/>
      <c r="AP754"/>
      <c r="AQ754"/>
      <c r="AR754"/>
      <c r="AS754"/>
      <c r="AT754"/>
      <c r="AU754" s="26"/>
      <c r="AV754" s="23"/>
    </row>
    <row r="755" spans="1:48" s="81" customFormat="1" x14ac:dyDescent="0.3">
      <c r="A755"/>
      <c r="B755" s="45"/>
      <c r="C755" s="156"/>
      <c r="D755" s="41"/>
      <c r="E755" s="86"/>
      <c r="F755" s="41"/>
      <c r="G755" s="41"/>
      <c r="I755" s="68"/>
      <c r="J755" s="8"/>
      <c r="K755" s="8"/>
      <c r="L755" s="8"/>
      <c r="M755" s="8"/>
      <c r="N755" s="8"/>
      <c r="O755" s="8"/>
      <c r="P755" s="8"/>
      <c r="R755"/>
      <c r="S755"/>
      <c r="T755"/>
      <c r="U755"/>
      <c r="V755"/>
      <c r="W755"/>
      <c r="X755"/>
      <c r="Y755"/>
      <c r="Z755"/>
      <c r="AA755"/>
      <c r="AB755"/>
      <c r="AC755"/>
      <c r="AD755"/>
      <c r="AE755"/>
      <c r="AF755"/>
      <c r="AG755"/>
      <c r="AH755"/>
      <c r="AI755"/>
      <c r="AJ755"/>
      <c r="AK755"/>
      <c r="AL755" s="26"/>
      <c r="AM755" s="23"/>
      <c r="AN755"/>
      <c r="AO755"/>
      <c r="AP755"/>
      <c r="AQ755"/>
      <c r="AR755"/>
      <c r="AS755"/>
      <c r="AT755"/>
      <c r="AU755" s="26"/>
      <c r="AV755" s="23"/>
    </row>
    <row r="756" spans="1:48" s="81" customFormat="1" x14ac:dyDescent="0.3">
      <c r="A756"/>
      <c r="B756" s="45"/>
      <c r="C756" s="156"/>
      <c r="D756" s="41"/>
      <c r="E756" s="86"/>
      <c r="F756" s="41"/>
      <c r="G756" s="41"/>
      <c r="I756" s="68"/>
      <c r="J756" s="8"/>
      <c r="K756" s="8"/>
      <c r="L756" s="8"/>
      <c r="M756" s="8"/>
      <c r="N756" s="8"/>
      <c r="O756" s="8"/>
      <c r="P756" s="8"/>
      <c r="R756"/>
      <c r="S756"/>
      <c r="T756"/>
      <c r="U756"/>
      <c r="V756"/>
      <c r="W756"/>
      <c r="X756"/>
      <c r="Y756"/>
      <c r="Z756"/>
      <c r="AA756"/>
      <c r="AB756"/>
      <c r="AC756"/>
      <c r="AD756"/>
      <c r="AE756"/>
      <c r="AF756"/>
      <c r="AG756"/>
      <c r="AH756"/>
      <c r="AI756"/>
      <c r="AJ756"/>
      <c r="AK756"/>
      <c r="AL756" s="26"/>
      <c r="AM756" s="23"/>
      <c r="AN756"/>
      <c r="AO756"/>
      <c r="AP756"/>
      <c r="AQ756"/>
      <c r="AR756"/>
      <c r="AS756"/>
      <c r="AT756"/>
      <c r="AU756" s="26"/>
      <c r="AV756" s="23"/>
    </row>
    <row r="757" spans="1:48" s="81" customFormat="1" x14ac:dyDescent="0.3">
      <c r="A757"/>
      <c r="B757" s="45"/>
      <c r="C757" s="156"/>
      <c r="D757" s="41"/>
      <c r="E757" s="86"/>
      <c r="F757" s="41"/>
      <c r="G757" s="41"/>
      <c r="I757" s="68"/>
      <c r="J757" s="8"/>
      <c r="K757" s="8"/>
      <c r="L757" s="8"/>
      <c r="M757" s="8"/>
      <c r="N757" s="8"/>
      <c r="O757" s="8"/>
      <c r="P757" s="8"/>
      <c r="R757"/>
      <c r="S757"/>
      <c r="T757"/>
      <c r="U757"/>
      <c r="V757"/>
      <c r="W757"/>
      <c r="X757"/>
      <c r="Y757"/>
      <c r="Z757"/>
      <c r="AA757"/>
      <c r="AB757"/>
      <c r="AC757"/>
      <c r="AD757"/>
      <c r="AE757"/>
      <c r="AF757"/>
      <c r="AG757"/>
      <c r="AH757"/>
      <c r="AI757"/>
      <c r="AJ757"/>
      <c r="AK757"/>
      <c r="AL757" s="26"/>
      <c r="AM757" s="23"/>
      <c r="AN757"/>
      <c r="AO757"/>
      <c r="AP757"/>
      <c r="AQ757"/>
      <c r="AR757"/>
      <c r="AS757"/>
      <c r="AT757"/>
      <c r="AU757" s="26"/>
      <c r="AV757" s="23"/>
    </row>
    <row r="758" spans="1:48" s="81" customFormat="1" x14ac:dyDescent="0.3">
      <c r="A758"/>
      <c r="B758" s="45"/>
      <c r="C758" s="156"/>
      <c r="D758" s="41"/>
      <c r="E758" s="86"/>
      <c r="F758" s="41"/>
      <c r="G758" s="41"/>
      <c r="I758" s="68"/>
      <c r="J758" s="8"/>
      <c r="K758" s="8"/>
      <c r="L758" s="8"/>
      <c r="M758" s="8"/>
      <c r="N758" s="8"/>
      <c r="O758" s="8"/>
      <c r="P758" s="8"/>
      <c r="R758"/>
      <c r="S758"/>
      <c r="T758"/>
      <c r="U758"/>
      <c r="V758"/>
      <c r="W758"/>
      <c r="X758"/>
      <c r="Y758"/>
      <c r="Z758"/>
      <c r="AA758"/>
      <c r="AB758"/>
      <c r="AC758"/>
      <c r="AD758"/>
      <c r="AE758"/>
      <c r="AF758"/>
      <c r="AG758"/>
      <c r="AH758"/>
      <c r="AI758"/>
      <c r="AJ758"/>
      <c r="AK758"/>
      <c r="AL758" s="26"/>
      <c r="AM758" s="23"/>
      <c r="AN758"/>
      <c r="AO758"/>
      <c r="AP758"/>
      <c r="AQ758"/>
      <c r="AR758"/>
      <c r="AS758"/>
      <c r="AT758"/>
      <c r="AU758" s="26"/>
      <c r="AV758" s="23"/>
    </row>
    <row r="759" spans="1:48" s="81" customFormat="1" x14ac:dyDescent="0.3">
      <c r="A759"/>
      <c r="B759" s="45"/>
      <c r="C759" s="156"/>
      <c r="D759" s="41"/>
      <c r="E759" s="86"/>
      <c r="F759" s="41"/>
      <c r="G759" s="41"/>
      <c r="I759" s="68"/>
      <c r="J759" s="8"/>
      <c r="K759" s="8"/>
      <c r="L759" s="8"/>
      <c r="M759" s="8"/>
      <c r="N759" s="8"/>
      <c r="O759" s="8"/>
      <c r="P759" s="8"/>
      <c r="R759"/>
      <c r="S759"/>
      <c r="T759"/>
      <c r="U759"/>
      <c r="V759"/>
      <c r="W759"/>
      <c r="X759"/>
      <c r="Y759"/>
      <c r="Z759"/>
      <c r="AA759"/>
      <c r="AB759"/>
      <c r="AC759"/>
      <c r="AD759"/>
      <c r="AE759"/>
      <c r="AF759"/>
      <c r="AG759"/>
      <c r="AH759"/>
      <c r="AI759"/>
      <c r="AJ759"/>
      <c r="AK759"/>
      <c r="AL759" s="26"/>
      <c r="AM759" s="23"/>
      <c r="AN759"/>
      <c r="AO759"/>
      <c r="AP759"/>
      <c r="AQ759"/>
      <c r="AR759"/>
      <c r="AS759"/>
      <c r="AT759"/>
      <c r="AU759" s="26"/>
      <c r="AV759" s="23"/>
    </row>
    <row r="760" spans="1:48" s="81" customFormat="1" x14ac:dyDescent="0.3">
      <c r="A760"/>
      <c r="B760" s="45"/>
      <c r="C760" s="156"/>
      <c r="D760" s="41"/>
      <c r="E760" s="86"/>
      <c r="F760" s="41"/>
      <c r="G760" s="41"/>
      <c r="I760" s="68"/>
      <c r="J760" s="8"/>
      <c r="K760" s="8"/>
      <c r="L760" s="8"/>
      <c r="M760" s="8"/>
      <c r="N760" s="8"/>
      <c r="O760" s="8"/>
      <c r="P760" s="8"/>
      <c r="R760"/>
      <c r="S760"/>
      <c r="T760"/>
      <c r="U760"/>
      <c r="V760"/>
      <c r="W760"/>
      <c r="X760"/>
      <c r="Y760"/>
      <c r="Z760"/>
      <c r="AA760"/>
      <c r="AB760"/>
      <c r="AC760"/>
      <c r="AD760"/>
      <c r="AE760"/>
      <c r="AF760"/>
      <c r="AG760"/>
      <c r="AH760"/>
      <c r="AI760"/>
      <c r="AJ760"/>
      <c r="AK760"/>
      <c r="AL760" s="26"/>
      <c r="AM760" s="23"/>
      <c r="AN760"/>
      <c r="AO760"/>
      <c r="AP760"/>
      <c r="AQ760"/>
      <c r="AR760"/>
      <c r="AS760"/>
      <c r="AT760"/>
      <c r="AU760" s="26"/>
      <c r="AV760" s="23"/>
    </row>
    <row r="761" spans="1:48" s="81" customFormat="1" x14ac:dyDescent="0.3">
      <c r="A761"/>
      <c r="B761" s="45"/>
      <c r="C761" s="156"/>
      <c r="D761" s="41"/>
      <c r="E761" s="86"/>
      <c r="F761" s="41"/>
      <c r="G761" s="41"/>
      <c r="I761" s="68"/>
      <c r="J761" s="8"/>
      <c r="K761" s="8"/>
      <c r="L761" s="8"/>
      <c r="M761" s="8"/>
      <c r="N761" s="8"/>
      <c r="O761" s="8"/>
      <c r="P761" s="8"/>
      <c r="R761"/>
      <c r="S761"/>
      <c r="T761"/>
      <c r="U761"/>
      <c r="V761"/>
      <c r="W761"/>
      <c r="X761"/>
      <c r="Y761"/>
      <c r="Z761"/>
      <c r="AA761"/>
      <c r="AB761"/>
      <c r="AC761"/>
      <c r="AD761"/>
      <c r="AE761"/>
      <c r="AF761"/>
      <c r="AG761"/>
      <c r="AH761"/>
      <c r="AI761"/>
      <c r="AJ761"/>
      <c r="AK761"/>
      <c r="AL761" s="26"/>
      <c r="AM761" s="23"/>
      <c r="AN761"/>
      <c r="AO761"/>
      <c r="AP761"/>
      <c r="AQ761"/>
      <c r="AR761"/>
      <c r="AS761"/>
      <c r="AT761"/>
      <c r="AU761" s="26"/>
      <c r="AV761" s="23"/>
    </row>
    <row r="762" spans="1:48" s="81" customFormat="1" x14ac:dyDescent="0.3">
      <c r="A762"/>
      <c r="B762" s="45"/>
      <c r="C762" s="156"/>
      <c r="D762" s="41"/>
      <c r="E762" s="86"/>
      <c r="F762" s="41"/>
      <c r="G762" s="41"/>
      <c r="I762" s="68"/>
      <c r="J762" s="8"/>
      <c r="K762" s="8"/>
      <c r="L762" s="8"/>
      <c r="M762" s="8"/>
      <c r="N762" s="8"/>
      <c r="O762" s="8"/>
      <c r="P762" s="8"/>
      <c r="R762"/>
      <c r="S762"/>
      <c r="T762"/>
      <c r="U762"/>
      <c r="V762"/>
      <c r="W762"/>
      <c r="X762"/>
      <c r="Y762"/>
      <c r="Z762"/>
      <c r="AA762"/>
      <c r="AB762"/>
      <c r="AC762"/>
      <c r="AD762"/>
      <c r="AE762"/>
      <c r="AF762"/>
      <c r="AG762"/>
      <c r="AH762"/>
      <c r="AI762"/>
      <c r="AJ762"/>
      <c r="AK762"/>
      <c r="AL762" s="26"/>
      <c r="AM762" s="23"/>
      <c r="AN762"/>
      <c r="AO762"/>
      <c r="AP762"/>
      <c r="AQ762"/>
      <c r="AR762"/>
      <c r="AS762"/>
      <c r="AT762"/>
      <c r="AU762" s="26"/>
      <c r="AV762" s="23"/>
    </row>
    <row r="763" spans="1:48" s="81" customFormat="1" x14ac:dyDescent="0.3">
      <c r="A763"/>
      <c r="B763" s="45"/>
      <c r="C763" s="156"/>
      <c r="D763" s="41"/>
      <c r="E763" s="86"/>
      <c r="F763" s="41"/>
      <c r="G763" s="41"/>
      <c r="I763" s="68"/>
      <c r="J763" s="8"/>
      <c r="K763" s="8"/>
      <c r="L763" s="8"/>
      <c r="M763" s="8"/>
      <c r="N763" s="8"/>
      <c r="O763" s="8"/>
      <c r="P763" s="8"/>
      <c r="R763"/>
      <c r="S763"/>
      <c r="T763"/>
      <c r="U763"/>
      <c r="V763"/>
      <c r="W763"/>
      <c r="X763"/>
      <c r="Y763"/>
      <c r="Z763"/>
      <c r="AA763"/>
      <c r="AB763"/>
      <c r="AC763"/>
      <c r="AD763"/>
      <c r="AE763"/>
      <c r="AF763"/>
      <c r="AG763"/>
      <c r="AH763"/>
      <c r="AI763"/>
      <c r="AJ763"/>
      <c r="AK763"/>
      <c r="AL763" s="26"/>
      <c r="AM763" s="23"/>
      <c r="AN763"/>
      <c r="AO763"/>
      <c r="AP763"/>
      <c r="AQ763"/>
      <c r="AR763"/>
      <c r="AS763"/>
      <c r="AT763"/>
      <c r="AU763" s="26"/>
      <c r="AV763" s="23"/>
    </row>
    <row r="764" spans="1:48" s="81" customFormat="1" x14ac:dyDescent="0.3">
      <c r="A764"/>
      <c r="B764" s="45"/>
      <c r="C764" s="156"/>
      <c r="D764" s="41"/>
      <c r="E764" s="86"/>
      <c r="F764" s="41"/>
      <c r="G764" s="41"/>
      <c r="I764" s="68"/>
      <c r="J764" s="8"/>
      <c r="K764" s="8"/>
      <c r="L764" s="8"/>
      <c r="M764" s="8"/>
      <c r="N764" s="8"/>
      <c r="O764" s="8"/>
      <c r="P764" s="8"/>
      <c r="R764"/>
      <c r="S764"/>
      <c r="T764"/>
      <c r="U764"/>
      <c r="V764"/>
      <c r="W764"/>
      <c r="X764"/>
      <c r="Y764"/>
      <c r="Z764"/>
      <c r="AA764"/>
      <c r="AB764"/>
      <c r="AC764"/>
      <c r="AD764"/>
      <c r="AE764"/>
      <c r="AF764"/>
      <c r="AG764"/>
      <c r="AH764"/>
      <c r="AI764"/>
      <c r="AJ764"/>
      <c r="AK764"/>
      <c r="AL764" s="26"/>
      <c r="AM764" s="23"/>
      <c r="AN764"/>
      <c r="AO764"/>
      <c r="AP764"/>
      <c r="AQ764"/>
      <c r="AR764"/>
      <c r="AS764"/>
      <c r="AT764"/>
      <c r="AU764" s="26"/>
      <c r="AV764" s="23"/>
    </row>
    <row r="765" spans="1:48" s="81" customFormat="1" x14ac:dyDescent="0.3">
      <c r="A765"/>
      <c r="B765" s="45"/>
      <c r="C765" s="156"/>
      <c r="D765" s="41"/>
      <c r="E765" s="86"/>
      <c r="F765" s="41"/>
      <c r="G765" s="41"/>
      <c r="I765" s="68"/>
      <c r="J765" s="8"/>
      <c r="K765" s="8"/>
      <c r="L765" s="8"/>
      <c r="M765" s="8"/>
      <c r="N765" s="8"/>
      <c r="O765" s="8"/>
      <c r="P765" s="8"/>
      <c r="R765"/>
      <c r="S765"/>
      <c r="T765"/>
      <c r="U765"/>
      <c r="V765"/>
      <c r="W765"/>
      <c r="X765"/>
      <c r="Y765"/>
      <c r="Z765"/>
      <c r="AA765"/>
      <c r="AB765"/>
      <c r="AC765"/>
      <c r="AD765"/>
      <c r="AE765"/>
      <c r="AF765"/>
      <c r="AG765"/>
      <c r="AH765"/>
      <c r="AI765"/>
      <c r="AJ765"/>
      <c r="AK765"/>
      <c r="AL765" s="26"/>
      <c r="AM765" s="23"/>
      <c r="AN765"/>
      <c r="AO765"/>
      <c r="AP765"/>
      <c r="AQ765"/>
      <c r="AR765"/>
      <c r="AS765"/>
      <c r="AT765"/>
      <c r="AU765" s="26"/>
      <c r="AV765" s="23"/>
    </row>
    <row r="766" spans="1:48" s="81" customFormat="1" x14ac:dyDescent="0.3">
      <c r="A766"/>
      <c r="B766" s="45"/>
      <c r="C766" s="156"/>
      <c r="D766" s="41"/>
      <c r="E766" s="86"/>
      <c r="F766" s="41"/>
      <c r="G766" s="41"/>
      <c r="I766" s="68"/>
      <c r="J766" s="8"/>
      <c r="K766" s="8"/>
      <c r="L766" s="8"/>
      <c r="M766" s="8"/>
      <c r="N766" s="8"/>
      <c r="O766" s="8"/>
      <c r="P766" s="8"/>
      <c r="R766"/>
      <c r="S766"/>
      <c r="T766"/>
      <c r="U766"/>
      <c r="V766"/>
      <c r="W766"/>
      <c r="X766"/>
      <c r="Y766"/>
      <c r="Z766"/>
      <c r="AA766"/>
      <c r="AB766"/>
      <c r="AC766"/>
      <c r="AD766"/>
      <c r="AE766"/>
      <c r="AF766"/>
      <c r="AG766"/>
      <c r="AH766"/>
      <c r="AI766"/>
      <c r="AJ766"/>
      <c r="AK766"/>
      <c r="AL766" s="26"/>
      <c r="AM766" s="23"/>
      <c r="AN766"/>
      <c r="AO766"/>
      <c r="AP766"/>
      <c r="AQ766"/>
      <c r="AR766"/>
      <c r="AS766"/>
      <c r="AT766"/>
      <c r="AU766" s="26"/>
      <c r="AV766" s="23"/>
    </row>
    <row r="767" spans="1:48" s="81" customFormat="1" x14ac:dyDescent="0.3">
      <c r="A767"/>
      <c r="B767" s="45"/>
      <c r="C767" s="156"/>
      <c r="D767" s="41"/>
      <c r="E767" s="86"/>
      <c r="F767" s="41"/>
      <c r="G767" s="41"/>
      <c r="I767" s="68"/>
      <c r="J767" s="8"/>
      <c r="K767" s="8"/>
      <c r="L767" s="8"/>
      <c r="M767" s="8"/>
      <c r="N767" s="8"/>
      <c r="O767" s="8"/>
      <c r="P767" s="8"/>
      <c r="R767"/>
      <c r="S767"/>
      <c r="T767"/>
      <c r="U767"/>
      <c r="V767"/>
      <c r="W767"/>
      <c r="X767"/>
      <c r="Y767"/>
      <c r="Z767"/>
      <c r="AA767"/>
      <c r="AB767"/>
      <c r="AC767"/>
      <c r="AD767"/>
      <c r="AE767"/>
      <c r="AF767"/>
      <c r="AG767"/>
      <c r="AH767"/>
      <c r="AI767"/>
      <c r="AJ767"/>
      <c r="AK767"/>
      <c r="AL767" s="26"/>
      <c r="AM767" s="23"/>
      <c r="AN767"/>
      <c r="AO767"/>
      <c r="AP767"/>
      <c r="AQ767"/>
      <c r="AR767"/>
      <c r="AS767"/>
      <c r="AT767"/>
      <c r="AU767" s="26"/>
      <c r="AV767" s="23"/>
    </row>
    <row r="768" spans="1:48" s="81" customFormat="1" x14ac:dyDescent="0.3">
      <c r="A768"/>
      <c r="B768" s="45"/>
      <c r="C768" s="156"/>
      <c r="D768" s="41"/>
      <c r="E768" s="86"/>
      <c r="F768" s="41"/>
      <c r="G768" s="41"/>
      <c r="I768" s="68"/>
      <c r="J768" s="8"/>
      <c r="K768" s="8"/>
      <c r="L768" s="8"/>
      <c r="M768" s="8"/>
      <c r="N768" s="8"/>
      <c r="O768" s="8"/>
      <c r="P768" s="8"/>
      <c r="R768"/>
      <c r="S768"/>
      <c r="T768"/>
      <c r="U768"/>
      <c r="V768"/>
      <c r="W768"/>
      <c r="X768"/>
      <c r="Y768"/>
      <c r="Z768"/>
      <c r="AA768"/>
      <c r="AB768"/>
      <c r="AC768"/>
      <c r="AD768"/>
      <c r="AE768"/>
      <c r="AF768"/>
      <c r="AG768"/>
      <c r="AH768"/>
      <c r="AI768"/>
      <c r="AJ768"/>
      <c r="AK768"/>
      <c r="AL768" s="26"/>
      <c r="AM768" s="23"/>
      <c r="AN768"/>
      <c r="AO768"/>
      <c r="AP768"/>
      <c r="AQ768"/>
      <c r="AR768"/>
      <c r="AS768"/>
      <c r="AT768"/>
      <c r="AU768" s="26"/>
      <c r="AV768" s="23"/>
    </row>
    <row r="769" spans="1:48" s="81" customFormat="1" x14ac:dyDescent="0.3">
      <c r="A769"/>
      <c r="B769" s="45"/>
      <c r="C769" s="156"/>
      <c r="D769" s="41"/>
      <c r="E769" s="86"/>
      <c r="F769" s="41"/>
      <c r="G769" s="41"/>
      <c r="I769" s="68"/>
      <c r="J769" s="8"/>
      <c r="K769" s="8"/>
      <c r="L769" s="8"/>
      <c r="M769" s="8"/>
      <c r="N769" s="8"/>
      <c r="O769" s="8"/>
      <c r="P769" s="8"/>
      <c r="R769"/>
      <c r="S769"/>
      <c r="T769"/>
      <c r="U769"/>
      <c r="V769"/>
      <c r="W769"/>
      <c r="X769"/>
      <c r="Y769"/>
      <c r="Z769"/>
      <c r="AA769"/>
      <c r="AB769"/>
      <c r="AC769"/>
      <c r="AD769"/>
      <c r="AE769"/>
      <c r="AF769"/>
      <c r="AG769"/>
      <c r="AH769"/>
      <c r="AI769"/>
      <c r="AJ769"/>
      <c r="AK769"/>
      <c r="AL769" s="26"/>
      <c r="AM769" s="23"/>
      <c r="AN769"/>
      <c r="AO769"/>
      <c r="AP769"/>
      <c r="AQ769"/>
      <c r="AR769"/>
      <c r="AS769"/>
      <c r="AT769"/>
      <c r="AU769" s="26"/>
      <c r="AV769" s="23"/>
    </row>
    <row r="770" spans="1:48" s="81" customFormat="1" x14ac:dyDescent="0.3">
      <c r="A770"/>
      <c r="B770" s="45"/>
      <c r="C770" s="156"/>
      <c r="D770" s="41"/>
      <c r="E770" s="86"/>
      <c r="F770" s="41"/>
      <c r="G770" s="41"/>
      <c r="I770" s="68"/>
      <c r="J770" s="8"/>
      <c r="K770" s="8"/>
      <c r="L770" s="8"/>
      <c r="M770" s="8"/>
      <c r="N770" s="8"/>
      <c r="O770" s="8"/>
      <c r="P770" s="8"/>
      <c r="R770"/>
      <c r="S770"/>
      <c r="T770"/>
      <c r="U770"/>
      <c r="V770"/>
      <c r="W770"/>
      <c r="X770"/>
      <c r="Y770"/>
      <c r="Z770"/>
      <c r="AA770"/>
      <c r="AB770"/>
      <c r="AC770"/>
      <c r="AD770"/>
      <c r="AE770"/>
      <c r="AF770"/>
      <c r="AG770"/>
      <c r="AH770"/>
      <c r="AI770"/>
      <c r="AJ770"/>
      <c r="AK770"/>
      <c r="AL770" s="26"/>
      <c r="AM770" s="23"/>
      <c r="AN770"/>
      <c r="AO770"/>
      <c r="AP770"/>
      <c r="AQ770"/>
      <c r="AR770"/>
      <c r="AS770"/>
      <c r="AT770"/>
      <c r="AU770" s="26"/>
      <c r="AV770" s="23"/>
    </row>
    <row r="771" spans="1:48" s="81" customFormat="1" x14ac:dyDescent="0.3">
      <c r="A771"/>
      <c r="B771" s="45"/>
      <c r="C771" s="156"/>
      <c r="D771" s="41"/>
      <c r="E771" s="86"/>
      <c r="F771" s="41"/>
      <c r="G771" s="41"/>
      <c r="I771" s="68"/>
      <c r="J771" s="8"/>
      <c r="K771" s="8"/>
      <c r="L771" s="8"/>
      <c r="M771" s="8"/>
      <c r="N771" s="8"/>
      <c r="O771" s="8"/>
      <c r="P771" s="8"/>
      <c r="R771"/>
      <c r="S771"/>
      <c r="T771"/>
      <c r="U771"/>
      <c r="V771"/>
      <c r="W771"/>
      <c r="X771"/>
      <c r="Y771"/>
      <c r="Z771"/>
      <c r="AA771"/>
      <c r="AB771"/>
      <c r="AC771"/>
      <c r="AD771"/>
      <c r="AE771"/>
      <c r="AF771"/>
      <c r="AG771"/>
      <c r="AH771"/>
      <c r="AI771"/>
      <c r="AJ771"/>
      <c r="AK771"/>
      <c r="AL771" s="26"/>
      <c r="AM771" s="23"/>
      <c r="AN771"/>
      <c r="AO771"/>
      <c r="AP771"/>
      <c r="AQ771"/>
      <c r="AR771"/>
      <c r="AS771"/>
      <c r="AT771"/>
      <c r="AU771" s="26"/>
      <c r="AV771" s="23"/>
    </row>
    <row r="772" spans="1:48" s="81" customFormat="1" x14ac:dyDescent="0.3">
      <c r="A772"/>
      <c r="B772" s="45"/>
      <c r="C772" s="156"/>
      <c r="D772" s="41"/>
      <c r="E772" s="86"/>
      <c r="F772" s="41"/>
      <c r="G772" s="41"/>
      <c r="I772" s="68"/>
      <c r="J772" s="8"/>
      <c r="K772" s="8"/>
      <c r="L772" s="8"/>
      <c r="M772" s="8"/>
      <c r="N772" s="8"/>
      <c r="O772" s="8"/>
      <c r="P772" s="8"/>
      <c r="R772"/>
      <c r="S772"/>
      <c r="T772"/>
      <c r="U772"/>
      <c r="V772"/>
      <c r="W772"/>
      <c r="X772"/>
      <c r="Y772"/>
      <c r="Z772"/>
      <c r="AA772"/>
      <c r="AB772"/>
      <c r="AC772"/>
      <c r="AD772"/>
      <c r="AE772"/>
      <c r="AF772"/>
      <c r="AG772"/>
      <c r="AH772"/>
      <c r="AI772"/>
      <c r="AJ772"/>
      <c r="AK772"/>
      <c r="AL772" s="26"/>
      <c r="AM772" s="23"/>
      <c r="AN772"/>
      <c r="AO772"/>
      <c r="AP772"/>
      <c r="AQ772"/>
      <c r="AR772"/>
      <c r="AS772"/>
      <c r="AT772"/>
      <c r="AU772" s="26"/>
      <c r="AV772" s="23"/>
    </row>
    <row r="773" spans="1:48" s="81" customFormat="1" x14ac:dyDescent="0.3">
      <c r="A773"/>
      <c r="B773" s="45"/>
      <c r="C773" s="156"/>
      <c r="D773" s="41"/>
      <c r="E773" s="86"/>
      <c r="F773" s="41"/>
      <c r="G773" s="41"/>
      <c r="I773" s="68"/>
      <c r="J773" s="8"/>
      <c r="K773" s="8"/>
      <c r="L773" s="8"/>
      <c r="M773" s="8"/>
      <c r="N773" s="8"/>
      <c r="O773" s="8"/>
      <c r="P773" s="8"/>
      <c r="R773"/>
      <c r="S773"/>
      <c r="T773"/>
      <c r="U773"/>
      <c r="V773"/>
      <c r="W773"/>
      <c r="X773"/>
      <c r="Y773"/>
      <c r="Z773"/>
      <c r="AA773"/>
      <c r="AB773"/>
      <c r="AC773"/>
      <c r="AD773"/>
      <c r="AE773"/>
      <c r="AF773"/>
      <c r="AG773"/>
      <c r="AH773"/>
      <c r="AI773"/>
      <c r="AJ773"/>
      <c r="AK773"/>
      <c r="AL773" s="26"/>
      <c r="AM773" s="23"/>
      <c r="AN773"/>
      <c r="AO773"/>
      <c r="AP773"/>
      <c r="AQ773"/>
      <c r="AR773"/>
      <c r="AS773"/>
      <c r="AT773"/>
      <c r="AU773" s="26"/>
      <c r="AV773" s="23"/>
    </row>
    <row r="774" spans="1:48" s="81" customFormat="1" x14ac:dyDescent="0.3">
      <c r="A774"/>
      <c r="B774" s="45"/>
      <c r="C774" s="156"/>
      <c r="D774" s="41"/>
      <c r="E774" s="86"/>
      <c r="F774" s="41"/>
      <c r="G774" s="41"/>
      <c r="I774" s="68"/>
      <c r="J774" s="8"/>
      <c r="K774" s="8"/>
      <c r="L774" s="8"/>
      <c r="M774" s="8"/>
      <c r="N774" s="8"/>
      <c r="O774" s="8"/>
      <c r="P774" s="8"/>
      <c r="R774"/>
      <c r="S774"/>
      <c r="T774"/>
      <c r="U774"/>
      <c r="V774"/>
      <c r="W774"/>
      <c r="X774"/>
      <c r="Y774"/>
      <c r="Z774"/>
      <c r="AA774"/>
      <c r="AB774"/>
      <c r="AC774"/>
      <c r="AD774"/>
      <c r="AE774"/>
      <c r="AF774"/>
      <c r="AG774"/>
      <c r="AH774"/>
      <c r="AI774"/>
      <c r="AJ774"/>
      <c r="AK774"/>
      <c r="AL774" s="26"/>
      <c r="AM774" s="23"/>
      <c r="AN774"/>
      <c r="AO774"/>
      <c r="AP774"/>
      <c r="AQ774"/>
      <c r="AR774"/>
      <c r="AS774"/>
      <c r="AT774"/>
      <c r="AU774" s="26"/>
      <c r="AV774" s="23"/>
    </row>
    <row r="775" spans="1:48" s="81" customFormat="1" x14ac:dyDescent="0.3">
      <c r="A775"/>
      <c r="B775" s="45"/>
      <c r="C775" s="156"/>
      <c r="D775" s="41"/>
      <c r="E775" s="86"/>
      <c r="F775" s="41"/>
      <c r="G775" s="41"/>
      <c r="I775" s="68"/>
      <c r="J775" s="8"/>
      <c r="K775" s="8"/>
      <c r="L775" s="8"/>
      <c r="M775" s="8"/>
      <c r="N775" s="8"/>
      <c r="O775" s="8"/>
      <c r="P775" s="8"/>
      <c r="R775"/>
      <c r="S775"/>
      <c r="T775"/>
      <c r="U775"/>
      <c r="V775"/>
      <c r="W775"/>
      <c r="X775"/>
      <c r="Y775"/>
      <c r="Z775"/>
      <c r="AA775"/>
      <c r="AB775"/>
      <c r="AC775"/>
      <c r="AD775"/>
      <c r="AE775"/>
      <c r="AF775"/>
      <c r="AG775"/>
      <c r="AH775"/>
      <c r="AI775"/>
      <c r="AJ775"/>
      <c r="AK775"/>
      <c r="AL775" s="26"/>
      <c r="AM775" s="23"/>
      <c r="AN775"/>
      <c r="AO775"/>
      <c r="AP775"/>
      <c r="AQ775"/>
      <c r="AR775"/>
      <c r="AS775"/>
      <c r="AT775"/>
      <c r="AU775" s="26"/>
      <c r="AV775" s="23"/>
    </row>
    <row r="776" spans="1:48" s="81" customFormat="1" x14ac:dyDescent="0.3">
      <c r="A776"/>
      <c r="B776" s="45"/>
      <c r="C776" s="156"/>
      <c r="D776" s="41"/>
      <c r="E776" s="86"/>
      <c r="F776" s="41"/>
      <c r="G776" s="41"/>
      <c r="I776" s="68"/>
      <c r="J776" s="8"/>
      <c r="K776" s="8"/>
      <c r="L776" s="8"/>
      <c r="M776" s="8"/>
      <c r="N776" s="8"/>
      <c r="O776" s="8"/>
      <c r="P776" s="8"/>
      <c r="R776"/>
      <c r="S776"/>
      <c r="T776"/>
      <c r="U776"/>
      <c r="V776"/>
      <c r="W776"/>
      <c r="X776"/>
      <c r="Y776"/>
      <c r="Z776"/>
      <c r="AA776"/>
      <c r="AB776"/>
      <c r="AC776"/>
      <c r="AD776"/>
      <c r="AE776"/>
      <c r="AF776"/>
      <c r="AG776"/>
      <c r="AH776"/>
      <c r="AI776"/>
      <c r="AJ776"/>
      <c r="AK776"/>
      <c r="AL776" s="26"/>
      <c r="AM776" s="23"/>
      <c r="AN776"/>
      <c r="AO776"/>
      <c r="AP776"/>
      <c r="AQ776"/>
      <c r="AR776"/>
      <c r="AS776"/>
      <c r="AT776"/>
      <c r="AU776" s="26"/>
      <c r="AV776" s="23"/>
    </row>
    <row r="777" spans="1:48" s="81" customFormat="1" x14ac:dyDescent="0.3">
      <c r="A777"/>
      <c r="B777" s="45"/>
      <c r="C777" s="156"/>
      <c r="D777" s="41"/>
      <c r="E777" s="86"/>
      <c r="F777" s="41"/>
      <c r="G777" s="41"/>
      <c r="I777" s="68"/>
      <c r="J777" s="8"/>
      <c r="K777" s="8"/>
      <c r="L777" s="8"/>
      <c r="M777" s="8"/>
      <c r="N777" s="8"/>
      <c r="O777" s="8"/>
      <c r="P777" s="8"/>
      <c r="R777"/>
      <c r="S777"/>
      <c r="T777"/>
      <c r="U777"/>
      <c r="V777"/>
      <c r="W777"/>
      <c r="X777"/>
      <c r="Y777"/>
      <c r="Z777"/>
      <c r="AA777"/>
      <c r="AB777"/>
      <c r="AC777"/>
      <c r="AD777"/>
      <c r="AE777"/>
      <c r="AF777"/>
      <c r="AG777"/>
      <c r="AH777"/>
      <c r="AI777"/>
      <c r="AJ777"/>
      <c r="AK777"/>
      <c r="AL777" s="26"/>
      <c r="AM777" s="23"/>
      <c r="AN777"/>
      <c r="AO777"/>
      <c r="AP777"/>
      <c r="AQ777"/>
      <c r="AR777"/>
      <c r="AS777"/>
      <c r="AT777"/>
      <c r="AU777" s="26"/>
      <c r="AV777" s="23"/>
    </row>
    <row r="778" spans="1:48" s="81" customFormat="1" x14ac:dyDescent="0.3">
      <c r="A778"/>
      <c r="B778" s="45"/>
      <c r="C778" s="156"/>
      <c r="D778" s="41"/>
      <c r="E778" s="86"/>
      <c r="F778" s="41"/>
      <c r="G778" s="41"/>
      <c r="I778" s="68"/>
      <c r="J778" s="8"/>
      <c r="K778" s="8"/>
      <c r="L778" s="8"/>
      <c r="M778" s="8"/>
      <c r="N778" s="8"/>
      <c r="O778" s="8"/>
      <c r="P778" s="8"/>
      <c r="R778"/>
      <c r="S778"/>
      <c r="T778"/>
      <c r="U778"/>
      <c r="V778"/>
      <c r="W778"/>
      <c r="X778"/>
      <c r="Y778"/>
      <c r="Z778"/>
      <c r="AA778"/>
      <c r="AB778"/>
      <c r="AC778"/>
      <c r="AD778"/>
      <c r="AE778"/>
      <c r="AF778"/>
      <c r="AG778"/>
      <c r="AH778"/>
      <c r="AI778"/>
      <c r="AJ778"/>
      <c r="AK778"/>
      <c r="AL778" s="26"/>
      <c r="AM778" s="23"/>
      <c r="AN778"/>
      <c r="AO778"/>
      <c r="AP778"/>
      <c r="AQ778"/>
      <c r="AR778"/>
      <c r="AS778"/>
      <c r="AT778"/>
      <c r="AU778" s="26"/>
      <c r="AV778" s="23"/>
    </row>
    <row r="779" spans="1:48" s="81" customFormat="1" x14ac:dyDescent="0.3">
      <c r="A779"/>
      <c r="B779" s="45"/>
      <c r="C779" s="156"/>
      <c r="D779" s="41"/>
      <c r="E779" s="86"/>
      <c r="F779" s="41"/>
      <c r="G779" s="41"/>
      <c r="I779" s="68"/>
      <c r="J779" s="8"/>
      <c r="K779" s="8"/>
      <c r="L779" s="8"/>
      <c r="M779" s="8"/>
      <c r="N779" s="8"/>
      <c r="O779" s="8"/>
      <c r="P779" s="8"/>
      <c r="R779"/>
      <c r="S779"/>
      <c r="T779"/>
      <c r="U779"/>
      <c r="V779"/>
      <c r="W779"/>
      <c r="X779"/>
      <c r="Y779"/>
      <c r="Z779"/>
      <c r="AA779"/>
      <c r="AB779"/>
      <c r="AC779"/>
      <c r="AD779"/>
      <c r="AE779"/>
      <c r="AF779"/>
      <c r="AG779"/>
      <c r="AH779"/>
      <c r="AI779"/>
      <c r="AJ779"/>
      <c r="AK779"/>
      <c r="AL779" s="26"/>
      <c r="AM779" s="23"/>
      <c r="AN779"/>
      <c r="AO779"/>
      <c r="AP779"/>
      <c r="AQ779"/>
      <c r="AR779"/>
      <c r="AS779"/>
      <c r="AT779"/>
      <c r="AU779" s="26"/>
      <c r="AV779" s="23"/>
    </row>
    <row r="780" spans="1:48" s="81" customFormat="1" x14ac:dyDescent="0.3">
      <c r="A780"/>
      <c r="B780" s="45"/>
      <c r="C780" s="156"/>
      <c r="D780" s="41"/>
      <c r="E780" s="86"/>
      <c r="F780" s="41"/>
      <c r="G780" s="41"/>
      <c r="I780" s="68"/>
      <c r="J780" s="8"/>
      <c r="K780" s="8"/>
      <c r="L780" s="8"/>
      <c r="M780" s="8"/>
      <c r="N780" s="8"/>
      <c r="O780" s="8"/>
      <c r="P780" s="8"/>
      <c r="R780"/>
      <c r="S780"/>
      <c r="T780"/>
      <c r="U780"/>
      <c r="V780"/>
      <c r="W780"/>
      <c r="X780"/>
      <c r="Y780"/>
      <c r="Z780"/>
      <c r="AA780"/>
      <c r="AB780"/>
      <c r="AC780"/>
      <c r="AD780"/>
      <c r="AE780"/>
      <c r="AF780"/>
      <c r="AG780"/>
      <c r="AH780"/>
      <c r="AI780"/>
      <c r="AJ780"/>
      <c r="AK780"/>
      <c r="AL780" s="26"/>
      <c r="AM780" s="23"/>
      <c r="AN780"/>
      <c r="AO780"/>
      <c r="AP780"/>
      <c r="AQ780"/>
      <c r="AR780"/>
      <c r="AS780"/>
      <c r="AT780"/>
      <c r="AU780" s="26"/>
      <c r="AV780" s="23"/>
    </row>
    <row r="781" spans="1:48" s="81" customFormat="1" x14ac:dyDescent="0.3">
      <c r="A781"/>
      <c r="B781" s="45"/>
      <c r="C781" s="156"/>
      <c r="D781" s="41"/>
      <c r="E781" s="86"/>
      <c r="F781" s="41"/>
      <c r="G781" s="41"/>
      <c r="I781" s="68"/>
      <c r="J781" s="8"/>
      <c r="K781" s="8"/>
      <c r="L781" s="8"/>
      <c r="M781" s="8"/>
      <c r="N781" s="8"/>
      <c r="O781" s="8"/>
      <c r="P781" s="8"/>
      <c r="R781"/>
      <c r="S781"/>
      <c r="T781"/>
      <c r="U781"/>
      <c r="V781"/>
      <c r="W781"/>
      <c r="X781"/>
      <c r="Y781"/>
      <c r="Z781"/>
      <c r="AA781"/>
      <c r="AB781"/>
      <c r="AC781"/>
      <c r="AD781"/>
      <c r="AE781"/>
      <c r="AF781"/>
      <c r="AG781"/>
      <c r="AH781"/>
      <c r="AI781"/>
      <c r="AJ781"/>
      <c r="AK781"/>
      <c r="AL781" s="26"/>
      <c r="AM781" s="23"/>
      <c r="AN781"/>
      <c r="AO781"/>
      <c r="AP781"/>
      <c r="AQ781"/>
      <c r="AR781"/>
      <c r="AS781"/>
      <c r="AT781"/>
      <c r="AU781" s="26"/>
      <c r="AV781" s="23"/>
    </row>
    <row r="782" spans="1:48" s="81" customFormat="1" x14ac:dyDescent="0.3">
      <c r="A782"/>
      <c r="B782" s="45"/>
      <c r="C782" s="156"/>
      <c r="D782" s="41"/>
      <c r="E782" s="86"/>
      <c r="F782" s="41"/>
      <c r="G782" s="41"/>
      <c r="I782" s="68"/>
      <c r="J782" s="8"/>
      <c r="K782" s="8"/>
      <c r="L782" s="8"/>
      <c r="M782" s="8"/>
      <c r="N782" s="8"/>
      <c r="O782" s="8"/>
      <c r="P782" s="8"/>
      <c r="R782"/>
      <c r="S782"/>
      <c r="T782"/>
      <c r="U782"/>
      <c r="V782"/>
      <c r="W782"/>
      <c r="X782"/>
      <c r="Y782"/>
      <c r="Z782"/>
      <c r="AA782"/>
      <c r="AB782"/>
      <c r="AC782"/>
      <c r="AD782"/>
      <c r="AE782"/>
      <c r="AF782"/>
      <c r="AG782"/>
      <c r="AH782"/>
      <c r="AI782"/>
      <c r="AJ782"/>
      <c r="AK782"/>
      <c r="AL782" s="26"/>
      <c r="AM782" s="23"/>
      <c r="AN782"/>
      <c r="AO782"/>
      <c r="AP782"/>
      <c r="AQ782"/>
      <c r="AR782"/>
      <c r="AS782"/>
      <c r="AT782"/>
      <c r="AU782" s="26"/>
      <c r="AV782" s="23"/>
    </row>
    <row r="783" spans="1:48" s="81" customFormat="1" x14ac:dyDescent="0.3">
      <c r="A783"/>
      <c r="B783" s="45"/>
      <c r="C783" s="156"/>
      <c r="D783" s="41"/>
      <c r="E783" s="86"/>
      <c r="F783" s="41"/>
      <c r="G783" s="41"/>
      <c r="I783" s="68"/>
      <c r="J783" s="8"/>
      <c r="K783" s="8"/>
      <c r="L783" s="8"/>
      <c r="M783" s="8"/>
      <c r="N783" s="8"/>
      <c r="O783" s="8"/>
      <c r="P783" s="8"/>
      <c r="R783"/>
      <c r="S783"/>
      <c r="T783"/>
      <c r="U783"/>
      <c r="V783"/>
      <c r="W783"/>
      <c r="X783"/>
      <c r="Y783"/>
      <c r="Z783"/>
      <c r="AA783"/>
      <c r="AB783"/>
      <c r="AC783"/>
      <c r="AD783"/>
      <c r="AE783"/>
      <c r="AF783"/>
      <c r="AG783"/>
      <c r="AH783"/>
      <c r="AI783"/>
      <c r="AJ783"/>
      <c r="AK783"/>
      <c r="AL783" s="26"/>
      <c r="AM783" s="23"/>
      <c r="AN783"/>
      <c r="AO783"/>
      <c r="AP783"/>
      <c r="AQ783"/>
      <c r="AR783"/>
      <c r="AS783"/>
      <c r="AT783"/>
      <c r="AU783" s="26"/>
      <c r="AV783" s="23"/>
    </row>
    <row r="784" spans="1:48" s="81" customFormat="1" x14ac:dyDescent="0.3">
      <c r="A784"/>
      <c r="B784" s="45"/>
      <c r="C784" s="156"/>
      <c r="D784" s="41"/>
      <c r="E784" s="86"/>
      <c r="F784" s="41"/>
      <c r="G784" s="41"/>
      <c r="I784" s="68"/>
      <c r="J784" s="8"/>
      <c r="K784" s="8"/>
      <c r="L784" s="8"/>
      <c r="M784" s="8"/>
      <c r="N784" s="8"/>
      <c r="O784" s="8"/>
      <c r="P784" s="8"/>
      <c r="R784"/>
      <c r="S784"/>
      <c r="T784"/>
      <c r="U784"/>
      <c r="V784"/>
      <c r="W784"/>
      <c r="X784"/>
      <c r="Y784"/>
      <c r="Z784"/>
      <c r="AA784"/>
      <c r="AB784"/>
      <c r="AC784"/>
      <c r="AD784"/>
      <c r="AE784"/>
      <c r="AF784"/>
      <c r="AG784"/>
      <c r="AH784"/>
      <c r="AI784"/>
      <c r="AJ784"/>
      <c r="AK784"/>
      <c r="AL784" s="26"/>
      <c r="AM784" s="23"/>
      <c r="AN784"/>
      <c r="AO784"/>
      <c r="AP784"/>
      <c r="AQ784"/>
      <c r="AR784"/>
      <c r="AS784"/>
      <c r="AT784"/>
      <c r="AU784" s="26"/>
      <c r="AV784" s="23"/>
    </row>
    <row r="785" spans="1:48" s="81" customFormat="1" x14ac:dyDescent="0.3">
      <c r="A785"/>
      <c r="B785" s="45"/>
      <c r="C785" s="156"/>
      <c r="D785" s="41"/>
      <c r="E785" s="86"/>
      <c r="F785" s="41"/>
      <c r="G785" s="41"/>
      <c r="I785" s="68"/>
      <c r="J785" s="8"/>
      <c r="K785" s="8"/>
      <c r="L785" s="8"/>
      <c r="M785" s="8"/>
      <c r="N785" s="8"/>
      <c r="O785" s="8"/>
      <c r="P785" s="8"/>
      <c r="R785"/>
      <c r="S785"/>
      <c r="T785"/>
      <c r="U785"/>
      <c r="V785"/>
      <c r="W785"/>
      <c r="X785"/>
      <c r="Y785"/>
      <c r="Z785"/>
      <c r="AA785"/>
      <c r="AB785"/>
      <c r="AC785"/>
      <c r="AD785"/>
      <c r="AE785"/>
      <c r="AF785"/>
      <c r="AG785"/>
      <c r="AH785"/>
      <c r="AI785"/>
      <c r="AJ785"/>
      <c r="AK785"/>
      <c r="AL785" s="26"/>
      <c r="AM785" s="23"/>
      <c r="AN785"/>
      <c r="AO785"/>
      <c r="AP785"/>
      <c r="AQ785"/>
      <c r="AR785"/>
      <c r="AS785"/>
      <c r="AT785"/>
      <c r="AU785" s="26"/>
      <c r="AV785" s="23"/>
    </row>
    <row r="786" spans="1:48" s="81" customFormat="1" x14ac:dyDescent="0.3">
      <c r="A786"/>
      <c r="B786" s="45"/>
      <c r="C786" s="156"/>
      <c r="D786" s="41"/>
      <c r="E786" s="86"/>
      <c r="F786" s="41"/>
      <c r="G786" s="41"/>
      <c r="I786" s="68"/>
      <c r="J786" s="8"/>
      <c r="K786" s="8"/>
      <c r="L786" s="8"/>
      <c r="M786" s="8"/>
      <c r="N786" s="8"/>
      <c r="O786" s="8"/>
      <c r="P786" s="8"/>
      <c r="R786"/>
      <c r="S786"/>
      <c r="T786"/>
      <c r="U786"/>
      <c r="V786"/>
      <c r="W786"/>
      <c r="X786"/>
      <c r="Y786"/>
      <c r="Z786"/>
      <c r="AA786"/>
      <c r="AB786"/>
      <c r="AC786"/>
      <c r="AD786"/>
      <c r="AE786"/>
      <c r="AF786"/>
      <c r="AG786"/>
      <c r="AH786"/>
      <c r="AI786"/>
      <c r="AJ786"/>
      <c r="AK786"/>
      <c r="AL786" s="26"/>
      <c r="AM786" s="23"/>
      <c r="AN786"/>
      <c r="AO786"/>
      <c r="AP786"/>
      <c r="AQ786"/>
      <c r="AR786"/>
      <c r="AS786"/>
      <c r="AT786"/>
      <c r="AU786" s="26"/>
      <c r="AV786" s="23"/>
    </row>
    <row r="787" spans="1:48" s="81" customFormat="1" x14ac:dyDescent="0.3">
      <c r="A787"/>
      <c r="B787" s="45"/>
      <c r="C787" s="156"/>
      <c r="D787" s="41"/>
      <c r="E787" s="86"/>
      <c r="F787" s="41"/>
      <c r="G787" s="41"/>
      <c r="I787" s="68"/>
      <c r="J787" s="8"/>
      <c r="K787" s="8"/>
      <c r="L787" s="8"/>
      <c r="M787" s="8"/>
      <c r="N787" s="8"/>
      <c r="O787" s="8"/>
      <c r="P787" s="8"/>
      <c r="R787"/>
      <c r="S787"/>
      <c r="T787"/>
      <c r="U787"/>
      <c r="V787"/>
      <c r="W787"/>
      <c r="X787"/>
      <c r="Y787"/>
      <c r="Z787"/>
      <c r="AA787"/>
      <c r="AB787"/>
      <c r="AC787"/>
      <c r="AD787"/>
      <c r="AE787"/>
      <c r="AF787"/>
      <c r="AG787"/>
      <c r="AH787"/>
      <c r="AI787"/>
      <c r="AJ787"/>
      <c r="AK787"/>
      <c r="AL787" s="26"/>
      <c r="AM787" s="23"/>
      <c r="AN787"/>
      <c r="AO787"/>
      <c r="AP787"/>
      <c r="AQ787"/>
      <c r="AR787"/>
      <c r="AS787"/>
      <c r="AT787"/>
      <c r="AU787" s="26"/>
      <c r="AV787" s="23"/>
    </row>
    <row r="788" spans="1:48" s="81" customFormat="1" x14ac:dyDescent="0.3">
      <c r="A788"/>
      <c r="B788" s="45"/>
      <c r="C788" s="156"/>
      <c r="D788" s="41"/>
      <c r="E788" s="86"/>
      <c r="F788" s="41"/>
      <c r="G788" s="41"/>
      <c r="I788" s="68"/>
      <c r="J788" s="8"/>
      <c r="K788" s="8"/>
      <c r="L788" s="8"/>
      <c r="M788" s="8"/>
      <c r="N788" s="8"/>
      <c r="O788" s="8"/>
      <c r="P788" s="8"/>
      <c r="R788"/>
      <c r="S788"/>
      <c r="T788"/>
      <c r="U788"/>
      <c r="V788"/>
      <c r="W788"/>
      <c r="X788"/>
      <c r="Y788"/>
      <c r="Z788"/>
      <c r="AA788"/>
      <c r="AB788"/>
      <c r="AC788"/>
      <c r="AD788"/>
      <c r="AE788"/>
      <c r="AF788"/>
      <c r="AG788"/>
      <c r="AH788"/>
      <c r="AI788"/>
      <c r="AJ788"/>
      <c r="AK788"/>
      <c r="AL788" s="26"/>
      <c r="AM788" s="23"/>
      <c r="AN788"/>
      <c r="AO788"/>
      <c r="AP788"/>
      <c r="AQ788"/>
      <c r="AR788"/>
      <c r="AS788"/>
      <c r="AT788"/>
      <c r="AU788" s="26"/>
      <c r="AV788" s="23"/>
    </row>
    <row r="789" spans="1:48" s="81" customFormat="1" x14ac:dyDescent="0.3">
      <c r="A789"/>
      <c r="B789" s="45"/>
      <c r="C789" s="156"/>
      <c r="D789" s="41"/>
      <c r="E789" s="86"/>
      <c r="F789" s="41"/>
      <c r="G789" s="41"/>
      <c r="I789" s="68"/>
      <c r="J789" s="8"/>
      <c r="K789" s="8"/>
      <c r="L789" s="8"/>
      <c r="M789" s="8"/>
      <c r="N789" s="8"/>
      <c r="O789" s="8"/>
      <c r="P789" s="8"/>
      <c r="R789"/>
      <c r="S789"/>
      <c r="T789"/>
      <c r="U789"/>
      <c r="V789"/>
      <c r="W789"/>
      <c r="X789"/>
      <c r="Y789"/>
      <c r="Z789"/>
      <c r="AA789"/>
      <c r="AB789"/>
      <c r="AC789"/>
      <c r="AD789"/>
      <c r="AE789"/>
      <c r="AF789"/>
      <c r="AG789"/>
      <c r="AH789"/>
      <c r="AI789"/>
      <c r="AJ789"/>
      <c r="AK789"/>
      <c r="AL789" s="26"/>
      <c r="AM789" s="23"/>
      <c r="AN789"/>
      <c r="AO789"/>
      <c r="AP789"/>
      <c r="AQ789"/>
      <c r="AR789"/>
      <c r="AS789"/>
      <c r="AT789"/>
      <c r="AU789" s="26"/>
      <c r="AV789" s="23"/>
    </row>
    <row r="790" spans="1:48" s="81" customFormat="1" x14ac:dyDescent="0.3">
      <c r="A790"/>
      <c r="B790" s="45"/>
      <c r="C790" s="156"/>
      <c r="D790" s="41"/>
      <c r="E790" s="86"/>
      <c r="F790" s="41"/>
      <c r="G790" s="41"/>
      <c r="I790" s="68"/>
      <c r="J790" s="8"/>
      <c r="K790" s="8"/>
      <c r="L790" s="8"/>
      <c r="M790" s="8"/>
      <c r="N790" s="8"/>
      <c r="O790" s="8"/>
      <c r="P790" s="8"/>
      <c r="R790"/>
      <c r="S790"/>
      <c r="T790"/>
      <c r="U790"/>
      <c r="V790"/>
      <c r="W790"/>
      <c r="X790"/>
      <c r="Y790"/>
      <c r="Z790"/>
      <c r="AA790"/>
      <c r="AB790"/>
      <c r="AC790"/>
      <c r="AD790"/>
      <c r="AE790"/>
      <c r="AF790"/>
      <c r="AG790"/>
      <c r="AH790"/>
      <c r="AI790"/>
      <c r="AJ790"/>
      <c r="AK790"/>
      <c r="AL790" s="26"/>
      <c r="AM790" s="23"/>
      <c r="AN790"/>
      <c r="AO790"/>
      <c r="AP790"/>
      <c r="AQ790"/>
      <c r="AR790"/>
      <c r="AS790"/>
      <c r="AT790"/>
      <c r="AU790" s="26"/>
      <c r="AV790" s="23"/>
    </row>
    <row r="791" spans="1:48" s="81" customFormat="1" x14ac:dyDescent="0.3">
      <c r="A791"/>
      <c r="B791" s="45"/>
      <c r="C791" s="156"/>
      <c r="D791" s="41"/>
      <c r="E791" s="86"/>
      <c r="F791" s="41"/>
      <c r="G791" s="41"/>
      <c r="I791" s="68"/>
      <c r="J791" s="8"/>
      <c r="K791" s="8"/>
      <c r="L791" s="8"/>
      <c r="M791" s="8"/>
      <c r="N791" s="8"/>
      <c r="O791" s="8"/>
      <c r="P791" s="8"/>
      <c r="R791"/>
      <c r="S791"/>
      <c r="T791"/>
      <c r="U791"/>
      <c r="V791"/>
      <c r="W791"/>
      <c r="X791"/>
      <c r="Y791"/>
      <c r="Z791"/>
      <c r="AA791"/>
      <c r="AB791"/>
      <c r="AC791"/>
      <c r="AD791"/>
      <c r="AE791"/>
      <c r="AF791"/>
      <c r="AG791"/>
      <c r="AH791"/>
      <c r="AI791"/>
      <c r="AJ791"/>
      <c r="AK791"/>
      <c r="AL791" s="26"/>
      <c r="AM791" s="23"/>
      <c r="AN791"/>
      <c r="AO791"/>
      <c r="AP791"/>
      <c r="AQ791"/>
      <c r="AR791"/>
      <c r="AS791"/>
      <c r="AT791"/>
      <c r="AU791" s="26"/>
      <c r="AV791" s="23"/>
    </row>
    <row r="792" spans="1:48" s="81" customFormat="1" x14ac:dyDescent="0.3">
      <c r="A792"/>
      <c r="B792" s="45"/>
      <c r="C792" s="156"/>
      <c r="D792" s="41"/>
      <c r="E792" s="86"/>
      <c r="F792" s="41"/>
      <c r="G792" s="41"/>
      <c r="I792" s="68"/>
      <c r="J792" s="8"/>
      <c r="K792" s="8"/>
      <c r="L792" s="8"/>
      <c r="M792" s="8"/>
      <c r="N792" s="8"/>
      <c r="O792" s="8"/>
      <c r="P792" s="8"/>
      <c r="R792"/>
      <c r="S792"/>
      <c r="T792"/>
      <c r="U792"/>
      <c r="V792"/>
      <c r="W792"/>
      <c r="X792"/>
      <c r="Y792"/>
      <c r="Z792"/>
      <c r="AA792"/>
      <c r="AB792"/>
      <c r="AC792"/>
      <c r="AD792"/>
      <c r="AE792"/>
      <c r="AF792"/>
      <c r="AG792"/>
      <c r="AH792"/>
      <c r="AI792"/>
      <c r="AJ792"/>
      <c r="AK792"/>
      <c r="AL792" s="26"/>
      <c r="AM792" s="23"/>
      <c r="AN792"/>
      <c r="AO792"/>
      <c r="AP792"/>
      <c r="AQ792"/>
      <c r="AR792"/>
      <c r="AS792"/>
      <c r="AT792"/>
      <c r="AU792" s="26"/>
      <c r="AV792" s="23"/>
    </row>
    <row r="793" spans="1:48" s="81" customFormat="1" x14ac:dyDescent="0.3">
      <c r="A793"/>
      <c r="B793" s="45"/>
      <c r="C793" s="156"/>
      <c r="D793" s="41"/>
      <c r="E793" s="86"/>
      <c r="F793" s="41"/>
      <c r="G793" s="41"/>
      <c r="I793" s="68"/>
      <c r="J793" s="8"/>
      <c r="K793" s="8"/>
      <c r="L793" s="8"/>
      <c r="M793" s="8"/>
      <c r="N793" s="8"/>
      <c r="O793" s="8"/>
      <c r="P793" s="8"/>
      <c r="R793"/>
      <c r="S793"/>
      <c r="T793"/>
      <c r="U793"/>
      <c r="V793"/>
      <c r="W793"/>
      <c r="X793"/>
      <c r="Y793"/>
      <c r="Z793"/>
      <c r="AA793"/>
      <c r="AB793"/>
      <c r="AC793"/>
      <c r="AD793"/>
      <c r="AE793"/>
      <c r="AF793"/>
      <c r="AG793"/>
      <c r="AH793"/>
      <c r="AI793"/>
      <c r="AJ793"/>
      <c r="AK793"/>
      <c r="AL793" s="26"/>
      <c r="AM793" s="23"/>
      <c r="AN793"/>
      <c r="AO793"/>
      <c r="AP793"/>
      <c r="AQ793"/>
      <c r="AR793"/>
      <c r="AS793"/>
      <c r="AT793"/>
      <c r="AU793" s="26"/>
      <c r="AV793" s="23"/>
    </row>
    <row r="794" spans="1:48" s="81" customFormat="1" x14ac:dyDescent="0.3">
      <c r="A794"/>
      <c r="B794" s="45"/>
      <c r="C794" s="156"/>
      <c r="D794" s="41"/>
      <c r="E794" s="86"/>
      <c r="F794" s="41"/>
      <c r="G794" s="41"/>
      <c r="I794" s="68"/>
      <c r="J794" s="8"/>
      <c r="K794" s="8"/>
      <c r="L794" s="8"/>
      <c r="M794" s="8"/>
      <c r="N794" s="8"/>
      <c r="O794" s="8"/>
      <c r="P794" s="8"/>
      <c r="R794"/>
      <c r="S794"/>
      <c r="T794"/>
      <c r="U794"/>
      <c r="V794"/>
      <c r="W794"/>
      <c r="X794"/>
      <c r="Y794"/>
      <c r="Z794"/>
      <c r="AA794"/>
      <c r="AB794"/>
      <c r="AC794"/>
      <c r="AD794"/>
      <c r="AE794"/>
      <c r="AF794"/>
      <c r="AG794"/>
      <c r="AH794"/>
      <c r="AI794"/>
      <c r="AJ794"/>
      <c r="AK794"/>
      <c r="AL794" s="26"/>
      <c r="AM794" s="23"/>
      <c r="AN794"/>
      <c r="AO794"/>
      <c r="AP794"/>
      <c r="AQ794"/>
      <c r="AR794"/>
      <c r="AS794"/>
      <c r="AT794"/>
      <c r="AU794" s="26"/>
      <c r="AV794" s="23"/>
    </row>
    <row r="795" spans="1:48" s="81" customFormat="1" x14ac:dyDescent="0.3">
      <c r="A795"/>
      <c r="B795" s="45"/>
      <c r="C795" s="156"/>
      <c r="D795" s="41"/>
      <c r="E795" s="86"/>
      <c r="F795" s="41"/>
      <c r="G795" s="41"/>
      <c r="I795" s="68"/>
      <c r="J795" s="8"/>
      <c r="K795" s="8"/>
      <c r="L795" s="8"/>
      <c r="M795" s="8"/>
      <c r="N795" s="8"/>
      <c r="O795" s="8"/>
      <c r="P795" s="8"/>
      <c r="R795"/>
      <c r="S795"/>
      <c r="T795"/>
      <c r="U795"/>
      <c r="V795"/>
      <c r="W795"/>
      <c r="X795"/>
      <c r="Y795"/>
      <c r="Z795"/>
      <c r="AA795"/>
      <c r="AB795"/>
      <c r="AC795"/>
      <c r="AD795"/>
      <c r="AE795"/>
      <c r="AF795"/>
      <c r="AG795"/>
      <c r="AH795"/>
      <c r="AI795"/>
      <c r="AJ795"/>
      <c r="AK795"/>
      <c r="AL795" s="26"/>
      <c r="AM795" s="23"/>
      <c r="AN795"/>
      <c r="AO795"/>
      <c r="AP795"/>
      <c r="AQ795"/>
      <c r="AR795"/>
      <c r="AS795"/>
      <c r="AT795"/>
      <c r="AU795" s="26"/>
      <c r="AV795" s="23"/>
    </row>
    <row r="796" spans="1:48" s="81" customFormat="1" x14ac:dyDescent="0.3">
      <c r="A796"/>
      <c r="B796" s="45"/>
      <c r="C796" s="156"/>
      <c r="D796" s="41"/>
      <c r="E796" s="86"/>
      <c r="F796" s="41"/>
      <c r="G796" s="41"/>
      <c r="I796" s="68"/>
      <c r="J796" s="8"/>
      <c r="K796" s="8"/>
      <c r="L796" s="8"/>
      <c r="M796" s="8"/>
      <c r="N796" s="8"/>
      <c r="O796" s="8"/>
      <c r="P796" s="8"/>
      <c r="R796"/>
      <c r="S796"/>
      <c r="T796"/>
      <c r="U796"/>
      <c r="V796"/>
      <c r="W796"/>
      <c r="X796"/>
      <c r="Y796"/>
      <c r="Z796"/>
      <c r="AA796"/>
      <c r="AB796"/>
      <c r="AC796"/>
      <c r="AD796"/>
      <c r="AE796"/>
      <c r="AF796"/>
      <c r="AG796"/>
      <c r="AH796"/>
      <c r="AI796"/>
      <c r="AJ796"/>
      <c r="AK796"/>
      <c r="AL796" s="26"/>
      <c r="AM796" s="23"/>
      <c r="AN796"/>
      <c r="AO796"/>
      <c r="AP796"/>
      <c r="AQ796"/>
      <c r="AR796"/>
      <c r="AS796"/>
      <c r="AT796"/>
      <c r="AU796" s="26"/>
      <c r="AV796" s="23"/>
    </row>
    <row r="797" spans="1:48" s="81" customFormat="1" x14ac:dyDescent="0.3">
      <c r="A797"/>
      <c r="B797" s="45"/>
      <c r="C797" s="156"/>
      <c r="D797" s="41"/>
      <c r="E797" s="86"/>
      <c r="F797" s="41"/>
      <c r="G797" s="41"/>
      <c r="I797" s="68"/>
      <c r="J797" s="8"/>
      <c r="K797" s="8"/>
      <c r="L797" s="8"/>
      <c r="M797" s="8"/>
      <c r="N797" s="8"/>
      <c r="O797" s="8"/>
      <c r="P797" s="8"/>
      <c r="R797"/>
      <c r="S797"/>
      <c r="T797"/>
      <c r="U797"/>
      <c r="V797"/>
      <c r="W797"/>
      <c r="X797"/>
      <c r="Y797"/>
      <c r="Z797"/>
      <c r="AA797"/>
      <c r="AB797"/>
      <c r="AC797"/>
      <c r="AD797"/>
      <c r="AE797"/>
      <c r="AF797"/>
      <c r="AG797"/>
      <c r="AH797"/>
      <c r="AI797"/>
      <c r="AJ797"/>
      <c r="AK797"/>
      <c r="AL797" s="26"/>
      <c r="AM797" s="23"/>
      <c r="AN797"/>
      <c r="AO797"/>
      <c r="AP797"/>
      <c r="AQ797"/>
      <c r="AR797"/>
      <c r="AS797"/>
      <c r="AT797"/>
      <c r="AU797" s="26"/>
      <c r="AV797" s="23"/>
    </row>
    <row r="798" spans="1:48" s="81" customFormat="1" x14ac:dyDescent="0.3">
      <c r="A798"/>
      <c r="B798" s="45"/>
      <c r="C798" s="156"/>
      <c r="D798" s="41"/>
      <c r="E798" s="86"/>
      <c r="F798" s="41"/>
      <c r="G798" s="41"/>
      <c r="I798" s="68"/>
      <c r="J798" s="8"/>
      <c r="K798" s="8"/>
      <c r="L798" s="8"/>
      <c r="M798" s="8"/>
      <c r="N798" s="8"/>
      <c r="O798" s="8"/>
      <c r="P798" s="8"/>
      <c r="R798"/>
      <c r="S798"/>
      <c r="T798"/>
      <c r="U798"/>
      <c r="V798"/>
      <c r="W798"/>
      <c r="X798"/>
      <c r="Y798"/>
      <c r="Z798"/>
      <c r="AA798"/>
      <c r="AB798"/>
      <c r="AC798"/>
      <c r="AD798"/>
      <c r="AE798"/>
      <c r="AF798"/>
      <c r="AG798"/>
      <c r="AH798"/>
      <c r="AI798"/>
      <c r="AJ798"/>
      <c r="AK798"/>
      <c r="AL798" s="26"/>
      <c r="AM798" s="23"/>
      <c r="AN798"/>
      <c r="AO798"/>
      <c r="AP798"/>
      <c r="AQ798"/>
      <c r="AR798"/>
      <c r="AS798"/>
      <c r="AT798"/>
      <c r="AU798" s="26"/>
      <c r="AV798" s="23"/>
    </row>
    <row r="799" spans="1:48" s="81" customFormat="1" x14ac:dyDescent="0.3">
      <c r="A799"/>
      <c r="B799" s="45"/>
      <c r="C799" s="156"/>
      <c r="D799" s="41"/>
      <c r="E799" s="86"/>
      <c r="F799" s="41"/>
      <c r="G799" s="41"/>
      <c r="I799" s="68"/>
      <c r="J799" s="8"/>
      <c r="K799" s="8"/>
      <c r="L799" s="8"/>
      <c r="M799" s="8"/>
      <c r="N799" s="8"/>
      <c r="O799" s="8"/>
      <c r="P799" s="8"/>
      <c r="R799"/>
      <c r="S799"/>
      <c r="T799"/>
      <c r="U799"/>
      <c r="V799"/>
      <c r="W799"/>
      <c r="X799"/>
      <c r="Y799"/>
      <c r="Z799"/>
      <c r="AA799"/>
      <c r="AB799"/>
      <c r="AC799"/>
      <c r="AD799"/>
      <c r="AE799"/>
      <c r="AF799"/>
      <c r="AG799"/>
      <c r="AH799"/>
      <c r="AI799"/>
      <c r="AJ799"/>
      <c r="AK799"/>
      <c r="AL799" s="26"/>
      <c r="AM799" s="23"/>
      <c r="AN799"/>
      <c r="AO799"/>
      <c r="AP799"/>
      <c r="AQ799"/>
      <c r="AR799"/>
      <c r="AS799"/>
      <c r="AT799"/>
      <c r="AU799" s="26"/>
      <c r="AV799" s="23"/>
    </row>
    <row r="800" spans="1:48" s="81" customFormat="1" x14ac:dyDescent="0.3">
      <c r="A800"/>
      <c r="B800" s="45"/>
      <c r="C800" s="156"/>
      <c r="D800" s="41"/>
      <c r="E800" s="86"/>
      <c r="F800" s="41"/>
      <c r="G800" s="41"/>
      <c r="I800" s="68"/>
      <c r="J800" s="8"/>
      <c r="K800" s="8"/>
      <c r="L800" s="8"/>
      <c r="M800" s="8"/>
      <c r="N800" s="8"/>
      <c r="O800" s="8"/>
      <c r="P800" s="8"/>
      <c r="R800"/>
      <c r="S800"/>
      <c r="T800"/>
      <c r="U800"/>
      <c r="V800"/>
      <c r="W800"/>
      <c r="X800"/>
      <c r="Y800"/>
      <c r="Z800"/>
      <c r="AA800"/>
      <c r="AB800"/>
      <c r="AC800"/>
      <c r="AD800"/>
      <c r="AE800"/>
      <c r="AF800"/>
      <c r="AG800"/>
      <c r="AH800"/>
      <c r="AI800"/>
      <c r="AJ800"/>
      <c r="AK800"/>
      <c r="AL800" s="26"/>
      <c r="AM800" s="23"/>
      <c r="AN800"/>
      <c r="AO800"/>
      <c r="AP800"/>
      <c r="AQ800"/>
      <c r="AR800"/>
      <c r="AS800"/>
      <c r="AT800"/>
      <c r="AU800" s="26"/>
      <c r="AV800" s="23"/>
    </row>
    <row r="801" spans="1:48" s="81" customFormat="1" x14ac:dyDescent="0.3">
      <c r="A801"/>
      <c r="B801" s="45"/>
      <c r="C801" s="156"/>
      <c r="D801" s="41"/>
      <c r="E801" s="86"/>
      <c r="F801" s="41"/>
      <c r="G801" s="41"/>
      <c r="I801" s="68"/>
      <c r="J801" s="8"/>
      <c r="K801" s="8"/>
      <c r="L801" s="8"/>
      <c r="M801" s="8"/>
      <c r="N801" s="8"/>
      <c r="O801" s="8"/>
      <c r="P801" s="8"/>
      <c r="R801"/>
      <c r="S801"/>
      <c r="T801"/>
      <c r="U801"/>
      <c r="V801"/>
      <c r="W801"/>
      <c r="X801"/>
      <c r="Y801"/>
      <c r="Z801"/>
      <c r="AA801"/>
      <c r="AB801"/>
      <c r="AC801"/>
      <c r="AD801"/>
      <c r="AE801"/>
      <c r="AF801"/>
      <c r="AG801"/>
      <c r="AH801"/>
      <c r="AI801"/>
      <c r="AJ801"/>
      <c r="AK801"/>
      <c r="AL801" s="26"/>
      <c r="AM801" s="23"/>
      <c r="AN801"/>
      <c r="AO801"/>
      <c r="AP801"/>
      <c r="AQ801"/>
      <c r="AR801"/>
      <c r="AS801"/>
      <c r="AT801"/>
      <c r="AU801" s="26"/>
      <c r="AV801" s="23"/>
    </row>
    <row r="802" spans="1:48" s="81" customFormat="1" x14ac:dyDescent="0.3">
      <c r="A802"/>
      <c r="B802" s="45"/>
      <c r="C802" s="156"/>
      <c r="D802" s="41"/>
      <c r="E802" s="86"/>
      <c r="F802" s="41"/>
      <c r="G802" s="41"/>
      <c r="I802" s="68"/>
      <c r="J802" s="8"/>
      <c r="K802" s="8"/>
      <c r="L802" s="8"/>
      <c r="M802" s="8"/>
      <c r="N802" s="8"/>
      <c r="O802" s="8"/>
      <c r="P802" s="8"/>
      <c r="R802"/>
      <c r="S802"/>
      <c r="T802"/>
      <c r="U802"/>
      <c r="V802"/>
      <c r="W802"/>
      <c r="X802"/>
      <c r="Y802"/>
      <c r="Z802"/>
      <c r="AA802"/>
      <c r="AB802"/>
      <c r="AC802"/>
      <c r="AD802"/>
      <c r="AE802"/>
      <c r="AF802"/>
      <c r="AG802"/>
      <c r="AH802"/>
      <c r="AI802"/>
      <c r="AJ802"/>
      <c r="AK802"/>
      <c r="AL802" s="26"/>
      <c r="AM802" s="23"/>
      <c r="AN802"/>
      <c r="AO802"/>
      <c r="AP802"/>
      <c r="AQ802"/>
      <c r="AR802"/>
      <c r="AS802"/>
      <c r="AT802"/>
      <c r="AU802" s="26"/>
      <c r="AV802" s="23"/>
    </row>
    <row r="803" spans="1:48" s="81" customFormat="1" x14ac:dyDescent="0.3">
      <c r="A803"/>
      <c r="B803" s="45"/>
      <c r="C803" s="156"/>
      <c r="D803" s="41"/>
      <c r="E803" s="86"/>
      <c r="F803" s="41"/>
      <c r="G803" s="41"/>
      <c r="I803" s="68"/>
      <c r="J803" s="8"/>
      <c r="K803" s="8"/>
      <c r="L803" s="8"/>
      <c r="M803" s="8"/>
      <c r="N803" s="8"/>
      <c r="O803" s="8"/>
      <c r="P803" s="8"/>
      <c r="R803"/>
      <c r="S803"/>
      <c r="T803"/>
      <c r="U803"/>
      <c r="V803"/>
      <c r="W803"/>
      <c r="X803"/>
      <c r="Y803"/>
      <c r="Z803"/>
      <c r="AA803"/>
      <c r="AB803"/>
      <c r="AC803"/>
      <c r="AD803"/>
      <c r="AE803"/>
      <c r="AF803"/>
      <c r="AG803"/>
      <c r="AH803"/>
      <c r="AI803"/>
      <c r="AJ803"/>
      <c r="AK803"/>
      <c r="AL803" s="26"/>
      <c r="AM803" s="23"/>
      <c r="AN803"/>
      <c r="AO803"/>
      <c r="AP803"/>
      <c r="AQ803"/>
      <c r="AR803"/>
      <c r="AS803"/>
      <c r="AT803"/>
      <c r="AU803" s="26"/>
      <c r="AV803" s="23"/>
    </row>
    <row r="804" spans="1:48" s="81" customFormat="1" x14ac:dyDescent="0.3">
      <c r="A804"/>
      <c r="B804" s="45"/>
      <c r="C804" s="156"/>
      <c r="D804" s="41"/>
      <c r="E804" s="86"/>
      <c r="F804" s="41"/>
      <c r="G804" s="41"/>
      <c r="I804" s="68"/>
      <c r="J804" s="8"/>
      <c r="K804" s="8"/>
      <c r="L804" s="8"/>
      <c r="M804" s="8"/>
      <c r="N804" s="8"/>
      <c r="O804" s="8"/>
      <c r="P804" s="8"/>
      <c r="R804"/>
      <c r="S804"/>
      <c r="T804"/>
      <c r="U804"/>
      <c r="V804"/>
      <c r="W804"/>
      <c r="X804"/>
      <c r="Y804"/>
      <c r="Z804"/>
      <c r="AA804"/>
      <c r="AB804"/>
      <c r="AC804"/>
      <c r="AD804"/>
      <c r="AE804"/>
      <c r="AF804"/>
      <c r="AG804"/>
      <c r="AH804"/>
      <c r="AI804"/>
      <c r="AJ804"/>
      <c r="AK804"/>
      <c r="AL804" s="26"/>
      <c r="AM804" s="23"/>
      <c r="AN804"/>
      <c r="AO804"/>
      <c r="AP804"/>
      <c r="AQ804"/>
      <c r="AR804"/>
      <c r="AS804"/>
      <c r="AT804"/>
      <c r="AU804" s="26"/>
      <c r="AV804" s="23"/>
    </row>
    <row r="805" spans="1:48" s="81" customFormat="1" x14ac:dyDescent="0.3">
      <c r="A805"/>
      <c r="B805" s="45"/>
      <c r="C805" s="156"/>
      <c r="D805" s="41"/>
      <c r="E805" s="86"/>
      <c r="F805" s="41"/>
      <c r="G805" s="41"/>
      <c r="I805" s="68"/>
      <c r="J805" s="8"/>
      <c r="K805" s="8"/>
      <c r="L805" s="8"/>
      <c r="M805" s="8"/>
      <c r="N805" s="8"/>
      <c r="O805" s="8"/>
      <c r="P805" s="8"/>
      <c r="R805"/>
      <c r="S805"/>
      <c r="T805"/>
      <c r="U805"/>
      <c r="V805"/>
      <c r="W805"/>
      <c r="X805"/>
      <c r="Y805"/>
      <c r="Z805"/>
      <c r="AA805"/>
      <c r="AB805"/>
      <c r="AC805"/>
      <c r="AD805"/>
      <c r="AE805"/>
      <c r="AF805"/>
      <c r="AG805"/>
      <c r="AH805"/>
      <c r="AI805"/>
      <c r="AJ805"/>
      <c r="AK805"/>
      <c r="AL805" s="26"/>
      <c r="AM805" s="23"/>
      <c r="AN805"/>
      <c r="AO805"/>
      <c r="AP805"/>
      <c r="AQ805"/>
      <c r="AR805"/>
      <c r="AS805"/>
      <c r="AT805"/>
      <c r="AU805" s="26"/>
      <c r="AV805" s="23"/>
    </row>
    <row r="806" spans="1:48" s="81" customFormat="1" x14ac:dyDescent="0.3">
      <c r="A806"/>
      <c r="B806" s="45"/>
      <c r="C806" s="156"/>
      <c r="D806" s="41"/>
      <c r="E806" s="86"/>
      <c r="F806" s="41"/>
      <c r="G806" s="41"/>
      <c r="I806" s="68"/>
      <c r="J806" s="8"/>
      <c r="K806" s="8"/>
      <c r="L806" s="8"/>
      <c r="M806" s="8"/>
      <c r="N806" s="8"/>
      <c r="O806" s="8"/>
      <c r="P806" s="8"/>
      <c r="R806"/>
      <c r="S806"/>
      <c r="T806"/>
      <c r="U806"/>
      <c r="V806"/>
      <c r="W806"/>
      <c r="X806"/>
      <c r="Y806"/>
      <c r="Z806"/>
      <c r="AA806"/>
      <c r="AB806"/>
      <c r="AC806"/>
      <c r="AD806"/>
      <c r="AE806"/>
      <c r="AF806"/>
      <c r="AG806"/>
      <c r="AH806"/>
      <c r="AI806"/>
      <c r="AJ806"/>
      <c r="AK806"/>
      <c r="AL806" s="26"/>
      <c r="AM806" s="23"/>
      <c r="AN806"/>
      <c r="AO806"/>
      <c r="AP806"/>
      <c r="AQ806"/>
      <c r="AR806"/>
      <c r="AS806"/>
      <c r="AT806"/>
      <c r="AU806" s="26"/>
      <c r="AV806" s="23"/>
    </row>
    <row r="807" spans="1:48" s="81" customFormat="1" x14ac:dyDescent="0.3">
      <c r="A807"/>
      <c r="B807" s="45"/>
      <c r="C807" s="156"/>
      <c r="D807" s="41"/>
      <c r="E807" s="86"/>
      <c r="F807" s="41"/>
      <c r="G807" s="41"/>
      <c r="I807" s="68"/>
      <c r="J807" s="8"/>
      <c r="K807" s="8"/>
      <c r="L807" s="8"/>
      <c r="M807" s="8"/>
      <c r="N807" s="8"/>
      <c r="O807" s="8"/>
      <c r="P807" s="8"/>
      <c r="R807"/>
      <c r="S807"/>
      <c r="T807"/>
      <c r="U807"/>
      <c r="V807"/>
      <c r="W807"/>
      <c r="X807"/>
      <c r="Y807"/>
      <c r="Z807"/>
      <c r="AA807"/>
      <c r="AB807"/>
      <c r="AC807"/>
      <c r="AD807"/>
      <c r="AE807"/>
      <c r="AF807"/>
      <c r="AG807"/>
      <c r="AH807"/>
      <c r="AI807"/>
      <c r="AJ807"/>
      <c r="AK807"/>
      <c r="AL807" s="26"/>
      <c r="AM807" s="23"/>
      <c r="AN807"/>
      <c r="AO807"/>
      <c r="AP807"/>
      <c r="AQ807"/>
      <c r="AR807"/>
      <c r="AS807"/>
      <c r="AT807"/>
      <c r="AU807" s="26"/>
      <c r="AV807" s="23"/>
    </row>
    <row r="808" spans="1:48" s="81" customFormat="1" x14ac:dyDescent="0.3">
      <c r="A808"/>
      <c r="B808" s="45"/>
      <c r="C808" s="156"/>
      <c r="D808" s="41"/>
      <c r="E808" s="86"/>
      <c r="F808" s="41"/>
      <c r="G808" s="41"/>
      <c r="I808" s="68"/>
      <c r="J808" s="8"/>
      <c r="K808" s="8"/>
      <c r="L808" s="8"/>
      <c r="M808" s="8"/>
      <c r="N808" s="8"/>
      <c r="O808" s="8"/>
      <c r="P808" s="8"/>
      <c r="R808"/>
      <c r="S808"/>
      <c r="T808"/>
      <c r="U808"/>
      <c r="V808"/>
      <c r="W808"/>
      <c r="X808"/>
      <c r="Y808"/>
      <c r="Z808"/>
      <c r="AA808"/>
      <c r="AB808"/>
      <c r="AC808"/>
      <c r="AD808"/>
      <c r="AE808"/>
      <c r="AF808"/>
      <c r="AG808"/>
      <c r="AH808"/>
      <c r="AI808"/>
      <c r="AJ808"/>
      <c r="AK808"/>
      <c r="AL808" s="26"/>
      <c r="AM808" s="23"/>
      <c r="AN808"/>
      <c r="AO808"/>
      <c r="AP808"/>
      <c r="AQ808"/>
      <c r="AR808"/>
      <c r="AS808"/>
      <c r="AT808"/>
      <c r="AU808" s="26"/>
      <c r="AV808" s="23"/>
    </row>
    <row r="809" spans="1:48" s="81" customFormat="1" x14ac:dyDescent="0.3">
      <c r="A809"/>
      <c r="B809" s="45"/>
      <c r="C809" s="156"/>
      <c r="D809" s="41"/>
      <c r="E809" s="86"/>
      <c r="F809" s="41"/>
      <c r="G809" s="41"/>
      <c r="I809" s="68"/>
      <c r="J809" s="8"/>
      <c r="K809" s="8"/>
      <c r="L809" s="8"/>
      <c r="M809" s="8"/>
      <c r="N809" s="8"/>
      <c r="O809" s="8"/>
      <c r="P809" s="8"/>
      <c r="R809"/>
      <c r="S809"/>
      <c r="T809"/>
      <c r="U809"/>
      <c r="V809"/>
      <c r="W809"/>
      <c r="X809"/>
      <c r="Y809"/>
      <c r="Z809"/>
      <c r="AA809"/>
      <c r="AB809"/>
      <c r="AC809"/>
      <c r="AD809"/>
      <c r="AE809"/>
      <c r="AF809"/>
      <c r="AG809"/>
      <c r="AH809"/>
      <c r="AI809"/>
      <c r="AJ809"/>
      <c r="AK809"/>
      <c r="AL809" s="26"/>
      <c r="AM809" s="23"/>
      <c r="AN809"/>
      <c r="AO809"/>
      <c r="AP809"/>
      <c r="AQ809"/>
      <c r="AR809"/>
      <c r="AS809"/>
      <c r="AT809"/>
      <c r="AU809" s="26"/>
      <c r="AV809" s="23"/>
    </row>
    <row r="810" spans="1:48" s="81" customFormat="1" x14ac:dyDescent="0.3">
      <c r="A810"/>
      <c r="B810" s="45"/>
      <c r="C810" s="156"/>
      <c r="D810" s="41"/>
      <c r="E810" s="86"/>
      <c r="F810" s="41"/>
      <c r="G810" s="41"/>
      <c r="I810" s="68"/>
      <c r="J810" s="8"/>
      <c r="K810" s="8"/>
      <c r="L810" s="8"/>
      <c r="M810" s="8"/>
      <c r="N810" s="8"/>
      <c r="O810" s="8"/>
      <c r="P810" s="8"/>
      <c r="R810"/>
      <c r="S810"/>
      <c r="T810"/>
      <c r="U810"/>
      <c r="V810"/>
      <c r="W810"/>
      <c r="X810"/>
      <c r="Y810"/>
      <c r="Z810"/>
      <c r="AA810"/>
      <c r="AB810"/>
      <c r="AC810"/>
      <c r="AD810"/>
      <c r="AE810"/>
      <c r="AF810"/>
      <c r="AG810"/>
      <c r="AH810"/>
      <c r="AI810"/>
      <c r="AJ810"/>
      <c r="AK810"/>
      <c r="AL810" s="26"/>
      <c r="AM810" s="23"/>
      <c r="AN810"/>
      <c r="AO810"/>
      <c r="AP810"/>
      <c r="AQ810"/>
      <c r="AR810"/>
      <c r="AS810"/>
      <c r="AT810"/>
      <c r="AU810" s="26"/>
      <c r="AV810" s="23"/>
    </row>
    <row r="811" spans="1:48" s="81" customFormat="1" x14ac:dyDescent="0.3">
      <c r="A811"/>
      <c r="B811" s="45"/>
      <c r="C811" s="156"/>
      <c r="D811" s="41"/>
      <c r="E811" s="86"/>
      <c r="F811" s="41"/>
      <c r="G811" s="41"/>
      <c r="I811" s="68"/>
      <c r="J811" s="8"/>
      <c r="K811" s="8"/>
      <c r="L811" s="8"/>
      <c r="M811" s="8"/>
      <c r="N811" s="8"/>
      <c r="O811" s="8"/>
      <c r="P811" s="8"/>
      <c r="R811"/>
      <c r="S811"/>
      <c r="T811"/>
      <c r="U811"/>
      <c r="V811"/>
      <c r="W811"/>
      <c r="X811"/>
      <c r="Y811"/>
      <c r="Z811"/>
      <c r="AA811"/>
      <c r="AB811"/>
      <c r="AC811"/>
      <c r="AD811"/>
      <c r="AE811"/>
      <c r="AF811"/>
      <c r="AG811"/>
      <c r="AH811"/>
      <c r="AI811"/>
      <c r="AJ811"/>
      <c r="AK811"/>
      <c r="AL811" s="26"/>
      <c r="AM811" s="23"/>
      <c r="AN811"/>
      <c r="AO811"/>
      <c r="AP811"/>
      <c r="AQ811"/>
      <c r="AR811"/>
      <c r="AS811"/>
      <c r="AT811"/>
      <c r="AU811" s="26"/>
      <c r="AV811" s="23"/>
    </row>
    <row r="812" spans="1:48" s="81" customFormat="1" x14ac:dyDescent="0.3">
      <c r="A812"/>
      <c r="B812" s="45"/>
      <c r="C812" s="156"/>
      <c r="D812" s="41"/>
      <c r="E812" s="86"/>
      <c r="F812" s="41"/>
      <c r="G812" s="41"/>
      <c r="I812" s="68"/>
      <c r="J812" s="8"/>
      <c r="K812" s="8"/>
      <c r="L812" s="8"/>
      <c r="M812" s="8"/>
      <c r="N812" s="8"/>
      <c r="O812" s="8"/>
      <c r="P812" s="8"/>
      <c r="R812"/>
      <c r="S812"/>
      <c r="T812"/>
      <c r="U812"/>
      <c r="V812"/>
      <c r="W812"/>
      <c r="X812"/>
      <c r="Y812"/>
      <c r="Z812"/>
      <c r="AA812"/>
      <c r="AB812"/>
      <c r="AC812"/>
      <c r="AD812"/>
      <c r="AE812"/>
      <c r="AF812"/>
      <c r="AG812"/>
      <c r="AH812"/>
      <c r="AI812"/>
      <c r="AJ812"/>
      <c r="AK812"/>
      <c r="AL812" s="26"/>
      <c r="AM812" s="23"/>
      <c r="AN812"/>
      <c r="AO812"/>
      <c r="AP812"/>
      <c r="AQ812"/>
      <c r="AR812"/>
      <c r="AS812"/>
      <c r="AT812"/>
      <c r="AU812" s="26"/>
      <c r="AV812" s="23"/>
    </row>
    <row r="813" spans="1:48" s="81" customFormat="1" x14ac:dyDescent="0.3">
      <c r="A813"/>
      <c r="B813" s="45"/>
      <c r="C813" s="156"/>
      <c r="D813" s="41"/>
      <c r="E813" s="86"/>
      <c r="F813" s="41"/>
      <c r="G813" s="41"/>
      <c r="I813" s="68"/>
      <c r="J813" s="8"/>
      <c r="K813" s="8"/>
      <c r="L813" s="8"/>
      <c r="M813" s="8"/>
      <c r="N813" s="8"/>
      <c r="O813" s="8"/>
      <c r="P813" s="8"/>
      <c r="R813"/>
      <c r="S813"/>
      <c r="T813"/>
      <c r="U813"/>
      <c r="V813"/>
      <c r="W813"/>
      <c r="X813"/>
      <c r="Y813"/>
      <c r="Z813"/>
      <c r="AA813"/>
      <c r="AB813"/>
      <c r="AC813"/>
      <c r="AD813"/>
      <c r="AE813"/>
      <c r="AF813"/>
      <c r="AG813"/>
      <c r="AH813"/>
      <c r="AI813"/>
      <c r="AJ813"/>
      <c r="AK813"/>
      <c r="AL813" s="26"/>
      <c r="AM813" s="23"/>
      <c r="AN813"/>
      <c r="AO813"/>
      <c r="AP813"/>
      <c r="AQ813"/>
      <c r="AR813"/>
      <c r="AS813"/>
      <c r="AT813"/>
      <c r="AU813" s="26"/>
      <c r="AV813" s="23"/>
    </row>
    <row r="814" spans="1:48" s="81" customFormat="1" x14ac:dyDescent="0.3">
      <c r="A814"/>
      <c r="B814" s="45"/>
      <c r="C814" s="156"/>
      <c r="D814" s="41"/>
      <c r="E814" s="86"/>
      <c r="F814" s="41"/>
      <c r="G814" s="41"/>
      <c r="I814" s="68"/>
      <c r="J814" s="8"/>
      <c r="K814" s="8"/>
      <c r="L814" s="8"/>
      <c r="M814" s="8"/>
      <c r="N814" s="8"/>
      <c r="O814" s="8"/>
      <c r="P814" s="8"/>
      <c r="R814"/>
      <c r="S814"/>
      <c r="T814"/>
      <c r="U814"/>
      <c r="V814"/>
      <c r="W814"/>
      <c r="X814"/>
      <c r="Y814"/>
      <c r="Z814"/>
      <c r="AA814"/>
      <c r="AB814"/>
      <c r="AC814"/>
      <c r="AD814"/>
      <c r="AE814"/>
      <c r="AF814"/>
      <c r="AG814"/>
      <c r="AH814"/>
      <c r="AI814"/>
      <c r="AJ814"/>
      <c r="AK814"/>
      <c r="AL814" s="26"/>
      <c r="AM814" s="23"/>
      <c r="AN814"/>
      <c r="AO814"/>
      <c r="AP814"/>
      <c r="AQ814"/>
      <c r="AR814"/>
      <c r="AS814"/>
      <c r="AT814"/>
      <c r="AU814" s="26"/>
      <c r="AV814" s="23"/>
    </row>
    <row r="815" spans="1:48" s="81" customFormat="1" x14ac:dyDescent="0.3">
      <c r="A815"/>
      <c r="B815" s="45"/>
      <c r="C815" s="156"/>
      <c r="D815" s="41"/>
      <c r="E815" s="86"/>
      <c r="F815" s="41"/>
      <c r="G815" s="41"/>
      <c r="I815" s="68"/>
      <c r="J815" s="8"/>
      <c r="K815" s="8"/>
      <c r="L815" s="8"/>
      <c r="M815" s="8"/>
      <c r="N815" s="8"/>
      <c r="O815" s="8"/>
      <c r="P815" s="8"/>
      <c r="R815"/>
      <c r="S815"/>
      <c r="T815"/>
      <c r="U815"/>
      <c r="V815"/>
      <c r="W815"/>
      <c r="X815"/>
      <c r="Y815"/>
      <c r="Z815"/>
      <c r="AA815"/>
      <c r="AB815"/>
      <c r="AC815"/>
      <c r="AD815"/>
      <c r="AE815"/>
      <c r="AF815"/>
      <c r="AG815"/>
      <c r="AH815"/>
      <c r="AI815"/>
      <c r="AJ815"/>
      <c r="AK815"/>
      <c r="AL815" s="26"/>
      <c r="AM815" s="23"/>
      <c r="AN815"/>
      <c r="AO815"/>
      <c r="AP815"/>
      <c r="AQ815"/>
      <c r="AR815"/>
      <c r="AS815"/>
      <c r="AT815"/>
      <c r="AU815" s="26"/>
      <c r="AV815" s="23"/>
    </row>
    <row r="816" spans="1:48" s="81" customFormat="1" x14ac:dyDescent="0.3">
      <c r="A816"/>
      <c r="B816" s="45"/>
      <c r="C816" s="156"/>
      <c r="D816" s="41"/>
      <c r="E816" s="86"/>
      <c r="F816" s="41"/>
      <c r="G816" s="41"/>
      <c r="I816" s="68"/>
      <c r="J816" s="8"/>
      <c r="K816" s="8"/>
      <c r="L816" s="8"/>
      <c r="M816" s="8"/>
      <c r="N816" s="8"/>
      <c r="O816" s="8"/>
      <c r="P816" s="8"/>
      <c r="R816"/>
      <c r="S816"/>
      <c r="T816"/>
      <c r="U816"/>
      <c r="V816"/>
      <c r="W816"/>
      <c r="X816"/>
      <c r="Y816"/>
      <c r="Z816"/>
      <c r="AA816"/>
      <c r="AB816"/>
      <c r="AC816"/>
      <c r="AD816"/>
      <c r="AE816"/>
      <c r="AF816"/>
      <c r="AG816"/>
      <c r="AH816"/>
      <c r="AI816"/>
      <c r="AJ816"/>
      <c r="AK816"/>
      <c r="AL816" s="26"/>
      <c r="AM816" s="23"/>
      <c r="AN816"/>
      <c r="AO816"/>
      <c r="AP816"/>
      <c r="AQ816"/>
      <c r="AR816"/>
      <c r="AS816"/>
      <c r="AT816"/>
      <c r="AU816" s="26"/>
      <c r="AV816" s="23"/>
    </row>
    <row r="817" spans="1:48" s="81" customFormat="1" x14ac:dyDescent="0.3">
      <c r="A817"/>
      <c r="B817" s="45"/>
      <c r="C817" s="156"/>
      <c r="D817" s="41"/>
      <c r="E817" s="86"/>
      <c r="F817" s="41"/>
      <c r="G817" s="41"/>
      <c r="I817" s="68"/>
      <c r="J817" s="8"/>
      <c r="K817" s="8"/>
      <c r="L817" s="8"/>
      <c r="M817" s="8"/>
      <c r="N817" s="8"/>
      <c r="O817" s="8"/>
      <c r="P817" s="8"/>
      <c r="R817"/>
      <c r="S817"/>
      <c r="T817"/>
      <c r="U817"/>
      <c r="V817"/>
      <c r="W817"/>
      <c r="X817"/>
      <c r="Y817"/>
      <c r="Z817"/>
      <c r="AA817"/>
      <c r="AB817"/>
      <c r="AC817"/>
      <c r="AD817"/>
      <c r="AE817"/>
      <c r="AF817"/>
      <c r="AG817"/>
      <c r="AH817"/>
      <c r="AI817"/>
      <c r="AJ817"/>
      <c r="AK817"/>
      <c r="AL817" s="26"/>
      <c r="AM817" s="23"/>
      <c r="AN817"/>
      <c r="AO817"/>
      <c r="AP817"/>
      <c r="AQ817"/>
      <c r="AR817"/>
      <c r="AS817"/>
      <c r="AT817"/>
      <c r="AU817" s="26"/>
      <c r="AV817" s="23"/>
    </row>
    <row r="818" spans="1:48" s="81" customFormat="1" x14ac:dyDescent="0.3">
      <c r="A818"/>
      <c r="B818" s="45"/>
      <c r="C818" s="156"/>
      <c r="D818" s="41"/>
      <c r="E818" s="86"/>
      <c r="F818" s="41"/>
      <c r="G818" s="41"/>
      <c r="I818" s="68"/>
      <c r="J818" s="8"/>
      <c r="K818" s="8"/>
      <c r="L818" s="8"/>
      <c r="M818" s="8"/>
      <c r="N818" s="8"/>
      <c r="O818" s="8"/>
      <c r="P818" s="8"/>
      <c r="R818"/>
      <c r="S818"/>
      <c r="T818"/>
      <c r="U818"/>
      <c r="V818"/>
      <c r="W818"/>
      <c r="X818"/>
      <c r="Y818"/>
      <c r="Z818"/>
      <c r="AA818"/>
      <c r="AB818"/>
      <c r="AC818"/>
      <c r="AD818"/>
      <c r="AE818"/>
      <c r="AF818"/>
      <c r="AG818"/>
      <c r="AH818"/>
      <c r="AI818"/>
      <c r="AJ818"/>
      <c r="AK818"/>
      <c r="AL818" s="26"/>
      <c r="AM818" s="23"/>
      <c r="AN818"/>
      <c r="AO818"/>
      <c r="AP818"/>
      <c r="AQ818"/>
      <c r="AR818"/>
      <c r="AS818"/>
      <c r="AT818"/>
      <c r="AU818" s="26"/>
      <c r="AV818" s="23"/>
    </row>
    <row r="819" spans="1:48" s="81" customFormat="1" x14ac:dyDescent="0.3">
      <c r="A819"/>
      <c r="B819" s="45"/>
      <c r="C819" s="156"/>
      <c r="D819" s="41"/>
      <c r="E819" s="86"/>
      <c r="F819" s="41"/>
      <c r="G819" s="41"/>
      <c r="I819" s="68"/>
      <c r="J819" s="8"/>
      <c r="K819" s="8"/>
      <c r="L819" s="8"/>
      <c r="M819" s="8"/>
      <c r="N819" s="8"/>
      <c r="O819" s="8"/>
      <c r="P819" s="8"/>
      <c r="R819"/>
      <c r="S819"/>
      <c r="T819"/>
      <c r="U819"/>
      <c r="V819"/>
      <c r="W819"/>
      <c r="X819"/>
      <c r="Y819"/>
      <c r="Z819"/>
      <c r="AA819"/>
      <c r="AB819"/>
      <c r="AC819"/>
      <c r="AD819"/>
      <c r="AE819"/>
      <c r="AF819"/>
      <c r="AG819"/>
      <c r="AH819"/>
      <c r="AI819"/>
      <c r="AJ819"/>
      <c r="AK819"/>
      <c r="AL819" s="26"/>
      <c r="AM819" s="23"/>
      <c r="AN819"/>
      <c r="AO819"/>
      <c r="AP819"/>
      <c r="AQ819"/>
      <c r="AR819"/>
      <c r="AS819"/>
      <c r="AT819"/>
      <c r="AU819" s="26"/>
      <c r="AV819" s="23"/>
    </row>
    <row r="820" spans="1:48" s="81" customFormat="1" x14ac:dyDescent="0.3">
      <c r="A820"/>
      <c r="B820" s="45"/>
      <c r="C820" s="156"/>
      <c r="D820" s="41"/>
      <c r="E820" s="86"/>
      <c r="F820" s="41"/>
      <c r="G820" s="41"/>
      <c r="I820" s="68"/>
      <c r="J820" s="8"/>
      <c r="K820" s="8"/>
      <c r="L820" s="8"/>
      <c r="M820" s="8"/>
      <c r="N820" s="8"/>
      <c r="O820" s="8"/>
      <c r="P820" s="8"/>
      <c r="R820"/>
      <c r="S820"/>
      <c r="T820"/>
      <c r="U820"/>
      <c r="V820"/>
      <c r="W820"/>
      <c r="X820"/>
      <c r="Y820"/>
      <c r="Z820"/>
      <c r="AA820"/>
      <c r="AB820"/>
      <c r="AC820"/>
      <c r="AD820"/>
      <c r="AE820"/>
      <c r="AF820"/>
      <c r="AG820"/>
      <c r="AH820"/>
      <c r="AI820"/>
      <c r="AJ820"/>
      <c r="AK820"/>
      <c r="AL820" s="26"/>
      <c r="AM820" s="23"/>
      <c r="AN820"/>
      <c r="AO820"/>
      <c r="AP820"/>
      <c r="AQ820"/>
      <c r="AR820"/>
      <c r="AS820"/>
      <c r="AT820"/>
      <c r="AU820" s="26"/>
      <c r="AV820" s="23"/>
    </row>
    <row r="821" spans="1:48" s="81" customFormat="1" x14ac:dyDescent="0.3">
      <c r="A821"/>
      <c r="B821" s="45"/>
      <c r="C821" s="156"/>
      <c r="D821" s="41"/>
      <c r="E821" s="86"/>
      <c r="F821" s="41"/>
      <c r="G821" s="41"/>
      <c r="I821" s="68"/>
      <c r="J821" s="8"/>
      <c r="K821" s="8"/>
      <c r="L821" s="8"/>
      <c r="M821" s="8"/>
      <c r="N821" s="8"/>
      <c r="O821" s="8"/>
      <c r="P821" s="8"/>
      <c r="R821"/>
      <c r="S821"/>
      <c r="T821"/>
      <c r="U821"/>
      <c r="V821"/>
      <c r="W821"/>
      <c r="X821"/>
      <c r="Y821"/>
      <c r="Z821"/>
      <c r="AA821"/>
      <c r="AB821"/>
      <c r="AC821"/>
      <c r="AD821"/>
      <c r="AE821"/>
      <c r="AF821"/>
      <c r="AG821"/>
      <c r="AH821"/>
      <c r="AI821"/>
      <c r="AJ821"/>
      <c r="AK821"/>
      <c r="AL821" s="26"/>
      <c r="AM821" s="23"/>
      <c r="AN821"/>
      <c r="AO821"/>
      <c r="AP821"/>
      <c r="AQ821"/>
      <c r="AR821"/>
      <c r="AS821"/>
      <c r="AT821"/>
      <c r="AU821" s="26"/>
      <c r="AV821" s="23"/>
    </row>
    <row r="822" spans="1:48" s="81" customFormat="1" x14ac:dyDescent="0.3">
      <c r="A822"/>
      <c r="B822" s="45"/>
      <c r="C822" s="156"/>
      <c r="D822" s="41"/>
      <c r="E822" s="86"/>
      <c r="F822" s="41"/>
      <c r="G822" s="41"/>
      <c r="I822" s="68"/>
      <c r="J822" s="8"/>
      <c r="K822" s="8"/>
      <c r="L822" s="8"/>
      <c r="M822" s="8"/>
      <c r="N822" s="8"/>
      <c r="O822" s="8"/>
      <c r="P822" s="8"/>
      <c r="R822"/>
      <c r="S822"/>
      <c r="T822"/>
      <c r="U822"/>
      <c r="V822"/>
      <c r="W822"/>
      <c r="X822"/>
      <c r="Y822"/>
      <c r="Z822"/>
      <c r="AA822"/>
      <c r="AB822"/>
      <c r="AC822"/>
      <c r="AD822"/>
      <c r="AE822"/>
      <c r="AF822"/>
      <c r="AG822"/>
      <c r="AH822"/>
      <c r="AI822"/>
      <c r="AJ822"/>
      <c r="AK822"/>
      <c r="AL822" s="26"/>
      <c r="AM822" s="23"/>
      <c r="AN822"/>
      <c r="AO822"/>
      <c r="AP822"/>
      <c r="AQ822"/>
      <c r="AR822"/>
      <c r="AS822"/>
      <c r="AT822"/>
      <c r="AU822" s="26"/>
      <c r="AV822" s="23"/>
    </row>
    <row r="823" spans="1:48" s="81" customFormat="1" x14ac:dyDescent="0.3">
      <c r="A823"/>
      <c r="B823" s="45"/>
      <c r="C823" s="156"/>
      <c r="D823" s="41"/>
      <c r="E823" s="86"/>
      <c r="F823" s="41"/>
      <c r="G823" s="41"/>
      <c r="I823" s="68"/>
      <c r="J823" s="8"/>
      <c r="K823" s="8"/>
      <c r="L823" s="8"/>
      <c r="M823" s="8"/>
      <c r="N823" s="8"/>
      <c r="O823" s="8"/>
      <c r="P823" s="8"/>
      <c r="R823"/>
      <c r="S823"/>
      <c r="T823"/>
      <c r="U823"/>
      <c r="V823"/>
      <c r="W823"/>
      <c r="X823"/>
      <c r="Y823"/>
      <c r="Z823"/>
      <c r="AA823"/>
      <c r="AB823"/>
      <c r="AC823"/>
      <c r="AD823"/>
      <c r="AE823"/>
      <c r="AF823"/>
      <c r="AG823"/>
      <c r="AH823"/>
      <c r="AI823"/>
      <c r="AJ823"/>
      <c r="AK823"/>
      <c r="AL823" s="26"/>
      <c r="AM823" s="23"/>
      <c r="AN823"/>
      <c r="AO823"/>
      <c r="AP823"/>
      <c r="AQ823"/>
      <c r="AR823"/>
      <c r="AS823"/>
      <c r="AT823"/>
      <c r="AU823" s="26"/>
      <c r="AV823" s="23"/>
    </row>
    <row r="824" spans="1:48" s="81" customFormat="1" x14ac:dyDescent="0.3">
      <c r="A824"/>
      <c r="B824" s="45"/>
      <c r="C824" s="156"/>
      <c r="D824" s="41"/>
      <c r="E824" s="86"/>
      <c r="F824" s="41"/>
      <c r="G824" s="41"/>
      <c r="I824" s="68"/>
      <c r="J824" s="8"/>
      <c r="K824" s="8"/>
      <c r="L824" s="8"/>
      <c r="M824" s="8"/>
      <c r="N824" s="8"/>
      <c r="O824" s="8"/>
      <c r="P824" s="8"/>
      <c r="R824"/>
      <c r="S824"/>
      <c r="T824"/>
      <c r="U824"/>
      <c r="V824"/>
      <c r="W824"/>
      <c r="X824"/>
      <c r="Y824"/>
      <c r="Z824"/>
      <c r="AA824"/>
      <c r="AB824"/>
      <c r="AC824"/>
      <c r="AD824"/>
      <c r="AE824"/>
      <c r="AF824"/>
      <c r="AG824"/>
      <c r="AH824"/>
      <c r="AI824"/>
      <c r="AJ824"/>
      <c r="AK824"/>
      <c r="AL824" s="26"/>
      <c r="AM824" s="23"/>
      <c r="AN824"/>
      <c r="AO824"/>
      <c r="AP824"/>
      <c r="AQ824"/>
      <c r="AR824"/>
      <c r="AS824"/>
      <c r="AT824"/>
      <c r="AU824" s="26"/>
      <c r="AV824" s="23"/>
    </row>
    <row r="825" spans="1:48" s="81" customFormat="1" x14ac:dyDescent="0.3">
      <c r="A825"/>
      <c r="B825" s="45"/>
      <c r="C825" s="156"/>
      <c r="D825" s="41"/>
      <c r="E825" s="86"/>
      <c r="F825" s="41"/>
      <c r="G825" s="41"/>
      <c r="I825" s="68"/>
      <c r="J825" s="8"/>
      <c r="K825" s="8"/>
      <c r="L825" s="8"/>
      <c r="M825" s="8"/>
      <c r="N825" s="8"/>
      <c r="O825" s="8"/>
      <c r="P825" s="8"/>
      <c r="R825"/>
      <c r="S825"/>
      <c r="T825"/>
      <c r="U825"/>
      <c r="V825"/>
      <c r="W825"/>
      <c r="X825"/>
      <c r="Y825"/>
      <c r="Z825"/>
      <c r="AA825"/>
      <c r="AB825"/>
      <c r="AC825"/>
      <c r="AD825"/>
      <c r="AE825"/>
      <c r="AF825"/>
      <c r="AG825"/>
      <c r="AH825"/>
      <c r="AI825"/>
      <c r="AJ825"/>
      <c r="AK825"/>
      <c r="AL825" s="26"/>
      <c r="AM825" s="23"/>
      <c r="AN825"/>
      <c r="AO825"/>
      <c r="AP825"/>
      <c r="AQ825"/>
      <c r="AR825"/>
      <c r="AS825"/>
      <c r="AT825"/>
      <c r="AU825" s="26"/>
      <c r="AV825" s="23"/>
    </row>
    <row r="826" spans="1:48" s="81" customFormat="1" x14ac:dyDescent="0.3">
      <c r="A826"/>
      <c r="B826" s="45"/>
      <c r="C826" s="156"/>
      <c r="D826" s="41"/>
      <c r="E826" s="86"/>
      <c r="F826" s="41"/>
      <c r="G826" s="41"/>
      <c r="I826" s="68"/>
      <c r="J826" s="8"/>
      <c r="K826" s="8"/>
      <c r="L826" s="8"/>
      <c r="M826" s="8"/>
      <c r="N826" s="8"/>
      <c r="O826" s="8"/>
      <c r="P826" s="8"/>
      <c r="R826"/>
      <c r="S826"/>
      <c r="T826"/>
      <c r="U826"/>
      <c r="V826"/>
      <c r="W826"/>
      <c r="X826"/>
      <c r="Y826"/>
      <c r="Z826"/>
      <c r="AA826"/>
      <c r="AB826"/>
      <c r="AC826"/>
      <c r="AD826"/>
      <c r="AE826"/>
      <c r="AF826"/>
      <c r="AG826"/>
      <c r="AH826"/>
      <c r="AI826"/>
      <c r="AJ826"/>
      <c r="AK826"/>
      <c r="AL826" s="26"/>
      <c r="AM826" s="23"/>
      <c r="AN826"/>
      <c r="AO826"/>
      <c r="AP826"/>
      <c r="AQ826"/>
      <c r="AR826"/>
      <c r="AS826"/>
      <c r="AT826"/>
      <c r="AU826" s="26"/>
      <c r="AV826" s="23"/>
    </row>
    <row r="827" spans="1:48" s="81" customFormat="1" x14ac:dyDescent="0.3">
      <c r="A827"/>
      <c r="B827" s="45"/>
      <c r="C827" s="156"/>
      <c r="D827" s="41"/>
      <c r="E827" s="86"/>
      <c r="F827" s="41"/>
      <c r="G827" s="41"/>
      <c r="I827" s="68"/>
      <c r="J827" s="8"/>
      <c r="K827" s="8"/>
      <c r="L827" s="8"/>
      <c r="M827" s="8"/>
      <c r="N827" s="8"/>
      <c r="O827" s="8"/>
      <c r="P827" s="8"/>
      <c r="R827"/>
      <c r="S827"/>
      <c r="T827"/>
      <c r="U827"/>
      <c r="V827"/>
      <c r="W827"/>
      <c r="X827"/>
      <c r="Y827"/>
      <c r="Z827"/>
      <c r="AA827"/>
      <c r="AB827"/>
      <c r="AC827"/>
      <c r="AD827"/>
      <c r="AE827"/>
      <c r="AF827"/>
      <c r="AG827"/>
      <c r="AH827"/>
      <c r="AI827"/>
      <c r="AJ827"/>
      <c r="AK827"/>
      <c r="AL827" s="26"/>
      <c r="AM827" s="23"/>
      <c r="AN827"/>
      <c r="AO827"/>
      <c r="AP827"/>
      <c r="AQ827"/>
      <c r="AR827"/>
      <c r="AS827"/>
      <c r="AT827"/>
      <c r="AU827" s="26"/>
      <c r="AV827" s="23"/>
    </row>
    <row r="828" spans="1:48" s="81" customFormat="1" x14ac:dyDescent="0.3">
      <c r="A828"/>
      <c r="B828" s="45"/>
      <c r="C828" s="156"/>
      <c r="D828" s="41"/>
      <c r="E828" s="86"/>
      <c r="F828" s="41"/>
      <c r="G828" s="41"/>
      <c r="I828" s="68"/>
      <c r="J828" s="8"/>
      <c r="K828" s="8"/>
      <c r="L828" s="8"/>
      <c r="M828" s="8"/>
      <c r="N828" s="8"/>
      <c r="O828" s="8"/>
      <c r="P828" s="8"/>
      <c r="R828"/>
      <c r="S828"/>
      <c r="T828"/>
      <c r="U828"/>
      <c r="V828"/>
      <c r="W828"/>
      <c r="X828"/>
      <c r="Y828"/>
      <c r="Z828"/>
      <c r="AA828"/>
      <c r="AB828"/>
      <c r="AC828"/>
      <c r="AD828"/>
      <c r="AE828"/>
      <c r="AF828"/>
      <c r="AG828"/>
      <c r="AH828"/>
      <c r="AI828"/>
      <c r="AJ828"/>
      <c r="AK828"/>
      <c r="AL828" s="26"/>
      <c r="AM828" s="23"/>
      <c r="AN828"/>
      <c r="AO828"/>
      <c r="AP828"/>
      <c r="AQ828"/>
      <c r="AR828"/>
      <c r="AS828"/>
      <c r="AT828"/>
      <c r="AU828" s="26"/>
      <c r="AV828" s="23"/>
    </row>
    <row r="829" spans="1:48" s="81" customFormat="1" x14ac:dyDescent="0.3">
      <c r="A829"/>
      <c r="B829" s="45"/>
      <c r="C829" s="156"/>
      <c r="D829" s="41"/>
      <c r="E829" s="86"/>
      <c r="F829" s="41"/>
      <c r="G829" s="41"/>
      <c r="I829" s="68"/>
      <c r="J829" s="8"/>
      <c r="K829" s="8"/>
      <c r="L829" s="8"/>
      <c r="M829" s="8"/>
      <c r="N829" s="8"/>
      <c r="O829" s="8"/>
      <c r="P829" s="8"/>
      <c r="R829"/>
      <c r="S829"/>
      <c r="T829"/>
      <c r="U829"/>
      <c r="V829"/>
      <c r="W829"/>
      <c r="X829"/>
      <c r="Y829"/>
      <c r="Z829"/>
      <c r="AA829"/>
      <c r="AB829"/>
      <c r="AC829"/>
      <c r="AD829"/>
      <c r="AE829"/>
      <c r="AF829"/>
      <c r="AG829"/>
      <c r="AH829"/>
      <c r="AI829"/>
      <c r="AJ829"/>
      <c r="AK829"/>
      <c r="AL829" s="26"/>
      <c r="AM829" s="23"/>
      <c r="AN829"/>
      <c r="AO829"/>
      <c r="AP829"/>
      <c r="AQ829"/>
      <c r="AR829"/>
      <c r="AS829"/>
      <c r="AT829"/>
      <c r="AU829" s="26"/>
      <c r="AV829" s="23"/>
    </row>
    <row r="830" spans="1:48" s="81" customFormat="1" x14ac:dyDescent="0.3">
      <c r="A830"/>
      <c r="B830" s="45"/>
      <c r="C830" s="156"/>
      <c r="D830" s="41"/>
      <c r="E830" s="86"/>
      <c r="F830" s="41"/>
      <c r="G830" s="41"/>
      <c r="I830" s="68"/>
      <c r="J830" s="8"/>
      <c r="K830" s="8"/>
      <c r="L830" s="8"/>
      <c r="M830" s="8"/>
      <c r="N830" s="8"/>
      <c r="O830" s="8"/>
      <c r="P830" s="8"/>
      <c r="R830"/>
      <c r="S830"/>
      <c r="T830"/>
      <c r="U830"/>
      <c r="V830"/>
      <c r="W830"/>
      <c r="X830"/>
      <c r="Y830"/>
      <c r="Z830"/>
      <c r="AA830"/>
      <c r="AB830"/>
      <c r="AC830"/>
      <c r="AD830"/>
      <c r="AE830"/>
      <c r="AF830"/>
      <c r="AG830"/>
      <c r="AH830"/>
      <c r="AI830"/>
      <c r="AJ830"/>
      <c r="AK830"/>
      <c r="AL830" s="26"/>
      <c r="AM830" s="23"/>
      <c r="AN830"/>
      <c r="AO830"/>
      <c r="AP830"/>
      <c r="AQ830"/>
      <c r="AR830"/>
      <c r="AS830"/>
      <c r="AT830"/>
      <c r="AU830" s="26"/>
      <c r="AV830" s="23"/>
    </row>
    <row r="831" spans="1:48" s="81" customFormat="1" x14ac:dyDescent="0.3">
      <c r="A831"/>
      <c r="B831" s="45"/>
      <c r="C831" s="156"/>
      <c r="D831" s="41"/>
      <c r="E831" s="86"/>
      <c r="F831" s="41"/>
      <c r="G831" s="41"/>
      <c r="I831" s="68"/>
      <c r="J831" s="8"/>
      <c r="K831" s="8"/>
      <c r="L831" s="8"/>
      <c r="M831" s="8"/>
      <c r="N831" s="8"/>
      <c r="O831" s="8"/>
      <c r="P831" s="8"/>
      <c r="R831"/>
      <c r="S831"/>
      <c r="T831"/>
      <c r="U831"/>
      <c r="V831"/>
      <c r="W831"/>
      <c r="X831"/>
      <c r="Y831"/>
      <c r="Z831"/>
      <c r="AA831"/>
      <c r="AB831"/>
      <c r="AC831"/>
      <c r="AD831"/>
      <c r="AE831"/>
      <c r="AF831"/>
      <c r="AG831"/>
      <c r="AH831"/>
      <c r="AI831"/>
      <c r="AJ831"/>
      <c r="AK831"/>
      <c r="AL831" s="26"/>
      <c r="AM831" s="23"/>
      <c r="AN831"/>
      <c r="AO831"/>
      <c r="AP831"/>
      <c r="AQ831"/>
      <c r="AR831"/>
      <c r="AS831"/>
      <c r="AT831"/>
      <c r="AU831" s="26"/>
      <c r="AV831" s="23"/>
    </row>
    <row r="832" spans="1:48" s="81" customFormat="1" x14ac:dyDescent="0.3">
      <c r="A832"/>
      <c r="B832" s="45"/>
      <c r="C832" s="156"/>
      <c r="D832" s="41"/>
      <c r="E832" s="86"/>
      <c r="F832" s="41"/>
      <c r="G832" s="41"/>
      <c r="I832" s="68"/>
      <c r="J832" s="8"/>
      <c r="K832" s="8"/>
      <c r="L832" s="8"/>
      <c r="M832" s="8"/>
      <c r="N832" s="8"/>
      <c r="O832" s="8"/>
      <c r="P832" s="8"/>
      <c r="R832"/>
      <c r="S832"/>
      <c r="T832"/>
      <c r="U832"/>
      <c r="V832"/>
      <c r="W832"/>
      <c r="X832"/>
      <c r="Y832"/>
      <c r="Z832"/>
      <c r="AA832"/>
      <c r="AB832"/>
      <c r="AC832"/>
      <c r="AD832"/>
      <c r="AE832"/>
      <c r="AF832"/>
      <c r="AG832"/>
      <c r="AH832"/>
      <c r="AI832"/>
      <c r="AJ832"/>
      <c r="AK832"/>
      <c r="AL832" s="26"/>
      <c r="AM832" s="23"/>
      <c r="AN832"/>
      <c r="AO832"/>
      <c r="AP832"/>
      <c r="AQ832"/>
      <c r="AR832"/>
      <c r="AS832"/>
      <c r="AT832"/>
      <c r="AU832" s="26"/>
      <c r="AV832" s="23"/>
    </row>
    <row r="833" spans="1:48" s="81" customFormat="1" x14ac:dyDescent="0.3">
      <c r="A833"/>
      <c r="B833" s="45"/>
      <c r="C833" s="156"/>
      <c r="D833" s="41"/>
      <c r="E833" s="86"/>
      <c r="F833" s="41"/>
      <c r="G833" s="41"/>
      <c r="I833" s="68"/>
      <c r="J833" s="8"/>
      <c r="K833" s="8"/>
      <c r="L833" s="8"/>
      <c r="M833" s="8"/>
      <c r="N833" s="8"/>
      <c r="O833" s="8"/>
      <c r="P833" s="8"/>
      <c r="R833"/>
      <c r="S833"/>
      <c r="T833"/>
      <c r="U833"/>
      <c r="V833"/>
      <c r="W833"/>
      <c r="X833"/>
      <c r="Y833"/>
      <c r="Z833"/>
      <c r="AA833"/>
      <c r="AB833"/>
      <c r="AC833"/>
      <c r="AD833"/>
      <c r="AE833"/>
      <c r="AF833"/>
      <c r="AG833"/>
      <c r="AH833"/>
      <c r="AI833"/>
      <c r="AJ833"/>
      <c r="AK833"/>
      <c r="AL833" s="26"/>
      <c r="AM833" s="23"/>
      <c r="AN833"/>
      <c r="AO833"/>
      <c r="AP833"/>
      <c r="AQ833"/>
      <c r="AR833"/>
      <c r="AS833"/>
      <c r="AT833"/>
      <c r="AU833" s="26"/>
      <c r="AV833" s="23"/>
    </row>
    <row r="834" spans="1:48" s="81" customFormat="1" x14ac:dyDescent="0.3">
      <c r="A834"/>
      <c r="B834" s="45"/>
      <c r="C834" s="156"/>
      <c r="D834" s="41"/>
      <c r="E834" s="86"/>
      <c r="F834" s="41"/>
      <c r="G834" s="41"/>
      <c r="I834" s="68"/>
      <c r="J834" s="8"/>
      <c r="K834" s="8"/>
      <c r="L834" s="8"/>
      <c r="M834" s="8"/>
      <c r="N834" s="8"/>
      <c r="O834" s="8"/>
      <c r="P834" s="8"/>
      <c r="R834"/>
      <c r="S834"/>
      <c r="T834"/>
      <c r="U834"/>
      <c r="V834"/>
      <c r="W834"/>
      <c r="X834"/>
      <c r="Y834"/>
      <c r="Z834"/>
      <c r="AA834"/>
      <c r="AB834"/>
      <c r="AC834"/>
      <c r="AD834"/>
      <c r="AE834"/>
      <c r="AF834"/>
      <c r="AG834"/>
      <c r="AH834"/>
      <c r="AI834"/>
      <c r="AJ834"/>
      <c r="AK834"/>
      <c r="AL834" s="26"/>
      <c r="AM834" s="23"/>
      <c r="AN834"/>
      <c r="AO834"/>
      <c r="AP834"/>
      <c r="AQ834"/>
      <c r="AR834"/>
      <c r="AS834"/>
      <c r="AT834"/>
      <c r="AU834" s="26"/>
      <c r="AV834" s="23"/>
    </row>
    <row r="835" spans="1:48" s="81" customFormat="1" x14ac:dyDescent="0.3">
      <c r="A835"/>
      <c r="B835" s="45"/>
      <c r="C835" s="156"/>
      <c r="D835" s="41"/>
      <c r="E835" s="86"/>
      <c r="F835" s="41"/>
      <c r="G835" s="41"/>
      <c r="I835" s="68"/>
      <c r="J835" s="8"/>
      <c r="K835" s="8"/>
      <c r="L835" s="8"/>
      <c r="M835" s="8"/>
      <c r="N835" s="8"/>
      <c r="O835" s="8"/>
      <c r="P835" s="8"/>
      <c r="R835"/>
      <c r="S835"/>
      <c r="T835"/>
      <c r="U835"/>
      <c r="V835"/>
      <c r="W835"/>
      <c r="X835"/>
      <c r="Y835"/>
      <c r="Z835"/>
      <c r="AA835"/>
      <c r="AB835"/>
      <c r="AC835"/>
      <c r="AD835"/>
      <c r="AE835"/>
      <c r="AF835"/>
      <c r="AG835"/>
      <c r="AH835"/>
      <c r="AI835"/>
      <c r="AJ835"/>
      <c r="AK835"/>
      <c r="AL835" s="26"/>
      <c r="AM835" s="23"/>
      <c r="AN835"/>
      <c r="AO835"/>
      <c r="AP835"/>
      <c r="AQ835"/>
      <c r="AR835"/>
      <c r="AS835"/>
      <c r="AT835"/>
      <c r="AU835" s="26"/>
      <c r="AV835" s="23"/>
    </row>
    <row r="836" spans="1:48" s="81" customFormat="1" x14ac:dyDescent="0.3">
      <c r="A836"/>
      <c r="B836" s="45"/>
      <c r="C836" s="156"/>
      <c r="D836" s="41"/>
      <c r="E836" s="86"/>
      <c r="F836" s="41"/>
      <c r="G836" s="41"/>
      <c r="I836" s="68"/>
      <c r="J836" s="8"/>
      <c r="K836" s="8"/>
      <c r="L836" s="8"/>
      <c r="M836" s="8"/>
      <c r="N836" s="8"/>
      <c r="O836" s="8"/>
      <c r="P836" s="8"/>
      <c r="R836"/>
      <c r="S836"/>
      <c r="T836"/>
      <c r="U836"/>
      <c r="V836"/>
      <c r="W836"/>
      <c r="X836"/>
      <c r="Y836"/>
      <c r="Z836"/>
      <c r="AA836"/>
      <c r="AB836"/>
      <c r="AC836"/>
      <c r="AD836"/>
      <c r="AE836"/>
      <c r="AF836"/>
      <c r="AG836"/>
      <c r="AH836"/>
      <c r="AI836"/>
      <c r="AJ836"/>
      <c r="AK836"/>
      <c r="AL836" s="26"/>
      <c r="AM836" s="23"/>
      <c r="AN836"/>
      <c r="AO836"/>
      <c r="AP836"/>
      <c r="AQ836"/>
      <c r="AR836"/>
      <c r="AS836"/>
      <c r="AT836"/>
      <c r="AU836" s="26"/>
      <c r="AV836" s="23"/>
    </row>
    <row r="837" spans="1:48" s="81" customFormat="1" x14ac:dyDescent="0.3">
      <c r="A837"/>
      <c r="B837" s="45"/>
      <c r="C837" s="156"/>
      <c r="D837" s="41"/>
      <c r="E837" s="86"/>
      <c r="F837" s="41"/>
      <c r="G837" s="41"/>
      <c r="I837" s="68"/>
      <c r="J837" s="8"/>
      <c r="K837" s="8"/>
      <c r="L837" s="8"/>
      <c r="M837" s="8"/>
      <c r="N837" s="8"/>
      <c r="O837" s="8"/>
      <c r="P837" s="8"/>
      <c r="R837"/>
      <c r="S837"/>
      <c r="T837"/>
      <c r="U837"/>
      <c r="V837"/>
      <c r="W837"/>
      <c r="X837"/>
      <c r="Y837"/>
      <c r="Z837"/>
      <c r="AA837"/>
      <c r="AB837"/>
      <c r="AC837"/>
      <c r="AD837"/>
      <c r="AE837"/>
      <c r="AF837"/>
      <c r="AG837"/>
      <c r="AH837"/>
      <c r="AI837"/>
      <c r="AJ837"/>
      <c r="AK837"/>
      <c r="AL837" s="26"/>
      <c r="AM837" s="23"/>
      <c r="AN837"/>
      <c r="AO837"/>
      <c r="AP837"/>
      <c r="AQ837"/>
      <c r="AR837"/>
      <c r="AS837"/>
      <c r="AT837"/>
      <c r="AU837" s="26"/>
      <c r="AV837" s="23"/>
    </row>
    <row r="838" spans="1:48" s="81" customFormat="1" x14ac:dyDescent="0.3">
      <c r="A838"/>
      <c r="B838" s="45"/>
      <c r="C838" s="156"/>
      <c r="D838" s="41"/>
      <c r="E838" s="86"/>
      <c r="F838" s="41"/>
      <c r="G838" s="41"/>
      <c r="I838" s="68"/>
      <c r="J838" s="8"/>
      <c r="K838" s="8"/>
      <c r="L838" s="8"/>
      <c r="M838" s="8"/>
      <c r="N838" s="8"/>
      <c r="O838" s="8"/>
      <c r="P838" s="8"/>
      <c r="R838"/>
      <c r="S838"/>
      <c r="T838"/>
      <c r="U838"/>
      <c r="V838"/>
      <c r="W838"/>
      <c r="X838"/>
      <c r="Y838"/>
      <c r="Z838"/>
      <c r="AA838"/>
      <c r="AB838"/>
      <c r="AC838"/>
      <c r="AD838"/>
      <c r="AE838"/>
      <c r="AF838"/>
      <c r="AG838"/>
      <c r="AH838"/>
      <c r="AI838"/>
      <c r="AJ838"/>
      <c r="AK838"/>
      <c r="AL838" s="26"/>
      <c r="AM838" s="23"/>
      <c r="AN838"/>
      <c r="AO838"/>
      <c r="AP838"/>
      <c r="AQ838"/>
      <c r="AR838"/>
      <c r="AS838"/>
      <c r="AT838"/>
      <c r="AU838" s="26"/>
      <c r="AV838" s="23"/>
    </row>
    <row r="839" spans="1:48" s="81" customFormat="1" x14ac:dyDescent="0.3">
      <c r="A839"/>
      <c r="B839" s="45"/>
      <c r="C839" s="156"/>
      <c r="D839" s="41"/>
      <c r="E839" s="86"/>
      <c r="F839" s="41"/>
      <c r="G839" s="41"/>
      <c r="I839" s="68"/>
      <c r="J839" s="8"/>
      <c r="K839" s="8"/>
      <c r="L839" s="8"/>
      <c r="M839" s="8"/>
      <c r="N839" s="8"/>
      <c r="O839" s="8"/>
      <c r="P839" s="8"/>
      <c r="R839"/>
      <c r="S839"/>
      <c r="T839"/>
      <c r="U839"/>
      <c r="V839"/>
      <c r="W839"/>
      <c r="X839"/>
      <c r="Y839"/>
      <c r="Z839"/>
      <c r="AA839"/>
      <c r="AB839"/>
      <c r="AC839"/>
      <c r="AD839"/>
      <c r="AE839"/>
      <c r="AF839"/>
      <c r="AG839"/>
      <c r="AH839"/>
      <c r="AI839"/>
      <c r="AJ839"/>
      <c r="AK839"/>
      <c r="AL839" s="26"/>
      <c r="AM839" s="23"/>
      <c r="AN839"/>
      <c r="AO839"/>
      <c r="AP839"/>
      <c r="AQ839"/>
      <c r="AR839"/>
      <c r="AS839"/>
      <c r="AT839"/>
      <c r="AU839" s="26"/>
      <c r="AV839" s="23"/>
    </row>
    <row r="840" spans="1:48" s="81" customFormat="1" x14ac:dyDescent="0.3">
      <c r="A840"/>
      <c r="B840" s="45"/>
      <c r="C840" s="156"/>
      <c r="D840" s="41"/>
      <c r="E840" s="86"/>
      <c r="F840" s="41"/>
      <c r="G840" s="41"/>
      <c r="I840" s="68"/>
      <c r="J840" s="8"/>
      <c r="K840" s="8"/>
      <c r="L840" s="8"/>
      <c r="M840" s="8"/>
      <c r="N840" s="8"/>
      <c r="O840" s="8"/>
      <c r="P840" s="8"/>
      <c r="R840"/>
      <c r="S840"/>
      <c r="T840"/>
      <c r="U840"/>
      <c r="V840"/>
      <c r="W840"/>
      <c r="X840"/>
      <c r="Y840"/>
      <c r="Z840"/>
      <c r="AA840"/>
      <c r="AB840"/>
      <c r="AC840"/>
      <c r="AD840"/>
      <c r="AE840"/>
      <c r="AF840"/>
      <c r="AG840"/>
      <c r="AH840"/>
      <c r="AI840"/>
      <c r="AJ840"/>
      <c r="AK840"/>
      <c r="AL840" s="26"/>
      <c r="AM840" s="23"/>
      <c r="AN840"/>
      <c r="AO840"/>
      <c r="AP840"/>
      <c r="AQ840"/>
      <c r="AR840"/>
      <c r="AS840"/>
      <c r="AT840"/>
      <c r="AU840" s="26"/>
      <c r="AV840" s="23"/>
    </row>
    <row r="841" spans="1:48" s="81" customFormat="1" x14ac:dyDescent="0.3">
      <c r="A841"/>
      <c r="B841" s="45"/>
      <c r="C841" s="156"/>
      <c r="D841" s="41"/>
      <c r="E841" s="86"/>
      <c r="F841" s="41"/>
      <c r="G841" s="41"/>
      <c r="I841" s="68"/>
      <c r="J841" s="8"/>
      <c r="K841" s="8"/>
      <c r="L841" s="8"/>
      <c r="M841" s="8"/>
      <c r="N841" s="8"/>
      <c r="O841" s="8"/>
      <c r="P841" s="8"/>
      <c r="R841"/>
      <c r="S841"/>
      <c r="T841"/>
      <c r="U841"/>
      <c r="V841"/>
      <c r="W841"/>
      <c r="X841"/>
      <c r="Y841"/>
      <c r="Z841"/>
      <c r="AA841"/>
      <c r="AB841"/>
      <c r="AC841"/>
      <c r="AD841"/>
      <c r="AE841"/>
      <c r="AF841"/>
      <c r="AG841"/>
      <c r="AH841"/>
      <c r="AI841"/>
      <c r="AJ841"/>
      <c r="AK841"/>
      <c r="AL841" s="26"/>
      <c r="AM841" s="23"/>
      <c r="AN841"/>
      <c r="AO841"/>
      <c r="AP841"/>
      <c r="AQ841"/>
      <c r="AR841"/>
      <c r="AS841"/>
      <c r="AT841"/>
      <c r="AU841" s="26"/>
      <c r="AV841" s="23"/>
    </row>
    <row r="842" spans="1:48" s="81" customFormat="1" x14ac:dyDescent="0.3">
      <c r="A842"/>
      <c r="B842" s="45"/>
      <c r="C842" s="156"/>
      <c r="D842" s="41"/>
      <c r="E842" s="86"/>
      <c r="F842" s="41"/>
      <c r="G842" s="41"/>
      <c r="I842" s="68"/>
      <c r="J842" s="8"/>
      <c r="K842" s="8"/>
      <c r="L842" s="8"/>
      <c r="M842" s="8"/>
      <c r="N842" s="8"/>
      <c r="O842" s="8"/>
      <c r="P842" s="8"/>
      <c r="R842"/>
      <c r="S842"/>
      <c r="T842"/>
      <c r="U842"/>
      <c r="V842"/>
      <c r="W842"/>
      <c r="X842"/>
      <c r="Y842"/>
      <c r="Z842"/>
      <c r="AA842"/>
      <c r="AB842"/>
      <c r="AC842"/>
      <c r="AD842"/>
      <c r="AE842"/>
      <c r="AF842"/>
      <c r="AG842"/>
      <c r="AH842"/>
      <c r="AI842"/>
      <c r="AJ842"/>
      <c r="AK842"/>
      <c r="AL842" s="26"/>
      <c r="AM842" s="23"/>
      <c r="AN842"/>
      <c r="AO842"/>
      <c r="AP842"/>
      <c r="AQ842"/>
      <c r="AR842"/>
      <c r="AS842"/>
      <c r="AT842"/>
      <c r="AU842" s="26"/>
      <c r="AV842" s="23"/>
    </row>
    <row r="843" spans="1:48" s="81" customFormat="1" x14ac:dyDescent="0.3">
      <c r="A843"/>
      <c r="B843" s="45"/>
      <c r="C843" s="156"/>
      <c r="D843" s="41"/>
      <c r="E843" s="86"/>
      <c r="F843" s="41"/>
      <c r="G843" s="41"/>
      <c r="I843" s="68"/>
      <c r="J843" s="8"/>
      <c r="K843" s="8"/>
      <c r="L843" s="8"/>
      <c r="M843" s="8"/>
      <c r="N843" s="8"/>
      <c r="O843" s="8"/>
      <c r="P843" s="8"/>
      <c r="R843"/>
      <c r="S843"/>
      <c r="T843"/>
      <c r="U843"/>
      <c r="V843"/>
      <c r="W843"/>
      <c r="X843"/>
      <c r="Y843"/>
      <c r="Z843"/>
      <c r="AA843"/>
      <c r="AB843"/>
      <c r="AC843"/>
      <c r="AD843"/>
      <c r="AE843"/>
      <c r="AF843"/>
      <c r="AG843"/>
      <c r="AH843"/>
      <c r="AI843"/>
      <c r="AJ843"/>
      <c r="AK843"/>
      <c r="AL843" s="26"/>
      <c r="AM843" s="23"/>
      <c r="AN843"/>
      <c r="AO843"/>
      <c r="AP843"/>
      <c r="AQ843"/>
      <c r="AR843"/>
      <c r="AS843"/>
      <c r="AT843"/>
      <c r="AU843" s="26"/>
      <c r="AV843" s="23"/>
    </row>
    <row r="844" spans="1:48" s="81" customFormat="1" x14ac:dyDescent="0.3">
      <c r="A844"/>
      <c r="B844" s="45"/>
      <c r="C844" s="156"/>
      <c r="D844" s="41"/>
      <c r="E844" s="86"/>
      <c r="F844" s="41"/>
      <c r="G844" s="41"/>
      <c r="I844" s="68"/>
      <c r="J844" s="8"/>
      <c r="K844" s="8"/>
      <c r="L844" s="8"/>
      <c r="M844" s="8"/>
      <c r="N844" s="8"/>
      <c r="O844" s="8"/>
      <c r="P844" s="8"/>
      <c r="R844"/>
      <c r="S844"/>
      <c r="T844"/>
      <c r="U844"/>
      <c r="V844"/>
      <c r="W844"/>
      <c r="X844"/>
      <c r="Y844"/>
      <c r="Z844"/>
      <c r="AA844"/>
      <c r="AB844"/>
      <c r="AC844"/>
      <c r="AD844"/>
      <c r="AE844"/>
      <c r="AF844"/>
      <c r="AG844"/>
      <c r="AH844"/>
      <c r="AI844"/>
      <c r="AJ844"/>
      <c r="AK844"/>
      <c r="AL844" s="26"/>
      <c r="AM844" s="23"/>
      <c r="AN844"/>
      <c r="AO844"/>
      <c r="AP844"/>
      <c r="AQ844"/>
      <c r="AR844"/>
      <c r="AS844"/>
      <c r="AT844"/>
      <c r="AU844" s="26"/>
      <c r="AV844" s="23"/>
    </row>
    <row r="845" spans="1:48" s="81" customFormat="1" x14ac:dyDescent="0.3">
      <c r="A845"/>
      <c r="B845" s="45"/>
      <c r="C845" s="156"/>
      <c r="D845" s="41"/>
      <c r="E845" s="86"/>
      <c r="F845" s="41"/>
      <c r="G845" s="41"/>
      <c r="I845" s="68"/>
      <c r="J845" s="8"/>
      <c r="K845" s="8"/>
      <c r="L845" s="8"/>
      <c r="M845" s="8"/>
      <c r="N845" s="8"/>
      <c r="O845" s="8"/>
      <c r="P845" s="8"/>
      <c r="R845"/>
      <c r="S845"/>
      <c r="T845"/>
      <c r="U845"/>
      <c r="V845"/>
      <c r="W845"/>
      <c r="X845"/>
      <c r="Y845"/>
      <c r="Z845"/>
      <c r="AA845"/>
      <c r="AB845"/>
      <c r="AC845"/>
      <c r="AD845"/>
      <c r="AE845"/>
      <c r="AF845"/>
      <c r="AG845"/>
      <c r="AH845"/>
      <c r="AI845"/>
      <c r="AJ845"/>
      <c r="AK845"/>
      <c r="AL845" s="26"/>
      <c r="AM845" s="23"/>
      <c r="AN845"/>
      <c r="AO845"/>
      <c r="AP845"/>
      <c r="AQ845"/>
      <c r="AR845"/>
      <c r="AS845"/>
      <c r="AT845"/>
      <c r="AU845" s="26"/>
      <c r="AV845" s="23"/>
    </row>
    <row r="846" spans="1:48" s="81" customFormat="1" x14ac:dyDescent="0.3">
      <c r="A846"/>
      <c r="B846" s="45"/>
      <c r="C846" s="156"/>
      <c r="D846" s="41"/>
      <c r="E846" s="86"/>
      <c r="F846" s="41"/>
      <c r="G846" s="41"/>
      <c r="I846" s="68"/>
      <c r="J846" s="8"/>
      <c r="K846" s="8"/>
      <c r="L846" s="8"/>
      <c r="M846" s="8"/>
      <c r="N846" s="8"/>
      <c r="O846" s="8"/>
      <c r="P846" s="8"/>
      <c r="R846"/>
      <c r="S846"/>
      <c r="T846"/>
      <c r="U846"/>
      <c r="V846"/>
      <c r="W846"/>
      <c r="X846"/>
      <c r="Y846"/>
      <c r="Z846"/>
      <c r="AA846"/>
      <c r="AB846"/>
      <c r="AC846"/>
      <c r="AD846"/>
      <c r="AE846"/>
      <c r="AF846"/>
      <c r="AG846"/>
      <c r="AH846"/>
      <c r="AI846"/>
      <c r="AJ846"/>
      <c r="AK846"/>
      <c r="AL846" s="26"/>
      <c r="AM846" s="23"/>
      <c r="AN846"/>
      <c r="AO846"/>
      <c r="AP846"/>
      <c r="AQ846"/>
      <c r="AR846"/>
      <c r="AS846"/>
      <c r="AT846"/>
      <c r="AU846" s="26"/>
      <c r="AV846" s="23"/>
    </row>
    <row r="847" spans="1:48" s="81" customFormat="1" x14ac:dyDescent="0.3">
      <c r="A847"/>
      <c r="B847" s="45"/>
      <c r="C847" s="156"/>
      <c r="D847" s="41"/>
      <c r="E847" s="86"/>
      <c r="F847" s="41"/>
      <c r="G847" s="41"/>
      <c r="I847" s="68"/>
      <c r="J847" s="8"/>
      <c r="K847" s="8"/>
      <c r="L847" s="8"/>
      <c r="M847" s="8"/>
      <c r="N847" s="8"/>
      <c r="O847" s="8"/>
      <c r="P847" s="8"/>
      <c r="R847"/>
      <c r="S847"/>
      <c r="T847"/>
      <c r="U847"/>
      <c r="V847"/>
      <c r="W847"/>
      <c r="X847"/>
      <c r="Y847"/>
      <c r="Z847"/>
      <c r="AA847"/>
      <c r="AB847"/>
      <c r="AC847"/>
      <c r="AD847"/>
      <c r="AE847"/>
      <c r="AF847"/>
      <c r="AG847"/>
      <c r="AH847"/>
      <c r="AI847"/>
      <c r="AJ847"/>
      <c r="AK847"/>
      <c r="AL847" s="26"/>
      <c r="AM847" s="23"/>
      <c r="AN847"/>
      <c r="AO847"/>
      <c r="AP847"/>
      <c r="AQ847"/>
      <c r="AR847"/>
      <c r="AS847"/>
      <c r="AT847"/>
      <c r="AU847" s="26"/>
      <c r="AV847" s="23"/>
    </row>
    <row r="848" spans="1:48" s="81" customFormat="1" x14ac:dyDescent="0.3">
      <c r="A848"/>
      <c r="B848" s="45"/>
      <c r="C848" s="156"/>
      <c r="D848" s="41"/>
      <c r="E848" s="86"/>
      <c r="F848" s="41"/>
      <c r="G848" s="41"/>
      <c r="I848" s="68"/>
      <c r="J848" s="8"/>
      <c r="K848" s="8"/>
      <c r="L848" s="8"/>
      <c r="M848" s="8"/>
      <c r="N848" s="8"/>
      <c r="O848" s="8"/>
      <c r="P848" s="8"/>
      <c r="R848"/>
      <c r="S848"/>
      <c r="T848"/>
      <c r="U848"/>
      <c r="V848"/>
      <c r="W848"/>
      <c r="X848"/>
      <c r="Y848"/>
      <c r="Z848"/>
      <c r="AA848"/>
      <c r="AB848"/>
      <c r="AC848"/>
      <c r="AD848"/>
      <c r="AE848"/>
      <c r="AF848"/>
      <c r="AG848"/>
      <c r="AH848"/>
      <c r="AI848"/>
      <c r="AJ848"/>
      <c r="AK848"/>
      <c r="AL848" s="26"/>
      <c r="AM848" s="23"/>
      <c r="AN848"/>
      <c r="AO848"/>
      <c r="AP848"/>
      <c r="AQ848"/>
      <c r="AR848"/>
      <c r="AS848"/>
      <c r="AT848"/>
      <c r="AU848" s="26"/>
      <c r="AV848" s="23"/>
    </row>
    <row r="849" spans="1:48" s="81" customFormat="1" x14ac:dyDescent="0.3">
      <c r="A849"/>
      <c r="B849" s="45"/>
      <c r="C849" s="156"/>
      <c r="D849" s="41"/>
      <c r="E849" s="86"/>
      <c r="F849" s="41"/>
      <c r="G849" s="41"/>
      <c r="I849" s="68"/>
      <c r="J849" s="8"/>
      <c r="K849" s="8"/>
      <c r="L849" s="8"/>
      <c r="M849" s="8"/>
      <c r="N849" s="8"/>
      <c r="O849" s="8"/>
      <c r="P849" s="8"/>
      <c r="R849"/>
      <c r="S849"/>
      <c r="T849"/>
      <c r="U849"/>
      <c r="V849"/>
      <c r="W849"/>
      <c r="X849"/>
      <c r="Y849"/>
      <c r="Z849"/>
      <c r="AA849"/>
      <c r="AB849"/>
      <c r="AC849"/>
      <c r="AD849"/>
      <c r="AE849"/>
      <c r="AF849"/>
      <c r="AG849"/>
      <c r="AH849"/>
      <c r="AI849"/>
      <c r="AJ849"/>
      <c r="AK849"/>
      <c r="AL849" s="26"/>
      <c r="AM849" s="23"/>
      <c r="AN849"/>
      <c r="AO849"/>
      <c r="AP849"/>
      <c r="AQ849"/>
      <c r="AR849"/>
      <c r="AS849"/>
      <c r="AT849"/>
      <c r="AU849" s="26"/>
      <c r="AV849" s="23"/>
    </row>
    <row r="850" spans="1:48" s="81" customFormat="1" x14ac:dyDescent="0.3">
      <c r="A850"/>
      <c r="B850" s="45"/>
      <c r="C850" s="156"/>
      <c r="D850" s="41"/>
      <c r="E850" s="86"/>
      <c r="F850" s="41"/>
      <c r="G850" s="41"/>
      <c r="I850" s="68"/>
      <c r="J850" s="8"/>
      <c r="K850" s="8"/>
      <c r="L850" s="8"/>
      <c r="M850" s="8"/>
      <c r="N850" s="8"/>
      <c r="O850" s="8"/>
      <c r="P850" s="8"/>
      <c r="R850"/>
      <c r="S850"/>
      <c r="T850"/>
      <c r="U850"/>
      <c r="V850"/>
      <c r="W850"/>
      <c r="X850"/>
      <c r="Y850"/>
      <c r="Z850"/>
      <c r="AA850"/>
      <c r="AB850"/>
      <c r="AC850"/>
      <c r="AD850"/>
      <c r="AE850"/>
      <c r="AF850"/>
      <c r="AG850"/>
      <c r="AH850"/>
      <c r="AI850"/>
      <c r="AJ850"/>
      <c r="AK850"/>
      <c r="AL850" s="26"/>
      <c r="AM850" s="23"/>
      <c r="AN850"/>
      <c r="AO850"/>
      <c r="AP850"/>
      <c r="AQ850"/>
      <c r="AR850"/>
      <c r="AS850"/>
      <c r="AT850"/>
      <c r="AU850" s="26"/>
      <c r="AV850" s="23"/>
    </row>
    <row r="851" spans="1:48" s="81" customFormat="1" x14ac:dyDescent="0.3">
      <c r="A851"/>
      <c r="B851" s="45"/>
      <c r="C851" s="156"/>
      <c r="D851" s="41"/>
      <c r="E851" s="86"/>
      <c r="F851" s="41"/>
      <c r="G851" s="41"/>
      <c r="I851" s="68"/>
      <c r="J851" s="8"/>
      <c r="K851" s="8"/>
      <c r="L851" s="8"/>
      <c r="M851" s="8"/>
      <c r="N851" s="8"/>
      <c r="O851" s="8"/>
      <c r="P851" s="8"/>
      <c r="R851"/>
      <c r="S851"/>
      <c r="T851"/>
      <c r="U851"/>
      <c r="V851"/>
      <c r="W851"/>
      <c r="X851"/>
      <c r="Y851"/>
      <c r="Z851"/>
      <c r="AA851"/>
      <c r="AB851"/>
      <c r="AC851"/>
      <c r="AD851"/>
      <c r="AE851"/>
      <c r="AF851"/>
      <c r="AG851"/>
      <c r="AH851"/>
      <c r="AI851"/>
      <c r="AJ851"/>
      <c r="AK851"/>
      <c r="AL851" s="26"/>
      <c r="AM851" s="23"/>
      <c r="AN851"/>
      <c r="AO851"/>
      <c r="AP851"/>
      <c r="AQ851"/>
      <c r="AR851"/>
      <c r="AS851"/>
      <c r="AT851"/>
      <c r="AU851" s="26"/>
      <c r="AV851" s="23"/>
    </row>
    <row r="852" spans="1:48" s="81" customFormat="1" x14ac:dyDescent="0.3">
      <c r="A852"/>
      <c r="B852" s="45"/>
      <c r="C852" s="156"/>
      <c r="D852" s="41"/>
      <c r="E852" s="86"/>
      <c r="F852" s="41"/>
      <c r="G852" s="41"/>
      <c r="I852" s="68"/>
      <c r="J852" s="8"/>
      <c r="K852" s="8"/>
      <c r="L852" s="8"/>
      <c r="M852" s="8"/>
      <c r="N852" s="8"/>
      <c r="O852" s="8"/>
      <c r="P852" s="8"/>
      <c r="R852"/>
      <c r="S852"/>
      <c r="T852"/>
      <c r="U852"/>
      <c r="V852"/>
      <c r="W852"/>
      <c r="X852"/>
      <c r="Y852"/>
      <c r="Z852"/>
      <c r="AA852"/>
      <c r="AB852"/>
      <c r="AC852"/>
      <c r="AD852"/>
      <c r="AE852"/>
      <c r="AF852"/>
      <c r="AG852"/>
      <c r="AH852"/>
      <c r="AI852"/>
      <c r="AJ852"/>
      <c r="AK852"/>
      <c r="AL852" s="26"/>
      <c r="AM852" s="23"/>
      <c r="AN852"/>
      <c r="AO852"/>
      <c r="AP852"/>
      <c r="AQ852"/>
      <c r="AR852"/>
      <c r="AS852"/>
      <c r="AT852"/>
      <c r="AU852" s="26"/>
      <c r="AV852" s="23"/>
    </row>
    <row r="853" spans="1:48" s="81" customFormat="1" x14ac:dyDescent="0.3">
      <c r="A853"/>
      <c r="B853" s="45"/>
      <c r="C853" s="156"/>
      <c r="D853" s="41"/>
      <c r="E853" s="86"/>
      <c r="F853" s="41"/>
      <c r="G853" s="41"/>
      <c r="I853" s="68"/>
      <c r="J853" s="8"/>
      <c r="K853" s="8"/>
      <c r="L853" s="8"/>
      <c r="M853" s="8"/>
      <c r="N853" s="8"/>
      <c r="O853" s="8"/>
      <c r="P853" s="8"/>
      <c r="R853"/>
      <c r="S853"/>
      <c r="T853"/>
      <c r="U853"/>
      <c r="V853"/>
      <c r="W853"/>
      <c r="X853"/>
      <c r="Y853"/>
      <c r="Z853"/>
      <c r="AA853"/>
      <c r="AB853"/>
      <c r="AC853"/>
      <c r="AD853"/>
      <c r="AE853"/>
      <c r="AF853"/>
      <c r="AG853"/>
      <c r="AH853"/>
      <c r="AI853"/>
      <c r="AJ853"/>
      <c r="AK853"/>
      <c r="AL853" s="26"/>
      <c r="AM853" s="23"/>
      <c r="AN853"/>
      <c r="AO853"/>
      <c r="AP853"/>
      <c r="AQ853"/>
      <c r="AR853"/>
      <c r="AS853"/>
      <c r="AT853"/>
      <c r="AU853" s="26"/>
      <c r="AV853" s="23"/>
    </row>
    <row r="854" spans="1:48" s="81" customFormat="1" x14ac:dyDescent="0.3">
      <c r="A854"/>
      <c r="B854" s="45"/>
      <c r="C854" s="156"/>
      <c r="D854" s="41"/>
      <c r="E854" s="86"/>
      <c r="F854" s="41"/>
      <c r="G854" s="41"/>
      <c r="I854" s="68"/>
      <c r="J854" s="8"/>
      <c r="K854" s="8"/>
      <c r="L854" s="8"/>
      <c r="M854" s="8"/>
      <c r="N854" s="8"/>
      <c r="O854" s="8"/>
      <c r="P854" s="8"/>
      <c r="R854"/>
      <c r="S854"/>
      <c r="T854"/>
      <c r="U854"/>
      <c r="V854"/>
      <c r="W854"/>
      <c r="X854"/>
      <c r="Y854"/>
      <c r="Z854"/>
      <c r="AA854"/>
      <c r="AB854"/>
      <c r="AC854"/>
      <c r="AD854"/>
      <c r="AE854"/>
      <c r="AF854"/>
      <c r="AG854"/>
      <c r="AH854"/>
      <c r="AI854"/>
      <c r="AJ854"/>
      <c r="AK854"/>
      <c r="AL854" s="26"/>
      <c r="AM854" s="23"/>
      <c r="AN854"/>
      <c r="AO854"/>
      <c r="AP854"/>
      <c r="AQ854"/>
      <c r="AR854"/>
      <c r="AS854"/>
      <c r="AT854"/>
      <c r="AU854" s="26"/>
      <c r="AV854" s="23"/>
    </row>
    <row r="855" spans="1:48" s="81" customFormat="1" x14ac:dyDescent="0.3">
      <c r="A855"/>
      <c r="B855" s="45"/>
      <c r="C855" s="156"/>
      <c r="D855" s="41"/>
      <c r="E855" s="86"/>
      <c r="F855" s="41"/>
      <c r="G855" s="41"/>
      <c r="I855" s="68"/>
      <c r="J855" s="8"/>
      <c r="K855" s="8"/>
      <c r="L855" s="8"/>
      <c r="M855" s="8"/>
      <c r="N855" s="8"/>
      <c r="O855" s="8"/>
      <c r="P855" s="8"/>
      <c r="R855"/>
      <c r="S855"/>
      <c r="T855"/>
      <c r="U855"/>
      <c r="V855"/>
      <c r="W855"/>
      <c r="X855"/>
      <c r="Y855"/>
      <c r="Z855"/>
      <c r="AA855"/>
      <c r="AB855"/>
      <c r="AC855"/>
      <c r="AD855"/>
      <c r="AE855"/>
      <c r="AF855"/>
      <c r="AG855"/>
      <c r="AH855"/>
      <c r="AI855"/>
      <c r="AJ855"/>
      <c r="AK855"/>
      <c r="AL855" s="26"/>
      <c r="AM855" s="23"/>
      <c r="AN855"/>
      <c r="AO855"/>
      <c r="AP855"/>
      <c r="AQ855"/>
      <c r="AR855"/>
      <c r="AS855"/>
      <c r="AT855"/>
      <c r="AU855" s="26"/>
      <c r="AV855" s="23"/>
    </row>
    <row r="856" spans="1:48" s="81" customFormat="1" x14ac:dyDescent="0.3">
      <c r="A856"/>
      <c r="B856" s="45"/>
      <c r="C856" s="156"/>
      <c r="D856" s="41"/>
      <c r="E856" s="86"/>
      <c r="F856" s="41"/>
      <c r="G856" s="41"/>
      <c r="I856" s="68"/>
      <c r="J856" s="8"/>
      <c r="K856" s="8"/>
      <c r="L856" s="8"/>
      <c r="M856" s="8"/>
      <c r="N856" s="8"/>
      <c r="O856" s="8"/>
      <c r="P856" s="8"/>
      <c r="R856"/>
      <c r="S856"/>
      <c r="T856"/>
      <c r="U856"/>
      <c r="V856"/>
      <c r="W856"/>
      <c r="X856"/>
      <c r="Y856"/>
      <c r="Z856"/>
      <c r="AA856"/>
      <c r="AB856"/>
      <c r="AC856"/>
      <c r="AD856"/>
      <c r="AE856"/>
      <c r="AF856"/>
      <c r="AG856"/>
      <c r="AH856"/>
      <c r="AI856"/>
      <c r="AJ856"/>
      <c r="AK856"/>
      <c r="AL856" s="26"/>
      <c r="AM856" s="23"/>
      <c r="AN856"/>
      <c r="AO856"/>
      <c r="AP856"/>
      <c r="AQ856"/>
      <c r="AR856"/>
      <c r="AS856"/>
      <c r="AT856"/>
      <c r="AU856" s="26"/>
      <c r="AV856" s="23"/>
    </row>
    <row r="857" spans="1:48" s="81" customFormat="1" x14ac:dyDescent="0.3">
      <c r="A857"/>
      <c r="B857" s="45"/>
      <c r="C857" s="156"/>
      <c r="D857" s="41"/>
      <c r="E857" s="86"/>
      <c r="F857" s="41"/>
      <c r="G857" s="41"/>
      <c r="I857" s="68"/>
      <c r="J857" s="8"/>
      <c r="K857" s="8"/>
      <c r="L857" s="8"/>
      <c r="M857" s="8"/>
      <c r="N857" s="8"/>
      <c r="O857" s="8"/>
      <c r="P857" s="8"/>
      <c r="R857"/>
      <c r="S857"/>
      <c r="T857"/>
      <c r="U857"/>
      <c r="V857"/>
      <c r="W857"/>
      <c r="X857"/>
      <c r="Y857"/>
      <c r="Z857"/>
      <c r="AA857"/>
      <c r="AB857"/>
      <c r="AC857"/>
      <c r="AD857"/>
      <c r="AE857"/>
      <c r="AF857"/>
      <c r="AG857"/>
      <c r="AH857"/>
      <c r="AI857"/>
      <c r="AJ857"/>
      <c r="AK857"/>
      <c r="AL857" s="26"/>
      <c r="AM857" s="23"/>
      <c r="AN857"/>
      <c r="AO857"/>
      <c r="AP857"/>
      <c r="AQ857"/>
      <c r="AR857"/>
      <c r="AS857"/>
      <c r="AT857"/>
      <c r="AU857" s="26"/>
      <c r="AV857" s="23"/>
    </row>
    <row r="858" spans="1:48" s="81" customFormat="1" x14ac:dyDescent="0.3">
      <c r="A858"/>
      <c r="B858" s="45"/>
      <c r="C858" s="156"/>
      <c r="D858" s="41"/>
      <c r="E858" s="86"/>
      <c r="F858" s="41"/>
      <c r="G858" s="41"/>
      <c r="I858" s="68"/>
      <c r="J858" s="8"/>
      <c r="K858" s="8"/>
      <c r="L858" s="8"/>
      <c r="M858" s="8"/>
      <c r="N858" s="8"/>
      <c r="O858" s="8"/>
      <c r="P858" s="8"/>
      <c r="R858"/>
      <c r="S858"/>
      <c r="T858"/>
      <c r="U858"/>
      <c r="V858"/>
      <c r="W858"/>
      <c r="X858"/>
      <c r="Y858"/>
      <c r="Z858"/>
      <c r="AA858"/>
      <c r="AB858"/>
      <c r="AC858"/>
      <c r="AD858"/>
      <c r="AE858"/>
      <c r="AF858"/>
      <c r="AG858"/>
      <c r="AH858"/>
      <c r="AI858"/>
      <c r="AJ858"/>
      <c r="AK858"/>
      <c r="AL858" s="26"/>
      <c r="AM858" s="23"/>
      <c r="AN858"/>
      <c r="AO858"/>
      <c r="AP858"/>
      <c r="AQ858"/>
      <c r="AR858"/>
      <c r="AS858"/>
      <c r="AT858"/>
      <c r="AU858" s="26"/>
      <c r="AV858" s="23"/>
    </row>
    <row r="859" spans="1:48" s="81" customFormat="1" x14ac:dyDescent="0.3">
      <c r="A859"/>
      <c r="B859" s="45"/>
      <c r="C859" s="156"/>
      <c r="D859" s="41"/>
      <c r="E859" s="86"/>
      <c r="F859" s="41"/>
      <c r="G859" s="41"/>
      <c r="I859" s="68"/>
      <c r="J859" s="8"/>
      <c r="K859" s="8"/>
      <c r="L859" s="8"/>
      <c r="M859" s="8"/>
      <c r="N859" s="8"/>
      <c r="O859" s="8"/>
      <c r="P859" s="8"/>
      <c r="R859"/>
      <c r="S859"/>
      <c r="T859"/>
      <c r="U859"/>
      <c r="V859"/>
      <c r="W859"/>
      <c r="X859"/>
      <c r="Y859"/>
      <c r="Z859"/>
      <c r="AA859"/>
      <c r="AB859"/>
      <c r="AC859"/>
      <c r="AD859"/>
      <c r="AE859"/>
      <c r="AF859"/>
      <c r="AG859"/>
      <c r="AH859"/>
      <c r="AI859"/>
      <c r="AJ859"/>
      <c r="AK859"/>
      <c r="AL859" s="26"/>
      <c r="AM859" s="23"/>
      <c r="AN859"/>
      <c r="AO859"/>
      <c r="AP859"/>
      <c r="AQ859"/>
      <c r="AR859"/>
      <c r="AS859"/>
      <c r="AT859"/>
      <c r="AU859" s="26"/>
      <c r="AV859" s="23"/>
    </row>
    <row r="860" spans="1:48" s="81" customFormat="1" x14ac:dyDescent="0.3">
      <c r="A860"/>
      <c r="B860" s="45"/>
      <c r="C860" s="156"/>
      <c r="D860" s="41"/>
      <c r="E860" s="86"/>
      <c r="F860" s="41"/>
      <c r="G860" s="41"/>
      <c r="I860" s="68"/>
      <c r="J860" s="8"/>
      <c r="K860" s="8"/>
      <c r="L860" s="8"/>
      <c r="M860" s="8"/>
      <c r="N860" s="8"/>
      <c r="O860" s="8"/>
      <c r="P860" s="8"/>
      <c r="R860"/>
      <c r="S860"/>
      <c r="T860"/>
      <c r="U860"/>
      <c r="V860"/>
      <c r="W860"/>
      <c r="X860"/>
      <c r="Y860"/>
      <c r="Z860"/>
      <c r="AA860"/>
      <c r="AB860"/>
      <c r="AC860"/>
      <c r="AD860"/>
      <c r="AE860"/>
      <c r="AF860"/>
      <c r="AG860"/>
      <c r="AH860"/>
      <c r="AI860"/>
      <c r="AJ860"/>
      <c r="AK860"/>
      <c r="AL860" s="26"/>
      <c r="AM860" s="23"/>
      <c r="AN860"/>
      <c r="AO860"/>
      <c r="AP860"/>
      <c r="AQ860"/>
      <c r="AR860"/>
      <c r="AS860"/>
      <c r="AT860"/>
      <c r="AU860" s="26"/>
      <c r="AV860" s="23"/>
    </row>
    <row r="861" spans="1:48" s="81" customFormat="1" x14ac:dyDescent="0.3">
      <c r="A861"/>
      <c r="B861" s="45"/>
      <c r="C861" s="156"/>
      <c r="D861" s="41"/>
      <c r="E861" s="86"/>
      <c r="F861" s="41"/>
      <c r="G861" s="41"/>
      <c r="I861" s="68"/>
      <c r="J861" s="8"/>
      <c r="K861" s="8"/>
      <c r="L861" s="8"/>
      <c r="M861" s="8"/>
      <c r="N861" s="8"/>
      <c r="O861" s="8"/>
      <c r="P861" s="8"/>
      <c r="R861"/>
      <c r="S861"/>
      <c r="T861"/>
      <c r="U861"/>
      <c r="V861"/>
      <c r="W861"/>
      <c r="X861"/>
      <c r="Y861"/>
      <c r="Z861"/>
      <c r="AA861"/>
      <c r="AB861"/>
      <c r="AC861"/>
      <c r="AD861"/>
      <c r="AE861"/>
      <c r="AF861"/>
      <c r="AG861"/>
      <c r="AH861"/>
      <c r="AI861"/>
      <c r="AJ861"/>
      <c r="AK861"/>
      <c r="AL861" s="26"/>
      <c r="AM861" s="23"/>
      <c r="AN861"/>
      <c r="AO861"/>
      <c r="AP861"/>
      <c r="AQ861"/>
      <c r="AR861"/>
      <c r="AS861"/>
      <c r="AT861"/>
      <c r="AU861" s="26"/>
      <c r="AV861" s="23"/>
    </row>
    <row r="862" spans="1:48" s="81" customFormat="1" x14ac:dyDescent="0.3">
      <c r="A862"/>
      <c r="B862" s="45"/>
      <c r="C862" s="156"/>
      <c r="D862" s="41"/>
      <c r="E862" s="86"/>
      <c r="F862" s="41"/>
      <c r="G862" s="41"/>
      <c r="I862" s="68"/>
      <c r="J862" s="8"/>
      <c r="K862" s="8"/>
      <c r="L862" s="8"/>
      <c r="M862" s="8"/>
      <c r="N862" s="8"/>
      <c r="O862" s="8"/>
      <c r="P862" s="8"/>
      <c r="R862"/>
      <c r="S862"/>
      <c r="T862"/>
      <c r="U862"/>
      <c r="V862"/>
      <c r="W862"/>
      <c r="X862"/>
      <c r="Y862"/>
      <c r="Z862"/>
      <c r="AA862"/>
      <c r="AB862"/>
      <c r="AC862"/>
      <c r="AD862"/>
      <c r="AE862"/>
      <c r="AF862"/>
      <c r="AG862"/>
      <c r="AH862"/>
      <c r="AI862"/>
      <c r="AJ862"/>
      <c r="AK862"/>
      <c r="AL862" s="26"/>
      <c r="AM862" s="23"/>
      <c r="AN862"/>
      <c r="AO862"/>
      <c r="AP862"/>
      <c r="AQ862"/>
      <c r="AR862"/>
      <c r="AS862"/>
      <c r="AT862"/>
      <c r="AU862" s="26"/>
      <c r="AV862" s="23"/>
    </row>
    <row r="863" spans="1:48" s="81" customFormat="1" x14ac:dyDescent="0.3">
      <c r="A863"/>
      <c r="B863" s="45"/>
      <c r="C863" s="156"/>
      <c r="D863" s="41"/>
      <c r="E863" s="86"/>
      <c r="F863" s="41"/>
      <c r="G863" s="41"/>
      <c r="I863" s="68"/>
      <c r="J863" s="8"/>
      <c r="K863" s="8"/>
      <c r="L863" s="8"/>
      <c r="M863" s="8"/>
      <c r="N863" s="8"/>
      <c r="O863" s="8"/>
      <c r="P863" s="8"/>
      <c r="R863"/>
      <c r="S863"/>
      <c r="T863"/>
      <c r="U863"/>
      <c r="V863"/>
      <c r="W863"/>
      <c r="X863"/>
      <c r="Y863"/>
      <c r="Z863"/>
      <c r="AA863"/>
      <c r="AB863"/>
      <c r="AC863"/>
      <c r="AD863"/>
      <c r="AE863"/>
      <c r="AF863"/>
      <c r="AG863"/>
      <c r="AH863"/>
      <c r="AI863"/>
      <c r="AJ863"/>
      <c r="AK863"/>
      <c r="AL863" s="26"/>
      <c r="AM863" s="23"/>
      <c r="AN863"/>
      <c r="AO863"/>
      <c r="AP863"/>
      <c r="AQ863"/>
      <c r="AR863"/>
      <c r="AS863"/>
      <c r="AT863"/>
      <c r="AU863" s="26"/>
      <c r="AV863" s="23"/>
    </row>
    <row r="864" spans="1:48" s="81" customFormat="1" x14ac:dyDescent="0.3">
      <c r="A864"/>
      <c r="B864" s="45"/>
      <c r="C864" s="156"/>
      <c r="D864" s="41"/>
      <c r="E864" s="86"/>
      <c r="F864" s="41"/>
      <c r="G864" s="41"/>
      <c r="I864" s="68"/>
      <c r="J864" s="8"/>
      <c r="K864" s="8"/>
      <c r="L864" s="8"/>
      <c r="M864" s="8"/>
      <c r="N864" s="8"/>
      <c r="O864" s="8"/>
      <c r="P864" s="8"/>
      <c r="R864"/>
      <c r="S864"/>
      <c r="T864"/>
      <c r="U864"/>
      <c r="V864"/>
      <c r="W864"/>
      <c r="X864"/>
      <c r="Y864"/>
      <c r="Z864"/>
      <c r="AA864"/>
      <c r="AB864"/>
      <c r="AC864"/>
      <c r="AD864"/>
      <c r="AE864"/>
      <c r="AF864"/>
      <c r="AG864"/>
      <c r="AH864"/>
      <c r="AI864"/>
      <c r="AJ864"/>
      <c r="AK864"/>
      <c r="AL864" s="26"/>
      <c r="AM864" s="23"/>
      <c r="AN864"/>
      <c r="AO864"/>
      <c r="AP864"/>
      <c r="AQ864"/>
      <c r="AR864"/>
      <c r="AS864"/>
      <c r="AT864"/>
      <c r="AU864" s="26"/>
      <c r="AV864" s="23"/>
    </row>
    <row r="865" spans="1:48" s="81" customFormat="1" x14ac:dyDescent="0.3">
      <c r="A865"/>
      <c r="B865" s="45"/>
      <c r="C865" s="156"/>
      <c r="D865" s="41"/>
      <c r="E865" s="86"/>
      <c r="F865" s="41"/>
      <c r="G865" s="41"/>
      <c r="I865" s="68"/>
      <c r="J865" s="8"/>
      <c r="K865" s="8"/>
      <c r="L865" s="8"/>
      <c r="M865" s="8"/>
      <c r="N865" s="8"/>
      <c r="O865" s="8"/>
      <c r="P865" s="8"/>
      <c r="R865"/>
      <c r="S865"/>
      <c r="T865"/>
      <c r="U865"/>
      <c r="V865"/>
      <c r="W865"/>
      <c r="X865"/>
      <c r="Y865"/>
      <c r="Z865"/>
      <c r="AA865"/>
      <c r="AB865"/>
      <c r="AC865"/>
      <c r="AD865"/>
      <c r="AE865"/>
      <c r="AF865"/>
      <c r="AG865"/>
      <c r="AH865"/>
      <c r="AI865"/>
      <c r="AJ865"/>
      <c r="AK865"/>
      <c r="AL865" s="26"/>
      <c r="AM865" s="23"/>
      <c r="AN865"/>
      <c r="AO865"/>
      <c r="AP865"/>
      <c r="AQ865"/>
      <c r="AR865"/>
      <c r="AS865"/>
      <c r="AT865"/>
      <c r="AU865" s="26"/>
      <c r="AV865" s="23"/>
    </row>
    <row r="866" spans="1:48" s="81" customFormat="1" x14ac:dyDescent="0.3">
      <c r="A866"/>
      <c r="B866" s="45"/>
      <c r="C866" s="156"/>
      <c r="D866" s="41"/>
      <c r="E866" s="86"/>
      <c r="F866" s="41"/>
      <c r="G866" s="41"/>
      <c r="I866" s="68"/>
      <c r="J866" s="8"/>
      <c r="K866" s="8"/>
      <c r="L866" s="8"/>
      <c r="M866" s="8"/>
      <c r="N866" s="8"/>
      <c r="O866" s="8"/>
      <c r="P866" s="8"/>
      <c r="R866"/>
      <c r="S866"/>
      <c r="T866"/>
      <c r="U866"/>
      <c r="V866"/>
      <c r="W866"/>
      <c r="X866"/>
      <c r="Y866"/>
      <c r="Z866"/>
      <c r="AA866"/>
      <c r="AB866"/>
      <c r="AC866"/>
      <c r="AD866"/>
      <c r="AE866"/>
      <c r="AF866"/>
      <c r="AG866"/>
      <c r="AH866"/>
      <c r="AI866"/>
      <c r="AJ866"/>
      <c r="AK866"/>
      <c r="AL866" s="26"/>
      <c r="AM866" s="23"/>
      <c r="AN866"/>
      <c r="AO866"/>
      <c r="AP866"/>
      <c r="AQ866"/>
      <c r="AR866"/>
      <c r="AS866"/>
      <c r="AT866"/>
      <c r="AU866" s="26"/>
      <c r="AV866" s="23"/>
    </row>
    <row r="867" spans="1:48" s="81" customFormat="1" x14ac:dyDescent="0.3">
      <c r="A867"/>
      <c r="B867" s="45"/>
      <c r="C867" s="156"/>
      <c r="D867" s="41"/>
      <c r="E867" s="86"/>
      <c r="F867" s="41"/>
      <c r="G867" s="41"/>
      <c r="I867" s="68"/>
      <c r="J867" s="8"/>
      <c r="K867" s="8"/>
      <c r="L867" s="8"/>
      <c r="M867" s="8"/>
      <c r="N867" s="8"/>
      <c r="O867" s="8"/>
      <c r="P867" s="8"/>
      <c r="R867"/>
      <c r="S867"/>
      <c r="T867"/>
      <c r="U867"/>
      <c r="V867"/>
      <c r="W867"/>
      <c r="X867"/>
      <c r="Y867"/>
      <c r="Z867"/>
      <c r="AA867"/>
      <c r="AB867"/>
      <c r="AC867"/>
      <c r="AD867"/>
      <c r="AE867"/>
      <c r="AF867"/>
      <c r="AG867"/>
      <c r="AH867"/>
      <c r="AI867"/>
      <c r="AJ867"/>
      <c r="AK867"/>
      <c r="AL867" s="26"/>
      <c r="AM867" s="23"/>
      <c r="AN867"/>
      <c r="AO867"/>
      <c r="AP867"/>
      <c r="AQ867"/>
      <c r="AR867"/>
      <c r="AS867"/>
      <c r="AT867"/>
      <c r="AU867" s="26"/>
      <c r="AV867" s="23"/>
    </row>
    <row r="868" spans="1:48" s="81" customFormat="1" x14ac:dyDescent="0.3">
      <c r="A868"/>
      <c r="B868" s="45"/>
      <c r="C868" s="156"/>
      <c r="D868" s="41"/>
      <c r="E868" s="86"/>
      <c r="F868" s="41"/>
      <c r="G868" s="41"/>
      <c r="I868" s="68"/>
      <c r="J868" s="8"/>
      <c r="K868" s="8"/>
      <c r="L868" s="8"/>
      <c r="M868" s="8"/>
      <c r="N868" s="8"/>
      <c r="O868" s="8"/>
      <c r="P868" s="8"/>
      <c r="R868"/>
      <c r="S868"/>
      <c r="T868"/>
      <c r="U868"/>
      <c r="V868"/>
      <c r="W868"/>
      <c r="X868"/>
      <c r="Y868"/>
      <c r="Z868"/>
      <c r="AA868"/>
      <c r="AB868"/>
      <c r="AC868"/>
      <c r="AD868"/>
      <c r="AE868"/>
      <c r="AF868"/>
      <c r="AG868"/>
      <c r="AH868"/>
      <c r="AI868"/>
      <c r="AJ868"/>
      <c r="AK868"/>
      <c r="AL868" s="26"/>
      <c r="AM868" s="23"/>
      <c r="AN868"/>
      <c r="AO868"/>
      <c r="AP868"/>
      <c r="AQ868"/>
      <c r="AR868"/>
      <c r="AS868"/>
      <c r="AT868"/>
      <c r="AU868" s="26"/>
      <c r="AV868" s="23"/>
    </row>
    <row r="869" spans="1:48" s="81" customFormat="1" x14ac:dyDescent="0.3">
      <c r="A869"/>
      <c r="B869" s="45"/>
      <c r="C869" s="156"/>
      <c r="D869" s="41"/>
      <c r="E869" s="86"/>
      <c r="F869" s="41"/>
      <c r="G869" s="41"/>
      <c r="I869" s="68"/>
      <c r="J869" s="8"/>
      <c r="K869" s="8"/>
      <c r="L869" s="8"/>
      <c r="M869" s="8"/>
      <c r="N869" s="8"/>
      <c r="O869" s="8"/>
      <c r="P869" s="8"/>
      <c r="R869"/>
      <c r="S869"/>
      <c r="T869"/>
      <c r="U869"/>
      <c r="V869"/>
      <c r="W869"/>
      <c r="X869"/>
      <c r="Y869"/>
      <c r="Z869"/>
      <c r="AA869"/>
      <c r="AB869"/>
      <c r="AC869"/>
      <c r="AD869"/>
      <c r="AE869"/>
      <c r="AF869"/>
      <c r="AG869"/>
      <c r="AH869"/>
      <c r="AI869"/>
      <c r="AJ869"/>
      <c r="AK869"/>
      <c r="AL869" s="26"/>
      <c r="AM869" s="23"/>
      <c r="AN869"/>
      <c r="AO869"/>
      <c r="AP869"/>
      <c r="AQ869"/>
      <c r="AR869"/>
      <c r="AS869"/>
      <c r="AT869"/>
      <c r="AU869" s="26"/>
      <c r="AV869" s="23"/>
    </row>
    <row r="870" spans="1:48" s="81" customFormat="1" x14ac:dyDescent="0.3">
      <c r="A870"/>
      <c r="B870" s="45"/>
      <c r="C870" s="156"/>
      <c r="D870" s="41"/>
      <c r="E870" s="86"/>
      <c r="F870" s="41"/>
      <c r="G870" s="41"/>
      <c r="I870" s="68"/>
      <c r="J870" s="8"/>
      <c r="K870" s="8"/>
      <c r="L870" s="8"/>
      <c r="M870" s="8"/>
      <c r="N870" s="8"/>
      <c r="O870" s="8"/>
      <c r="P870" s="8"/>
      <c r="R870"/>
      <c r="S870"/>
      <c r="T870"/>
      <c r="U870"/>
      <c r="V870"/>
      <c r="W870"/>
      <c r="X870"/>
      <c r="Y870"/>
      <c r="Z870"/>
      <c r="AA870"/>
      <c r="AB870"/>
      <c r="AC870"/>
      <c r="AD870"/>
      <c r="AE870"/>
      <c r="AF870"/>
      <c r="AG870"/>
      <c r="AH870"/>
      <c r="AI870"/>
      <c r="AJ870"/>
      <c r="AK870"/>
      <c r="AL870" s="26"/>
      <c r="AM870" s="23"/>
      <c r="AN870"/>
      <c r="AO870"/>
      <c r="AP870"/>
      <c r="AQ870"/>
      <c r="AR870"/>
      <c r="AS870"/>
      <c r="AT870"/>
      <c r="AU870" s="26"/>
      <c r="AV870" s="23"/>
    </row>
    <row r="871" spans="1:48" s="81" customFormat="1" x14ac:dyDescent="0.3">
      <c r="A871"/>
      <c r="B871" s="45"/>
      <c r="C871" s="156"/>
      <c r="D871" s="41"/>
      <c r="E871" s="86"/>
      <c r="F871" s="41"/>
      <c r="G871" s="41"/>
      <c r="I871" s="68"/>
      <c r="J871" s="8"/>
      <c r="K871" s="8"/>
      <c r="L871" s="8"/>
      <c r="M871" s="8"/>
      <c r="N871" s="8"/>
      <c r="O871" s="8"/>
      <c r="P871" s="8"/>
      <c r="R871"/>
      <c r="S871"/>
      <c r="T871"/>
      <c r="U871"/>
      <c r="V871"/>
      <c r="W871"/>
      <c r="X871"/>
      <c r="Y871"/>
      <c r="Z871"/>
      <c r="AA871"/>
      <c r="AB871"/>
      <c r="AC871"/>
      <c r="AD871"/>
      <c r="AE871"/>
      <c r="AF871"/>
      <c r="AG871"/>
      <c r="AH871"/>
      <c r="AI871"/>
      <c r="AJ871"/>
      <c r="AK871"/>
      <c r="AL871" s="26"/>
      <c r="AM871" s="23"/>
      <c r="AN871"/>
      <c r="AO871"/>
      <c r="AP871"/>
      <c r="AQ871"/>
      <c r="AR871"/>
      <c r="AS871"/>
      <c r="AT871"/>
      <c r="AU871" s="26"/>
      <c r="AV871" s="23"/>
    </row>
    <row r="872" spans="1:48" s="81" customFormat="1" x14ac:dyDescent="0.3">
      <c r="A872"/>
      <c r="B872" s="45"/>
      <c r="C872" s="156"/>
      <c r="D872" s="41"/>
      <c r="E872" s="86"/>
      <c r="F872" s="41"/>
      <c r="G872" s="41"/>
      <c r="I872" s="68"/>
      <c r="J872" s="8"/>
      <c r="K872" s="8"/>
      <c r="L872" s="8"/>
      <c r="M872" s="8"/>
      <c r="N872" s="8"/>
      <c r="O872" s="8"/>
      <c r="P872" s="8"/>
      <c r="R872"/>
      <c r="S872"/>
      <c r="T872"/>
      <c r="U872"/>
      <c r="V872"/>
      <c r="W872"/>
      <c r="X872"/>
      <c r="Y872"/>
      <c r="Z872"/>
      <c r="AA872"/>
      <c r="AB872"/>
      <c r="AC872"/>
      <c r="AD872"/>
      <c r="AE872"/>
      <c r="AF872"/>
      <c r="AG872"/>
      <c r="AH872"/>
      <c r="AI872"/>
      <c r="AJ872"/>
      <c r="AK872"/>
      <c r="AL872" s="26"/>
      <c r="AM872" s="23"/>
      <c r="AN872"/>
      <c r="AO872"/>
      <c r="AP872"/>
      <c r="AQ872"/>
      <c r="AR872"/>
      <c r="AS872"/>
      <c r="AT872"/>
      <c r="AU872" s="26"/>
      <c r="AV872" s="23"/>
    </row>
    <row r="873" spans="1:48" s="81" customFormat="1" x14ac:dyDescent="0.3">
      <c r="A873"/>
      <c r="B873" s="45"/>
      <c r="C873" s="156"/>
      <c r="D873" s="41"/>
      <c r="E873" s="86"/>
      <c r="F873" s="41"/>
      <c r="G873" s="41"/>
      <c r="I873" s="68"/>
      <c r="J873" s="8"/>
      <c r="K873" s="8"/>
      <c r="L873" s="8"/>
      <c r="M873" s="8"/>
      <c r="N873" s="8"/>
      <c r="O873" s="8"/>
      <c r="P873" s="8"/>
      <c r="R873"/>
      <c r="S873"/>
      <c r="T873"/>
      <c r="U873"/>
      <c r="V873"/>
      <c r="W873"/>
      <c r="X873"/>
      <c r="Y873"/>
      <c r="Z873"/>
      <c r="AA873"/>
      <c r="AB873"/>
      <c r="AC873"/>
      <c r="AD873"/>
      <c r="AE873"/>
      <c r="AF873"/>
      <c r="AG873"/>
      <c r="AH873"/>
      <c r="AI873"/>
      <c r="AJ873"/>
      <c r="AK873"/>
      <c r="AL873" s="26"/>
      <c r="AM873" s="23"/>
      <c r="AN873"/>
      <c r="AO873"/>
      <c r="AP873"/>
      <c r="AQ873"/>
      <c r="AR873"/>
      <c r="AS873"/>
      <c r="AT873"/>
      <c r="AU873" s="26"/>
      <c r="AV873" s="23"/>
    </row>
    <row r="874" spans="1:48" s="81" customFormat="1" x14ac:dyDescent="0.3">
      <c r="A874"/>
      <c r="B874" s="45"/>
      <c r="C874" s="156"/>
      <c r="D874" s="41"/>
      <c r="E874" s="86"/>
      <c r="F874" s="41"/>
      <c r="G874" s="41"/>
      <c r="I874" s="68"/>
      <c r="J874" s="8"/>
      <c r="K874" s="8"/>
      <c r="L874" s="8"/>
      <c r="M874" s="8"/>
      <c r="N874" s="8"/>
      <c r="O874" s="8"/>
      <c r="P874" s="8"/>
      <c r="R874"/>
      <c r="S874"/>
      <c r="T874"/>
      <c r="U874"/>
      <c r="V874"/>
      <c r="W874"/>
      <c r="X874"/>
      <c r="Y874"/>
      <c r="Z874"/>
      <c r="AA874"/>
      <c r="AB874"/>
      <c r="AC874"/>
      <c r="AD874"/>
      <c r="AE874"/>
      <c r="AF874"/>
      <c r="AG874"/>
      <c r="AH874"/>
      <c r="AI874"/>
      <c r="AJ874"/>
      <c r="AK874"/>
      <c r="AL874" s="26"/>
      <c r="AM874" s="23"/>
      <c r="AN874"/>
      <c r="AO874"/>
      <c r="AP874"/>
      <c r="AQ874"/>
      <c r="AR874"/>
      <c r="AS874"/>
      <c r="AT874"/>
      <c r="AU874" s="26"/>
      <c r="AV874" s="23"/>
    </row>
    <row r="875" spans="1:48" s="81" customFormat="1" x14ac:dyDescent="0.3">
      <c r="A875"/>
      <c r="B875" s="45"/>
      <c r="C875" s="156"/>
      <c r="D875" s="41"/>
      <c r="E875" s="86"/>
      <c r="F875" s="41"/>
      <c r="G875" s="41"/>
      <c r="I875" s="68"/>
      <c r="J875" s="8"/>
      <c r="K875" s="8"/>
      <c r="L875" s="8"/>
      <c r="M875" s="8"/>
      <c r="N875" s="8"/>
      <c r="O875" s="8"/>
      <c r="P875" s="8"/>
      <c r="R875"/>
      <c r="S875"/>
      <c r="T875"/>
      <c r="U875"/>
      <c r="V875"/>
      <c r="W875"/>
      <c r="X875"/>
      <c r="Y875"/>
      <c r="Z875"/>
      <c r="AA875"/>
      <c r="AB875"/>
      <c r="AC875"/>
      <c r="AD875"/>
      <c r="AE875"/>
      <c r="AF875"/>
      <c r="AG875"/>
      <c r="AH875"/>
      <c r="AI875"/>
      <c r="AJ875"/>
      <c r="AK875"/>
      <c r="AL875" s="26"/>
      <c r="AM875" s="23"/>
      <c r="AN875"/>
      <c r="AO875"/>
      <c r="AP875"/>
      <c r="AQ875"/>
      <c r="AR875"/>
      <c r="AS875"/>
      <c r="AT875"/>
      <c r="AU875" s="26"/>
      <c r="AV875" s="23"/>
    </row>
    <row r="876" spans="1:48" s="81" customFormat="1" x14ac:dyDescent="0.3">
      <c r="A876"/>
      <c r="B876" s="45"/>
      <c r="C876" s="156"/>
      <c r="D876" s="41"/>
      <c r="E876" s="86"/>
      <c r="F876" s="41"/>
      <c r="G876" s="41"/>
      <c r="I876" s="68"/>
      <c r="J876" s="8"/>
      <c r="K876" s="8"/>
      <c r="L876" s="8"/>
      <c r="M876" s="8"/>
      <c r="N876" s="8"/>
      <c r="O876" s="8"/>
      <c r="P876" s="8"/>
      <c r="R876"/>
      <c r="S876"/>
      <c r="T876"/>
      <c r="U876"/>
      <c r="V876"/>
      <c r="W876"/>
      <c r="X876"/>
      <c r="Y876"/>
      <c r="Z876"/>
      <c r="AA876"/>
      <c r="AB876"/>
      <c r="AC876"/>
      <c r="AD876"/>
      <c r="AE876"/>
      <c r="AF876"/>
      <c r="AG876"/>
      <c r="AH876"/>
      <c r="AI876"/>
      <c r="AJ876"/>
      <c r="AK876"/>
      <c r="AL876" s="26"/>
      <c r="AM876" s="23"/>
      <c r="AN876"/>
      <c r="AO876"/>
      <c r="AP876"/>
      <c r="AQ876"/>
      <c r="AR876"/>
      <c r="AS876"/>
      <c r="AT876"/>
      <c r="AU876" s="26"/>
      <c r="AV876" s="23"/>
    </row>
    <row r="877" spans="1:48" s="81" customFormat="1" x14ac:dyDescent="0.3">
      <c r="A877"/>
      <c r="B877" s="45"/>
      <c r="C877" s="156"/>
      <c r="D877" s="41"/>
      <c r="E877" s="86"/>
      <c r="F877" s="41"/>
      <c r="G877" s="41"/>
      <c r="I877" s="68"/>
      <c r="J877" s="8"/>
      <c r="K877" s="8"/>
      <c r="L877" s="8"/>
      <c r="M877" s="8"/>
      <c r="N877" s="8"/>
      <c r="O877" s="8"/>
      <c r="P877" s="8"/>
      <c r="R877"/>
      <c r="S877"/>
      <c r="T877"/>
      <c r="U877"/>
      <c r="V877"/>
      <c r="W877"/>
      <c r="X877"/>
      <c r="Y877"/>
      <c r="Z877"/>
      <c r="AA877"/>
      <c r="AB877"/>
      <c r="AC877"/>
      <c r="AD877"/>
      <c r="AE877"/>
      <c r="AF877"/>
      <c r="AG877"/>
      <c r="AH877"/>
      <c r="AI877"/>
      <c r="AJ877"/>
      <c r="AK877"/>
      <c r="AL877" s="26"/>
      <c r="AM877" s="23"/>
      <c r="AN877"/>
      <c r="AO877"/>
      <c r="AP877"/>
      <c r="AQ877"/>
      <c r="AR877"/>
      <c r="AS877"/>
      <c r="AT877"/>
      <c r="AU877" s="26"/>
      <c r="AV877" s="23"/>
    </row>
    <row r="878" spans="1:48" s="81" customFormat="1" x14ac:dyDescent="0.3">
      <c r="A878"/>
      <c r="B878" s="45"/>
      <c r="C878" s="156"/>
      <c r="D878" s="41"/>
      <c r="E878" s="86"/>
      <c r="F878" s="41"/>
      <c r="G878" s="41"/>
      <c r="I878" s="68"/>
      <c r="J878" s="8"/>
      <c r="K878" s="8"/>
      <c r="L878" s="8"/>
      <c r="M878" s="8"/>
      <c r="N878" s="8"/>
      <c r="O878" s="8"/>
      <c r="P878" s="8"/>
      <c r="R878"/>
      <c r="S878"/>
      <c r="T878"/>
      <c r="U878"/>
      <c r="V878"/>
      <c r="W878"/>
      <c r="X878"/>
      <c r="Y878"/>
      <c r="Z878"/>
      <c r="AA878"/>
      <c r="AB878"/>
      <c r="AC878"/>
      <c r="AD878"/>
      <c r="AE878"/>
      <c r="AF878"/>
      <c r="AG878"/>
      <c r="AH878"/>
      <c r="AI878"/>
      <c r="AJ878"/>
      <c r="AK878"/>
      <c r="AL878" s="26"/>
      <c r="AM878" s="23"/>
      <c r="AN878"/>
      <c r="AO878"/>
      <c r="AP878"/>
      <c r="AQ878"/>
      <c r="AR878"/>
      <c r="AS878"/>
      <c r="AT878"/>
      <c r="AU878" s="26"/>
      <c r="AV878" s="23"/>
    </row>
    <row r="879" spans="1:48" s="81" customFormat="1" x14ac:dyDescent="0.3">
      <c r="A879"/>
      <c r="B879" s="45"/>
      <c r="C879" s="156"/>
      <c r="D879" s="41"/>
      <c r="E879" s="86"/>
      <c r="F879" s="41"/>
      <c r="G879" s="41"/>
      <c r="I879" s="68"/>
      <c r="J879" s="8"/>
      <c r="K879" s="8"/>
      <c r="L879" s="8"/>
      <c r="M879" s="8"/>
      <c r="N879" s="8"/>
      <c r="O879" s="8"/>
      <c r="P879" s="8"/>
      <c r="R879"/>
      <c r="S879"/>
      <c r="T879"/>
      <c r="U879"/>
      <c r="V879"/>
      <c r="W879"/>
      <c r="X879"/>
      <c r="Y879"/>
      <c r="Z879"/>
      <c r="AA879"/>
      <c r="AB879"/>
      <c r="AC879"/>
      <c r="AD879"/>
      <c r="AE879"/>
      <c r="AF879"/>
      <c r="AG879"/>
      <c r="AH879"/>
      <c r="AI879"/>
      <c r="AJ879"/>
      <c r="AK879"/>
      <c r="AL879" s="26"/>
      <c r="AM879" s="23"/>
      <c r="AN879"/>
      <c r="AO879"/>
      <c r="AP879"/>
      <c r="AQ879"/>
      <c r="AR879"/>
      <c r="AS879"/>
      <c r="AT879"/>
      <c r="AU879" s="26"/>
      <c r="AV879" s="23"/>
    </row>
    <row r="880" spans="1:48" s="81" customFormat="1" x14ac:dyDescent="0.3">
      <c r="A880"/>
      <c r="B880" s="45"/>
      <c r="C880" s="156"/>
      <c r="D880" s="41"/>
      <c r="E880" s="86"/>
      <c r="F880" s="41"/>
      <c r="G880" s="41"/>
      <c r="I880" s="68"/>
      <c r="J880" s="8"/>
      <c r="K880" s="8"/>
      <c r="L880" s="8"/>
      <c r="M880" s="8"/>
      <c r="N880" s="8"/>
      <c r="O880" s="8"/>
      <c r="P880" s="8"/>
      <c r="R880"/>
      <c r="S880"/>
      <c r="T880"/>
      <c r="U880"/>
      <c r="V880"/>
      <c r="W880"/>
      <c r="X880"/>
      <c r="Y880"/>
      <c r="Z880"/>
      <c r="AA880"/>
      <c r="AB880"/>
      <c r="AC880"/>
      <c r="AD880"/>
      <c r="AE880"/>
      <c r="AF880"/>
      <c r="AG880"/>
      <c r="AH880"/>
      <c r="AI880"/>
      <c r="AJ880"/>
      <c r="AK880"/>
      <c r="AL880" s="26"/>
      <c r="AM880" s="23"/>
      <c r="AN880"/>
      <c r="AO880"/>
      <c r="AP880"/>
      <c r="AQ880"/>
      <c r="AR880"/>
      <c r="AS880"/>
      <c r="AT880"/>
      <c r="AU880" s="26"/>
      <c r="AV880" s="23"/>
    </row>
    <row r="881" spans="1:48" s="81" customFormat="1" x14ac:dyDescent="0.3">
      <c r="A881"/>
      <c r="B881" s="45"/>
      <c r="C881" s="156"/>
      <c r="D881" s="41"/>
      <c r="E881" s="86"/>
      <c r="F881" s="41"/>
      <c r="G881" s="41"/>
      <c r="I881" s="68"/>
      <c r="J881" s="8"/>
      <c r="K881" s="8"/>
      <c r="L881" s="8"/>
      <c r="M881" s="8"/>
      <c r="N881" s="8"/>
      <c r="O881" s="8"/>
      <c r="P881" s="8"/>
      <c r="R881"/>
      <c r="S881"/>
      <c r="T881"/>
      <c r="U881"/>
      <c r="V881"/>
      <c r="W881"/>
      <c r="X881"/>
      <c r="Y881"/>
      <c r="Z881"/>
      <c r="AA881"/>
      <c r="AB881"/>
      <c r="AC881"/>
      <c r="AD881"/>
      <c r="AE881"/>
      <c r="AF881"/>
      <c r="AG881"/>
      <c r="AH881"/>
      <c r="AI881"/>
      <c r="AJ881"/>
      <c r="AK881"/>
      <c r="AL881" s="26"/>
      <c r="AM881" s="23"/>
      <c r="AN881"/>
      <c r="AO881"/>
      <c r="AP881"/>
      <c r="AQ881"/>
      <c r="AR881"/>
      <c r="AS881"/>
      <c r="AT881"/>
      <c r="AU881" s="26"/>
      <c r="AV881" s="23"/>
    </row>
    <row r="882" spans="1:48" s="81" customFormat="1" x14ac:dyDescent="0.3">
      <c r="A882"/>
      <c r="B882" s="45"/>
      <c r="C882" s="156"/>
      <c r="D882" s="41"/>
      <c r="E882" s="86"/>
      <c r="F882" s="41"/>
      <c r="G882" s="41"/>
      <c r="I882" s="68"/>
      <c r="J882" s="8"/>
      <c r="K882" s="8"/>
      <c r="L882" s="8"/>
      <c r="M882" s="8"/>
      <c r="N882" s="8"/>
      <c r="O882" s="8"/>
      <c r="P882" s="8"/>
      <c r="R882"/>
      <c r="S882"/>
      <c r="T882"/>
      <c r="U882"/>
      <c r="V882"/>
      <c r="W882"/>
      <c r="X882"/>
      <c r="Y882"/>
      <c r="Z882"/>
      <c r="AA882"/>
      <c r="AB882"/>
      <c r="AC882"/>
      <c r="AD882"/>
      <c r="AE882"/>
      <c r="AF882"/>
      <c r="AG882"/>
      <c r="AH882"/>
      <c r="AI882"/>
      <c r="AJ882"/>
      <c r="AK882"/>
      <c r="AL882" s="26"/>
      <c r="AM882" s="23"/>
      <c r="AN882"/>
      <c r="AO882"/>
      <c r="AP882"/>
      <c r="AQ882"/>
      <c r="AR882"/>
      <c r="AS882"/>
      <c r="AT882"/>
      <c r="AU882" s="26"/>
      <c r="AV882" s="23"/>
    </row>
    <row r="883" spans="1:48" s="81" customFormat="1" x14ac:dyDescent="0.3">
      <c r="A883"/>
      <c r="B883" s="45"/>
      <c r="C883" s="156"/>
      <c r="D883" s="41"/>
      <c r="E883" s="86"/>
      <c r="F883" s="41"/>
      <c r="G883" s="41"/>
      <c r="I883" s="68"/>
      <c r="J883" s="8"/>
      <c r="K883" s="8"/>
      <c r="L883" s="8"/>
      <c r="M883" s="8"/>
      <c r="N883" s="8"/>
      <c r="O883" s="8"/>
      <c r="P883" s="8"/>
      <c r="R883"/>
      <c r="S883"/>
      <c r="T883"/>
      <c r="U883"/>
      <c r="V883"/>
      <c r="W883"/>
      <c r="X883"/>
      <c r="Y883"/>
      <c r="Z883"/>
      <c r="AA883"/>
      <c r="AB883"/>
      <c r="AC883"/>
      <c r="AD883"/>
      <c r="AE883"/>
      <c r="AF883"/>
      <c r="AG883"/>
      <c r="AH883"/>
      <c r="AI883"/>
      <c r="AJ883"/>
      <c r="AK883"/>
      <c r="AL883" s="26"/>
      <c r="AM883" s="23"/>
      <c r="AN883"/>
      <c r="AO883"/>
      <c r="AP883"/>
      <c r="AQ883"/>
      <c r="AR883"/>
      <c r="AS883"/>
      <c r="AT883"/>
      <c r="AU883" s="26"/>
      <c r="AV883" s="23"/>
    </row>
    <row r="884" spans="1:48" s="81" customFormat="1" x14ac:dyDescent="0.3">
      <c r="A884"/>
      <c r="B884" s="45"/>
      <c r="C884" s="156"/>
      <c r="D884" s="41"/>
      <c r="E884" s="86"/>
      <c r="F884" s="41"/>
      <c r="G884" s="41"/>
      <c r="I884" s="68"/>
      <c r="J884" s="8"/>
      <c r="K884" s="8"/>
      <c r="L884" s="8"/>
      <c r="M884" s="8"/>
      <c r="N884" s="8"/>
      <c r="O884" s="8"/>
      <c r="P884" s="8"/>
      <c r="R884"/>
      <c r="S884"/>
      <c r="T884"/>
      <c r="U884"/>
      <c r="V884"/>
      <c r="W884"/>
      <c r="X884"/>
      <c r="Y884"/>
      <c r="Z884"/>
      <c r="AA884"/>
      <c r="AB884"/>
      <c r="AC884"/>
      <c r="AD884"/>
      <c r="AE884"/>
      <c r="AF884"/>
      <c r="AG884"/>
      <c r="AH884"/>
      <c r="AI884"/>
      <c r="AJ884"/>
      <c r="AK884"/>
      <c r="AL884" s="26"/>
      <c r="AM884" s="23"/>
      <c r="AN884"/>
      <c r="AO884"/>
      <c r="AP884"/>
      <c r="AQ884"/>
      <c r="AR884"/>
      <c r="AS884"/>
      <c r="AT884"/>
      <c r="AU884" s="26"/>
      <c r="AV884" s="23"/>
    </row>
    <row r="885" spans="1:48" s="81" customFormat="1" x14ac:dyDescent="0.3">
      <c r="A885"/>
      <c r="B885" s="45"/>
      <c r="C885" s="156"/>
      <c r="D885" s="41"/>
      <c r="E885" s="86"/>
      <c r="F885" s="41"/>
      <c r="G885" s="41"/>
      <c r="I885" s="68"/>
      <c r="J885" s="8"/>
      <c r="K885" s="8"/>
      <c r="L885" s="8"/>
      <c r="M885" s="8"/>
      <c r="N885" s="8"/>
      <c r="O885" s="8"/>
      <c r="P885" s="8"/>
      <c r="R885"/>
      <c r="S885"/>
      <c r="T885"/>
      <c r="U885"/>
      <c r="V885"/>
      <c r="W885"/>
      <c r="X885"/>
      <c r="Y885"/>
      <c r="Z885"/>
      <c r="AA885"/>
      <c r="AB885"/>
      <c r="AC885"/>
      <c r="AD885"/>
      <c r="AE885"/>
      <c r="AF885"/>
      <c r="AG885"/>
      <c r="AH885"/>
      <c r="AI885"/>
      <c r="AJ885"/>
      <c r="AK885"/>
      <c r="AL885" s="26"/>
      <c r="AM885" s="23"/>
      <c r="AN885"/>
      <c r="AO885"/>
      <c r="AP885"/>
      <c r="AQ885"/>
      <c r="AR885"/>
      <c r="AS885"/>
      <c r="AT885"/>
      <c r="AU885" s="26"/>
      <c r="AV885" s="23"/>
    </row>
    <row r="886" spans="1:48" s="81" customFormat="1" x14ac:dyDescent="0.3">
      <c r="A886"/>
      <c r="B886" s="45"/>
      <c r="C886" s="156"/>
      <c r="D886" s="41"/>
      <c r="E886" s="86"/>
      <c r="F886" s="41"/>
      <c r="G886" s="41"/>
      <c r="I886" s="68"/>
      <c r="J886" s="8"/>
      <c r="K886" s="8"/>
      <c r="L886" s="8"/>
      <c r="M886" s="8"/>
      <c r="N886" s="8"/>
      <c r="O886" s="8"/>
      <c r="P886" s="8"/>
      <c r="R886"/>
      <c r="S886"/>
      <c r="T886"/>
      <c r="U886"/>
      <c r="V886"/>
      <c r="W886"/>
      <c r="X886"/>
      <c r="Y886"/>
      <c r="Z886"/>
      <c r="AA886"/>
      <c r="AB886"/>
      <c r="AC886"/>
      <c r="AD886"/>
      <c r="AE886"/>
      <c r="AF886"/>
      <c r="AG886"/>
      <c r="AH886"/>
      <c r="AI886"/>
      <c r="AJ886"/>
      <c r="AK886"/>
      <c r="AL886" s="26"/>
      <c r="AM886" s="23"/>
      <c r="AN886"/>
      <c r="AO886"/>
      <c r="AP886"/>
      <c r="AQ886"/>
      <c r="AR886"/>
      <c r="AS886"/>
      <c r="AT886"/>
      <c r="AU886" s="26"/>
      <c r="AV886" s="23"/>
    </row>
    <row r="887" spans="1:48" s="81" customFormat="1" x14ac:dyDescent="0.3">
      <c r="A887"/>
      <c r="B887" s="45"/>
      <c r="C887" s="156"/>
      <c r="D887" s="41"/>
      <c r="E887" s="86"/>
      <c r="F887" s="41"/>
      <c r="G887" s="41"/>
      <c r="I887" s="68"/>
      <c r="J887" s="8"/>
      <c r="K887" s="8"/>
      <c r="L887" s="8"/>
      <c r="M887" s="8"/>
      <c r="N887" s="8"/>
      <c r="O887" s="8"/>
      <c r="P887" s="8"/>
      <c r="R887"/>
      <c r="S887"/>
      <c r="T887"/>
      <c r="U887"/>
      <c r="V887"/>
      <c r="W887"/>
      <c r="X887"/>
      <c r="Y887"/>
      <c r="Z887"/>
      <c r="AA887"/>
      <c r="AB887"/>
      <c r="AC887"/>
      <c r="AD887"/>
      <c r="AE887"/>
      <c r="AF887"/>
      <c r="AG887"/>
      <c r="AH887"/>
      <c r="AI887"/>
      <c r="AJ887"/>
      <c r="AK887"/>
      <c r="AL887" s="26"/>
      <c r="AM887" s="23"/>
      <c r="AN887"/>
      <c r="AO887"/>
      <c r="AP887"/>
      <c r="AQ887"/>
      <c r="AR887"/>
      <c r="AS887"/>
      <c r="AT887"/>
      <c r="AU887" s="26"/>
      <c r="AV887" s="23"/>
    </row>
    <row r="888" spans="1:48" s="81" customFormat="1" x14ac:dyDescent="0.3">
      <c r="A888"/>
      <c r="B888" s="45"/>
      <c r="C888" s="156"/>
      <c r="D888" s="41"/>
      <c r="E888" s="86"/>
      <c r="F888" s="41"/>
      <c r="G888" s="41"/>
      <c r="I888" s="68"/>
      <c r="J888" s="8"/>
      <c r="K888" s="8"/>
      <c r="L888" s="8"/>
      <c r="M888" s="8"/>
      <c r="N888" s="8"/>
      <c r="O888" s="8"/>
      <c r="P888" s="8"/>
      <c r="R888"/>
      <c r="S888"/>
      <c r="T888"/>
      <c r="U888"/>
      <c r="V888"/>
      <c r="W888"/>
      <c r="X888"/>
      <c r="Y888"/>
      <c r="Z888"/>
      <c r="AA888"/>
      <c r="AB888"/>
      <c r="AC888"/>
      <c r="AD888"/>
      <c r="AE888"/>
      <c r="AF888"/>
      <c r="AG888"/>
      <c r="AH888"/>
      <c r="AI888"/>
      <c r="AJ888"/>
      <c r="AK888"/>
      <c r="AL888" s="26"/>
      <c r="AM888" s="23"/>
      <c r="AN888"/>
      <c r="AO888"/>
      <c r="AP888"/>
      <c r="AQ888"/>
      <c r="AR888"/>
      <c r="AS888"/>
      <c r="AT888"/>
      <c r="AU888" s="26"/>
      <c r="AV888" s="23"/>
    </row>
    <row r="889" spans="1:48" s="81" customFormat="1" x14ac:dyDescent="0.3">
      <c r="A889"/>
      <c r="B889" s="45"/>
      <c r="C889" s="156"/>
      <c r="D889" s="41"/>
      <c r="E889" s="86"/>
      <c r="F889" s="41"/>
      <c r="G889" s="41"/>
      <c r="I889" s="68"/>
      <c r="J889" s="8"/>
      <c r="K889" s="8"/>
      <c r="L889" s="8"/>
      <c r="M889" s="8"/>
      <c r="N889" s="8"/>
      <c r="O889" s="8"/>
      <c r="P889" s="8"/>
      <c r="R889"/>
      <c r="S889"/>
      <c r="T889"/>
      <c r="U889"/>
      <c r="V889"/>
      <c r="W889"/>
      <c r="X889"/>
      <c r="Y889"/>
      <c r="Z889"/>
      <c r="AA889"/>
      <c r="AB889"/>
      <c r="AC889"/>
      <c r="AD889"/>
      <c r="AE889"/>
      <c r="AF889"/>
      <c r="AG889"/>
      <c r="AH889"/>
      <c r="AI889"/>
      <c r="AJ889"/>
      <c r="AK889"/>
      <c r="AL889" s="26"/>
      <c r="AM889" s="23"/>
      <c r="AN889"/>
      <c r="AO889"/>
      <c r="AP889"/>
      <c r="AQ889"/>
      <c r="AR889"/>
      <c r="AS889"/>
      <c r="AT889"/>
      <c r="AU889" s="26"/>
      <c r="AV889" s="23"/>
    </row>
    <row r="890" spans="1:48" s="81" customFormat="1" x14ac:dyDescent="0.3">
      <c r="A890"/>
      <c r="B890" s="45"/>
      <c r="C890" s="156"/>
      <c r="D890" s="41"/>
      <c r="E890" s="86"/>
      <c r="F890" s="41"/>
      <c r="G890" s="41"/>
      <c r="I890" s="68"/>
      <c r="J890" s="8"/>
      <c r="K890" s="8"/>
      <c r="L890" s="8"/>
      <c r="M890" s="8"/>
      <c r="N890" s="8"/>
      <c r="O890" s="8"/>
      <c r="P890" s="8"/>
      <c r="R890"/>
      <c r="S890"/>
      <c r="T890"/>
      <c r="U890"/>
      <c r="V890"/>
      <c r="W890"/>
      <c r="X890"/>
      <c r="Y890"/>
      <c r="Z890"/>
      <c r="AA890"/>
      <c r="AB890"/>
      <c r="AC890"/>
      <c r="AD890"/>
      <c r="AE890"/>
      <c r="AF890"/>
      <c r="AG890"/>
      <c r="AH890"/>
      <c r="AI890"/>
      <c r="AJ890"/>
      <c r="AK890"/>
      <c r="AL890" s="26"/>
      <c r="AM890" s="23"/>
      <c r="AN890"/>
      <c r="AO890"/>
      <c r="AP890"/>
      <c r="AQ890"/>
      <c r="AR890"/>
      <c r="AS890"/>
      <c r="AT890"/>
      <c r="AU890" s="26"/>
      <c r="AV890" s="23"/>
    </row>
    <row r="891" spans="1:48" s="81" customFormat="1" x14ac:dyDescent="0.3">
      <c r="A891"/>
      <c r="B891" s="45"/>
      <c r="C891" s="156"/>
      <c r="D891" s="41"/>
      <c r="E891" s="86"/>
      <c r="F891" s="41"/>
      <c r="G891" s="41"/>
      <c r="I891" s="68"/>
      <c r="J891" s="8"/>
      <c r="K891" s="8"/>
      <c r="L891" s="8"/>
      <c r="M891" s="8"/>
      <c r="N891" s="8"/>
      <c r="O891" s="8"/>
      <c r="P891" s="8"/>
      <c r="R891"/>
      <c r="S891"/>
      <c r="T891"/>
      <c r="U891"/>
      <c r="V891"/>
      <c r="W891"/>
      <c r="X891"/>
      <c r="Y891"/>
      <c r="Z891"/>
      <c r="AA891"/>
      <c r="AB891"/>
      <c r="AC891"/>
      <c r="AD891"/>
      <c r="AE891"/>
      <c r="AF891"/>
      <c r="AG891"/>
      <c r="AH891"/>
      <c r="AI891"/>
      <c r="AJ891"/>
      <c r="AK891"/>
      <c r="AL891" s="26"/>
      <c r="AM891" s="23"/>
      <c r="AN891"/>
      <c r="AO891"/>
      <c r="AP891"/>
      <c r="AQ891"/>
      <c r="AR891"/>
      <c r="AS891"/>
      <c r="AT891"/>
      <c r="AU891" s="26"/>
      <c r="AV891" s="23"/>
    </row>
    <row r="892" spans="1:48" s="81" customFormat="1" x14ac:dyDescent="0.3">
      <c r="A892"/>
      <c r="B892" s="45"/>
      <c r="C892" s="156"/>
      <c r="D892" s="41"/>
      <c r="E892" s="86"/>
      <c r="F892" s="41"/>
      <c r="G892" s="41"/>
      <c r="I892" s="68"/>
      <c r="J892" s="8"/>
      <c r="K892" s="8"/>
      <c r="L892" s="8"/>
      <c r="M892" s="8"/>
      <c r="N892" s="8"/>
      <c r="O892" s="8"/>
      <c r="P892" s="8"/>
      <c r="R892"/>
      <c r="S892"/>
      <c r="T892"/>
      <c r="U892"/>
      <c r="V892"/>
      <c r="W892"/>
      <c r="X892"/>
      <c r="Y892"/>
      <c r="Z892"/>
      <c r="AA892"/>
      <c r="AB892"/>
      <c r="AC892"/>
      <c r="AD892"/>
      <c r="AE892"/>
      <c r="AF892"/>
      <c r="AG892"/>
      <c r="AH892"/>
      <c r="AI892"/>
      <c r="AJ892"/>
      <c r="AK892"/>
      <c r="AL892" s="26"/>
      <c r="AM892" s="23"/>
      <c r="AN892"/>
      <c r="AO892"/>
      <c r="AP892"/>
      <c r="AQ892"/>
      <c r="AR892"/>
      <c r="AS892"/>
      <c r="AT892"/>
      <c r="AU892" s="26"/>
      <c r="AV892" s="23"/>
    </row>
    <row r="893" spans="1:48" s="81" customFormat="1" x14ac:dyDescent="0.3">
      <c r="A893"/>
      <c r="B893" s="45"/>
      <c r="C893" s="156"/>
      <c r="D893" s="41"/>
      <c r="E893" s="86"/>
      <c r="F893" s="41"/>
      <c r="G893" s="41"/>
      <c r="I893" s="68"/>
      <c r="J893" s="8"/>
      <c r="K893" s="8"/>
      <c r="L893" s="8"/>
      <c r="M893" s="8"/>
      <c r="N893" s="8"/>
      <c r="O893" s="8"/>
      <c r="P893" s="8"/>
      <c r="R893"/>
      <c r="S893"/>
      <c r="T893"/>
      <c r="U893"/>
      <c r="V893"/>
      <c r="W893"/>
      <c r="X893"/>
      <c r="Y893"/>
      <c r="Z893"/>
      <c r="AA893"/>
      <c r="AB893"/>
      <c r="AC893"/>
      <c r="AD893"/>
      <c r="AE893"/>
      <c r="AF893"/>
      <c r="AG893"/>
      <c r="AH893"/>
      <c r="AI893"/>
      <c r="AJ893"/>
      <c r="AK893"/>
      <c r="AL893" s="26"/>
      <c r="AM893" s="23"/>
      <c r="AN893"/>
      <c r="AO893"/>
      <c r="AP893"/>
      <c r="AQ893"/>
      <c r="AR893"/>
      <c r="AS893"/>
      <c r="AT893"/>
      <c r="AU893" s="26"/>
      <c r="AV893" s="23"/>
    </row>
    <row r="894" spans="1:48" s="81" customFormat="1" x14ac:dyDescent="0.3">
      <c r="A894"/>
      <c r="B894" s="45"/>
      <c r="C894" s="156"/>
      <c r="D894" s="41"/>
      <c r="E894" s="86"/>
      <c r="F894" s="41"/>
      <c r="G894" s="41"/>
      <c r="I894" s="68"/>
      <c r="J894" s="8"/>
      <c r="K894" s="8"/>
      <c r="L894" s="8"/>
      <c r="M894" s="8"/>
      <c r="N894" s="8"/>
      <c r="O894" s="8"/>
      <c r="P894" s="8"/>
      <c r="R894"/>
      <c r="S894"/>
      <c r="T894"/>
      <c r="U894"/>
      <c r="V894"/>
      <c r="W894"/>
      <c r="X894"/>
      <c r="Y894"/>
      <c r="Z894"/>
      <c r="AA894"/>
      <c r="AB894"/>
      <c r="AC894"/>
      <c r="AD894"/>
      <c r="AE894"/>
      <c r="AF894"/>
      <c r="AG894"/>
      <c r="AH894"/>
      <c r="AI894"/>
      <c r="AJ894"/>
      <c r="AK894"/>
      <c r="AL894" s="26"/>
      <c r="AM894" s="23"/>
      <c r="AN894"/>
      <c r="AO894"/>
      <c r="AP894"/>
      <c r="AQ894"/>
      <c r="AR894"/>
      <c r="AS894"/>
      <c r="AT894"/>
      <c r="AU894" s="26"/>
      <c r="AV894" s="23"/>
    </row>
    <row r="895" spans="1:48" s="81" customFormat="1" x14ac:dyDescent="0.3">
      <c r="A895"/>
      <c r="B895" s="45"/>
      <c r="C895" s="156"/>
      <c r="D895" s="41"/>
      <c r="E895" s="86"/>
      <c r="F895" s="41"/>
      <c r="G895" s="41"/>
      <c r="I895" s="68"/>
      <c r="J895" s="8"/>
      <c r="K895" s="8"/>
      <c r="L895" s="8"/>
      <c r="M895" s="8"/>
      <c r="N895" s="8"/>
      <c r="O895" s="8"/>
      <c r="P895" s="8"/>
      <c r="R895"/>
      <c r="S895"/>
      <c r="T895"/>
      <c r="U895"/>
      <c r="V895"/>
      <c r="W895"/>
      <c r="X895"/>
      <c r="Y895"/>
      <c r="Z895"/>
      <c r="AA895"/>
      <c r="AB895"/>
      <c r="AC895"/>
      <c r="AD895"/>
      <c r="AE895"/>
      <c r="AF895"/>
      <c r="AG895"/>
      <c r="AH895"/>
      <c r="AI895"/>
      <c r="AJ895"/>
      <c r="AK895"/>
      <c r="AL895" s="26"/>
      <c r="AM895" s="23"/>
      <c r="AN895"/>
      <c r="AO895"/>
      <c r="AP895"/>
      <c r="AQ895"/>
      <c r="AR895"/>
      <c r="AS895"/>
      <c r="AT895"/>
      <c r="AU895" s="26"/>
      <c r="AV895" s="23"/>
    </row>
    <row r="896" spans="1:48" s="81" customFormat="1" x14ac:dyDescent="0.3">
      <c r="A896"/>
      <c r="B896" s="45"/>
      <c r="C896" s="156"/>
      <c r="D896" s="41"/>
      <c r="E896" s="86"/>
      <c r="F896" s="41"/>
      <c r="G896" s="41"/>
      <c r="I896" s="68"/>
      <c r="J896" s="8"/>
      <c r="K896" s="8"/>
      <c r="L896" s="8"/>
      <c r="M896" s="8"/>
      <c r="N896" s="8"/>
      <c r="O896" s="8"/>
      <c r="P896" s="8"/>
      <c r="R896"/>
      <c r="S896"/>
      <c r="T896"/>
      <c r="U896"/>
      <c r="V896"/>
      <c r="W896"/>
      <c r="X896"/>
      <c r="Y896"/>
      <c r="Z896"/>
      <c r="AA896"/>
      <c r="AB896"/>
      <c r="AC896"/>
      <c r="AD896"/>
      <c r="AE896"/>
      <c r="AF896"/>
      <c r="AG896"/>
      <c r="AH896"/>
      <c r="AI896"/>
      <c r="AJ896"/>
      <c r="AK896"/>
      <c r="AL896" s="26"/>
      <c r="AM896" s="23"/>
      <c r="AN896"/>
      <c r="AO896"/>
      <c r="AP896"/>
      <c r="AQ896"/>
      <c r="AR896"/>
      <c r="AS896"/>
      <c r="AT896"/>
      <c r="AU896" s="26"/>
      <c r="AV896" s="23"/>
    </row>
    <row r="897" spans="1:48" s="81" customFormat="1" x14ac:dyDescent="0.3">
      <c r="A897"/>
      <c r="B897" s="45"/>
      <c r="C897" s="156"/>
      <c r="D897" s="41"/>
      <c r="E897" s="86"/>
      <c r="F897" s="41"/>
      <c r="G897" s="41"/>
      <c r="I897" s="68"/>
      <c r="J897" s="8"/>
      <c r="K897" s="8"/>
      <c r="L897" s="8"/>
      <c r="M897" s="8"/>
      <c r="N897" s="8"/>
      <c r="O897" s="8"/>
      <c r="P897" s="8"/>
      <c r="R897"/>
      <c r="S897"/>
      <c r="T897"/>
      <c r="U897"/>
      <c r="V897"/>
      <c r="W897"/>
      <c r="X897"/>
      <c r="Y897"/>
      <c r="Z897"/>
      <c r="AA897"/>
      <c r="AB897"/>
      <c r="AC897"/>
      <c r="AD897"/>
      <c r="AE897"/>
      <c r="AF897"/>
      <c r="AG897"/>
      <c r="AH897"/>
      <c r="AI897"/>
      <c r="AJ897"/>
      <c r="AK897"/>
      <c r="AL897" s="26"/>
      <c r="AM897" s="23"/>
      <c r="AN897"/>
      <c r="AO897"/>
      <c r="AP897"/>
      <c r="AQ897"/>
      <c r="AR897"/>
      <c r="AS897"/>
      <c r="AT897"/>
      <c r="AU897" s="26"/>
      <c r="AV897" s="23"/>
    </row>
    <row r="898" spans="1:48" s="81" customFormat="1" x14ac:dyDescent="0.3">
      <c r="A898"/>
      <c r="B898" s="45"/>
      <c r="C898" s="156"/>
      <c r="D898" s="41"/>
      <c r="E898" s="86"/>
      <c r="F898" s="41"/>
      <c r="G898" s="41"/>
      <c r="I898" s="68"/>
      <c r="J898" s="8"/>
      <c r="K898" s="8"/>
      <c r="L898" s="8"/>
      <c r="M898" s="8"/>
      <c r="N898" s="8"/>
      <c r="O898" s="8"/>
      <c r="P898" s="8"/>
      <c r="R898"/>
      <c r="S898"/>
      <c r="T898"/>
      <c r="U898"/>
      <c r="V898"/>
      <c r="W898"/>
      <c r="X898"/>
      <c r="Y898"/>
      <c r="Z898"/>
      <c r="AA898"/>
      <c r="AB898"/>
      <c r="AC898"/>
      <c r="AD898"/>
      <c r="AE898"/>
      <c r="AF898"/>
      <c r="AG898"/>
      <c r="AH898"/>
      <c r="AI898"/>
      <c r="AJ898"/>
      <c r="AK898"/>
      <c r="AL898" s="26"/>
      <c r="AM898" s="23"/>
      <c r="AN898"/>
      <c r="AO898"/>
      <c r="AP898"/>
      <c r="AQ898"/>
      <c r="AR898"/>
      <c r="AS898"/>
      <c r="AT898"/>
      <c r="AU898" s="26"/>
      <c r="AV898" s="23"/>
    </row>
    <row r="899" spans="1:48" s="81" customFormat="1" x14ac:dyDescent="0.3">
      <c r="A899"/>
      <c r="B899" s="45"/>
      <c r="C899" s="156"/>
      <c r="D899" s="41"/>
      <c r="E899" s="86"/>
      <c r="F899" s="41"/>
      <c r="G899" s="41"/>
      <c r="I899" s="68"/>
      <c r="J899" s="8"/>
      <c r="K899" s="8"/>
      <c r="L899" s="8"/>
      <c r="M899" s="8"/>
      <c r="N899" s="8"/>
      <c r="O899" s="8"/>
      <c r="P899" s="8"/>
      <c r="R899"/>
      <c r="S899"/>
      <c r="T899"/>
      <c r="U899"/>
      <c r="V899"/>
      <c r="W899"/>
      <c r="X899"/>
      <c r="Y899"/>
      <c r="Z899"/>
      <c r="AA899"/>
      <c r="AB899"/>
      <c r="AC899"/>
      <c r="AD899"/>
      <c r="AE899"/>
      <c r="AF899"/>
      <c r="AG899"/>
      <c r="AH899"/>
      <c r="AI899"/>
      <c r="AJ899"/>
      <c r="AK899"/>
      <c r="AL899" s="26"/>
      <c r="AM899" s="23"/>
      <c r="AN899"/>
      <c r="AO899"/>
      <c r="AP899"/>
      <c r="AQ899"/>
      <c r="AR899"/>
      <c r="AS899"/>
      <c r="AT899"/>
      <c r="AU899" s="26"/>
      <c r="AV899" s="23"/>
    </row>
    <row r="900" spans="1:48" s="81" customFormat="1" x14ac:dyDescent="0.3">
      <c r="A900"/>
      <c r="B900" s="45"/>
      <c r="C900" s="156"/>
      <c r="D900" s="41"/>
      <c r="E900" s="86"/>
      <c r="F900" s="41"/>
      <c r="G900" s="41"/>
      <c r="I900" s="68"/>
      <c r="J900" s="8"/>
      <c r="K900" s="8"/>
      <c r="L900" s="8"/>
      <c r="M900" s="8"/>
      <c r="N900" s="8"/>
      <c r="O900" s="8"/>
      <c r="P900" s="8"/>
      <c r="R900"/>
      <c r="S900"/>
      <c r="T900"/>
      <c r="U900"/>
      <c r="V900"/>
      <c r="W900"/>
      <c r="X900"/>
      <c r="Y900"/>
      <c r="Z900"/>
      <c r="AA900"/>
      <c r="AB900"/>
      <c r="AC900"/>
      <c r="AD900"/>
      <c r="AE900"/>
      <c r="AF900"/>
      <c r="AG900"/>
      <c r="AH900"/>
      <c r="AI900"/>
      <c r="AJ900"/>
      <c r="AK900"/>
      <c r="AL900" s="26"/>
      <c r="AM900" s="23"/>
      <c r="AN900"/>
      <c r="AO900"/>
      <c r="AP900"/>
      <c r="AQ900"/>
      <c r="AR900"/>
      <c r="AS900"/>
      <c r="AT900"/>
      <c r="AU900" s="26"/>
      <c r="AV900" s="23"/>
    </row>
    <row r="901" spans="1:48" s="81" customFormat="1" x14ac:dyDescent="0.3">
      <c r="A901"/>
      <c r="B901" s="45"/>
      <c r="C901" s="156"/>
      <c r="D901" s="41"/>
      <c r="E901" s="86"/>
      <c r="F901" s="41"/>
      <c r="G901" s="41"/>
      <c r="I901" s="68"/>
      <c r="J901" s="8"/>
      <c r="K901" s="8"/>
      <c r="L901" s="8"/>
      <c r="M901" s="8"/>
      <c r="N901" s="8"/>
      <c r="O901" s="8"/>
      <c r="P901" s="8"/>
      <c r="R901"/>
      <c r="S901"/>
      <c r="T901"/>
      <c r="U901"/>
      <c r="V901"/>
      <c r="W901"/>
      <c r="X901"/>
      <c r="Y901"/>
      <c r="Z901"/>
      <c r="AA901"/>
      <c r="AB901"/>
      <c r="AC901"/>
      <c r="AD901"/>
      <c r="AE901"/>
      <c r="AF901"/>
      <c r="AG901"/>
      <c r="AH901"/>
      <c r="AI901"/>
      <c r="AJ901"/>
      <c r="AK901"/>
      <c r="AL901" s="26"/>
      <c r="AM901" s="23"/>
      <c r="AN901"/>
      <c r="AO901"/>
      <c r="AP901"/>
      <c r="AQ901"/>
      <c r="AR901"/>
      <c r="AS901"/>
      <c r="AT901"/>
      <c r="AU901" s="26"/>
      <c r="AV901" s="23"/>
    </row>
    <row r="902" spans="1:48" s="81" customFormat="1" x14ac:dyDescent="0.3">
      <c r="A902"/>
      <c r="B902" s="45"/>
      <c r="C902" s="156"/>
      <c r="D902" s="41"/>
      <c r="E902" s="86"/>
      <c r="F902" s="41"/>
      <c r="G902" s="41"/>
      <c r="I902" s="68"/>
      <c r="J902" s="8"/>
      <c r="K902" s="8"/>
      <c r="L902" s="8"/>
      <c r="M902" s="8"/>
      <c r="N902" s="8"/>
      <c r="O902" s="8"/>
      <c r="P902" s="8"/>
      <c r="R902"/>
      <c r="S902"/>
      <c r="T902"/>
      <c r="U902"/>
      <c r="V902"/>
      <c r="W902"/>
      <c r="X902"/>
      <c r="Y902"/>
      <c r="Z902"/>
      <c r="AA902"/>
      <c r="AB902"/>
      <c r="AC902"/>
      <c r="AD902"/>
      <c r="AE902"/>
      <c r="AF902"/>
      <c r="AG902"/>
      <c r="AH902"/>
      <c r="AI902"/>
      <c r="AJ902"/>
      <c r="AK902"/>
      <c r="AL902" s="26"/>
      <c r="AM902" s="23"/>
      <c r="AN902"/>
      <c r="AO902"/>
      <c r="AP902"/>
      <c r="AQ902"/>
      <c r="AR902"/>
      <c r="AS902"/>
      <c r="AT902"/>
      <c r="AU902" s="26"/>
      <c r="AV902" s="23"/>
    </row>
    <row r="903" spans="1:48" s="81" customFormat="1" x14ac:dyDescent="0.3">
      <c r="A903"/>
      <c r="B903" s="45"/>
      <c r="C903" s="156"/>
      <c r="D903" s="41"/>
      <c r="E903" s="86"/>
      <c r="F903" s="41"/>
      <c r="G903" s="41"/>
      <c r="I903" s="68"/>
      <c r="J903" s="8"/>
      <c r="K903" s="8"/>
      <c r="L903" s="8"/>
      <c r="M903" s="8"/>
      <c r="N903" s="8"/>
      <c r="O903" s="8"/>
      <c r="P903" s="8"/>
      <c r="R903"/>
      <c r="S903"/>
      <c r="T903"/>
      <c r="U903"/>
      <c r="V903"/>
      <c r="W903"/>
      <c r="X903"/>
      <c r="Y903"/>
      <c r="Z903"/>
      <c r="AA903"/>
      <c r="AB903"/>
      <c r="AC903"/>
      <c r="AD903"/>
      <c r="AE903"/>
      <c r="AF903"/>
      <c r="AG903"/>
      <c r="AH903"/>
      <c r="AI903"/>
      <c r="AJ903"/>
      <c r="AK903"/>
      <c r="AL903" s="26"/>
      <c r="AM903" s="23"/>
      <c r="AN903"/>
      <c r="AO903"/>
      <c r="AP903"/>
      <c r="AQ903"/>
      <c r="AR903"/>
      <c r="AS903"/>
      <c r="AT903"/>
      <c r="AU903" s="26"/>
      <c r="AV903" s="23"/>
    </row>
    <row r="904" spans="1:48" s="81" customFormat="1" x14ac:dyDescent="0.3">
      <c r="A904"/>
      <c r="B904" s="45"/>
      <c r="C904" s="156"/>
      <c r="D904" s="41"/>
      <c r="E904" s="86"/>
      <c r="F904" s="41"/>
      <c r="G904" s="41"/>
      <c r="I904" s="68"/>
      <c r="J904" s="8"/>
      <c r="K904" s="8"/>
      <c r="L904" s="8"/>
      <c r="M904" s="8"/>
      <c r="N904" s="8"/>
      <c r="O904" s="8"/>
      <c r="P904" s="8"/>
      <c r="R904"/>
      <c r="S904"/>
      <c r="T904"/>
      <c r="U904"/>
      <c r="V904"/>
      <c r="W904"/>
      <c r="X904"/>
      <c r="Y904"/>
      <c r="Z904"/>
      <c r="AA904"/>
      <c r="AB904"/>
      <c r="AC904"/>
      <c r="AD904"/>
      <c r="AE904"/>
      <c r="AF904"/>
      <c r="AG904"/>
      <c r="AH904"/>
      <c r="AI904"/>
      <c r="AJ904"/>
      <c r="AK904"/>
      <c r="AL904" s="26"/>
      <c r="AM904" s="23"/>
      <c r="AN904"/>
      <c r="AO904"/>
      <c r="AP904"/>
      <c r="AQ904"/>
      <c r="AR904"/>
      <c r="AS904"/>
      <c r="AT904"/>
      <c r="AU904" s="26"/>
      <c r="AV904" s="23"/>
    </row>
    <row r="905" spans="1:48" s="81" customFormat="1" x14ac:dyDescent="0.3">
      <c r="A905"/>
      <c r="B905" s="45"/>
      <c r="C905" s="156"/>
      <c r="D905" s="41"/>
      <c r="E905" s="86"/>
      <c r="F905" s="41"/>
      <c r="G905" s="41"/>
      <c r="I905" s="68"/>
      <c r="J905" s="8"/>
      <c r="K905" s="8"/>
      <c r="L905" s="8"/>
      <c r="M905" s="8"/>
      <c r="N905" s="8"/>
      <c r="O905" s="8"/>
      <c r="P905" s="8"/>
      <c r="R905"/>
      <c r="S905"/>
      <c r="T905"/>
      <c r="U905"/>
      <c r="V905"/>
      <c r="W905"/>
      <c r="X905"/>
      <c r="Y905"/>
      <c r="Z905"/>
      <c r="AA905"/>
      <c r="AB905"/>
      <c r="AC905"/>
      <c r="AD905"/>
      <c r="AE905"/>
      <c r="AF905"/>
      <c r="AG905"/>
      <c r="AH905"/>
      <c r="AI905"/>
      <c r="AJ905"/>
      <c r="AK905"/>
      <c r="AL905" s="26"/>
      <c r="AM905" s="23"/>
      <c r="AN905"/>
      <c r="AO905"/>
      <c r="AP905"/>
      <c r="AQ905"/>
      <c r="AR905"/>
      <c r="AS905"/>
      <c r="AT905"/>
      <c r="AU905" s="26"/>
      <c r="AV905" s="23"/>
    </row>
    <row r="906" spans="1:48" s="81" customFormat="1" x14ac:dyDescent="0.3">
      <c r="A906"/>
      <c r="B906" s="45"/>
      <c r="C906" s="156"/>
      <c r="D906" s="41"/>
      <c r="E906" s="86"/>
      <c r="F906" s="41"/>
      <c r="G906" s="41"/>
      <c r="I906" s="68"/>
      <c r="J906" s="8"/>
      <c r="K906" s="8"/>
      <c r="L906" s="8"/>
      <c r="M906" s="8"/>
      <c r="N906" s="8"/>
      <c r="O906" s="8"/>
      <c r="P906" s="8"/>
      <c r="R906"/>
      <c r="S906"/>
      <c r="T906"/>
      <c r="U906"/>
      <c r="V906"/>
      <c r="W906"/>
      <c r="X906"/>
      <c r="Y906"/>
      <c r="Z906"/>
      <c r="AA906"/>
      <c r="AB906"/>
      <c r="AC906"/>
      <c r="AD906"/>
      <c r="AE906"/>
      <c r="AF906"/>
      <c r="AG906"/>
      <c r="AH906"/>
      <c r="AI906"/>
      <c r="AJ906"/>
      <c r="AK906"/>
      <c r="AL906" s="26"/>
      <c r="AM906" s="23"/>
      <c r="AN906"/>
      <c r="AO906"/>
      <c r="AP906"/>
      <c r="AQ906"/>
      <c r="AR906"/>
      <c r="AS906"/>
      <c r="AT906"/>
      <c r="AU906" s="26"/>
      <c r="AV906" s="23"/>
    </row>
    <row r="907" spans="1:48" s="81" customFormat="1" x14ac:dyDescent="0.3">
      <c r="A907"/>
      <c r="B907" s="45"/>
      <c r="C907" s="156"/>
      <c r="D907" s="41"/>
      <c r="E907" s="86"/>
      <c r="F907" s="41"/>
      <c r="G907" s="41"/>
      <c r="I907" s="68"/>
      <c r="J907" s="8"/>
      <c r="K907" s="8"/>
      <c r="L907" s="8"/>
      <c r="M907" s="8"/>
      <c r="N907" s="8"/>
      <c r="O907" s="8"/>
      <c r="P907" s="8"/>
      <c r="R907"/>
      <c r="S907"/>
      <c r="T907"/>
      <c r="U907"/>
      <c r="V907"/>
      <c r="W907"/>
      <c r="X907"/>
      <c r="Y907"/>
      <c r="Z907"/>
      <c r="AA907"/>
      <c r="AB907"/>
      <c r="AC907"/>
      <c r="AD907"/>
      <c r="AE907"/>
      <c r="AF907"/>
      <c r="AG907"/>
      <c r="AH907"/>
      <c r="AI907"/>
      <c r="AJ907"/>
      <c r="AK907"/>
      <c r="AL907" s="26"/>
      <c r="AM907" s="23"/>
      <c r="AN907"/>
      <c r="AO907"/>
      <c r="AP907"/>
      <c r="AQ907"/>
      <c r="AR907"/>
      <c r="AS907"/>
      <c r="AT907"/>
      <c r="AU907" s="26"/>
      <c r="AV907" s="23"/>
    </row>
    <row r="908" spans="1:48" s="81" customFormat="1" x14ac:dyDescent="0.3">
      <c r="A908"/>
      <c r="B908" s="45"/>
      <c r="C908" s="156"/>
      <c r="D908" s="41"/>
      <c r="E908" s="86"/>
      <c r="F908" s="41"/>
      <c r="G908" s="41"/>
      <c r="I908" s="68"/>
      <c r="J908" s="8"/>
      <c r="K908" s="8"/>
      <c r="L908" s="8"/>
      <c r="M908" s="8"/>
      <c r="N908" s="8"/>
      <c r="O908" s="8"/>
      <c r="P908" s="8"/>
      <c r="R908"/>
      <c r="S908"/>
      <c r="T908"/>
      <c r="U908"/>
      <c r="V908"/>
      <c r="W908"/>
      <c r="X908"/>
      <c r="Y908"/>
      <c r="Z908"/>
      <c r="AA908"/>
      <c r="AB908"/>
      <c r="AC908"/>
      <c r="AD908"/>
      <c r="AE908"/>
      <c r="AF908"/>
      <c r="AG908"/>
      <c r="AH908"/>
      <c r="AI908"/>
      <c r="AJ908"/>
      <c r="AK908"/>
      <c r="AL908" s="26"/>
      <c r="AM908" s="23"/>
      <c r="AN908"/>
      <c r="AO908"/>
      <c r="AP908"/>
      <c r="AQ908"/>
      <c r="AR908"/>
      <c r="AS908"/>
      <c r="AT908"/>
      <c r="AU908" s="26"/>
      <c r="AV908" s="23"/>
    </row>
    <row r="909" spans="1:48" s="81" customFormat="1" x14ac:dyDescent="0.3">
      <c r="A909"/>
      <c r="B909" s="45"/>
      <c r="C909" s="156"/>
      <c r="D909" s="41"/>
      <c r="E909" s="86"/>
      <c r="F909" s="41"/>
      <c r="G909" s="41"/>
      <c r="I909" s="68"/>
      <c r="J909" s="8"/>
      <c r="K909" s="8"/>
      <c r="L909" s="8"/>
      <c r="M909" s="8"/>
      <c r="N909" s="8"/>
      <c r="O909" s="8"/>
      <c r="P909" s="8"/>
      <c r="R909"/>
      <c r="S909"/>
      <c r="T909"/>
      <c r="U909"/>
      <c r="V909"/>
      <c r="W909"/>
      <c r="X909"/>
      <c r="Y909"/>
      <c r="Z909"/>
      <c r="AA909"/>
      <c r="AB909"/>
      <c r="AC909"/>
      <c r="AD909"/>
      <c r="AE909"/>
      <c r="AF909"/>
      <c r="AG909"/>
      <c r="AH909"/>
      <c r="AI909"/>
      <c r="AJ909"/>
      <c r="AK909"/>
      <c r="AL909" s="26"/>
      <c r="AM909" s="23"/>
      <c r="AN909"/>
      <c r="AO909"/>
      <c r="AP909"/>
      <c r="AQ909"/>
      <c r="AR909"/>
      <c r="AS909"/>
      <c r="AT909"/>
      <c r="AU909" s="26"/>
      <c r="AV909" s="23"/>
    </row>
    <row r="910" spans="1:48" s="81" customFormat="1" x14ac:dyDescent="0.3">
      <c r="A910"/>
      <c r="B910" s="45"/>
      <c r="C910" s="156"/>
      <c r="D910" s="41"/>
      <c r="E910" s="86"/>
      <c r="F910" s="41"/>
      <c r="G910" s="41"/>
      <c r="I910" s="68"/>
      <c r="J910" s="8"/>
      <c r="K910" s="8"/>
      <c r="L910" s="8"/>
      <c r="M910" s="8"/>
      <c r="N910" s="8"/>
      <c r="O910" s="8"/>
      <c r="P910" s="8"/>
      <c r="R910"/>
      <c r="S910"/>
      <c r="T910"/>
      <c r="U910"/>
      <c r="V910"/>
      <c r="W910"/>
      <c r="X910"/>
      <c r="Y910"/>
      <c r="Z910"/>
      <c r="AA910"/>
      <c r="AB910"/>
      <c r="AC910"/>
      <c r="AD910"/>
      <c r="AE910"/>
      <c r="AF910"/>
      <c r="AG910"/>
      <c r="AH910"/>
      <c r="AI910"/>
      <c r="AJ910"/>
      <c r="AK910"/>
      <c r="AL910" s="26"/>
      <c r="AM910" s="23"/>
      <c r="AN910"/>
      <c r="AO910"/>
      <c r="AP910"/>
      <c r="AQ910"/>
      <c r="AR910"/>
      <c r="AS910"/>
      <c r="AT910"/>
      <c r="AU910" s="26"/>
      <c r="AV910" s="23"/>
    </row>
    <row r="911" spans="1:48" s="81" customFormat="1" x14ac:dyDescent="0.3">
      <c r="A911"/>
      <c r="B911" s="45"/>
      <c r="C911" s="156"/>
      <c r="D911" s="41"/>
      <c r="E911" s="86"/>
      <c r="F911" s="41"/>
      <c r="G911" s="41"/>
      <c r="I911" s="68"/>
      <c r="J911" s="8"/>
      <c r="K911" s="8"/>
      <c r="L911" s="8"/>
      <c r="M911" s="8"/>
      <c r="N911" s="8"/>
      <c r="O911" s="8"/>
      <c r="P911" s="8"/>
      <c r="R911"/>
      <c r="S911"/>
      <c r="T911"/>
      <c r="U911"/>
      <c r="V911"/>
      <c r="W911"/>
      <c r="X911"/>
      <c r="Y911"/>
      <c r="Z911"/>
      <c r="AA911"/>
      <c r="AB911"/>
      <c r="AC911"/>
      <c r="AD911"/>
      <c r="AE911"/>
      <c r="AF911"/>
      <c r="AG911"/>
      <c r="AH911"/>
      <c r="AI911"/>
      <c r="AJ911"/>
      <c r="AK911"/>
      <c r="AL911" s="26"/>
      <c r="AM911" s="23"/>
      <c r="AN911"/>
      <c r="AO911"/>
      <c r="AP911"/>
      <c r="AQ911"/>
      <c r="AR911"/>
      <c r="AS911"/>
      <c r="AT911"/>
      <c r="AU911" s="26"/>
      <c r="AV911" s="23"/>
    </row>
    <row r="912" spans="1:48" s="81" customFormat="1" x14ac:dyDescent="0.3">
      <c r="A912"/>
      <c r="B912" s="45"/>
      <c r="C912" s="156"/>
      <c r="D912" s="41"/>
      <c r="E912" s="86"/>
      <c r="F912" s="41"/>
      <c r="G912" s="41"/>
      <c r="I912" s="68"/>
      <c r="J912" s="8"/>
      <c r="K912" s="8"/>
      <c r="L912" s="8"/>
      <c r="M912" s="8"/>
      <c r="N912" s="8"/>
      <c r="O912" s="8"/>
      <c r="P912" s="8"/>
      <c r="R912"/>
      <c r="S912"/>
      <c r="T912"/>
      <c r="U912"/>
      <c r="V912"/>
      <c r="W912"/>
      <c r="X912"/>
      <c r="Y912"/>
      <c r="Z912"/>
      <c r="AA912"/>
      <c r="AB912"/>
      <c r="AC912"/>
      <c r="AD912"/>
      <c r="AE912"/>
      <c r="AF912"/>
      <c r="AG912"/>
      <c r="AH912"/>
      <c r="AI912"/>
      <c r="AJ912"/>
      <c r="AK912"/>
      <c r="AL912" s="26"/>
      <c r="AM912" s="23"/>
      <c r="AN912"/>
      <c r="AO912"/>
      <c r="AP912"/>
      <c r="AQ912"/>
      <c r="AR912"/>
      <c r="AS912"/>
      <c r="AT912"/>
      <c r="AU912" s="26"/>
      <c r="AV912" s="23"/>
    </row>
    <row r="913" spans="1:48" s="81" customFormat="1" x14ac:dyDescent="0.3">
      <c r="A913"/>
      <c r="B913" s="45"/>
      <c r="C913" s="156"/>
      <c r="D913" s="41"/>
      <c r="E913" s="86"/>
      <c r="F913" s="41"/>
      <c r="G913" s="41"/>
      <c r="I913" s="68"/>
      <c r="J913" s="8"/>
      <c r="K913" s="8"/>
      <c r="L913" s="8"/>
      <c r="M913" s="8"/>
      <c r="N913" s="8"/>
      <c r="O913" s="8"/>
      <c r="P913" s="8"/>
      <c r="R913"/>
      <c r="S913"/>
      <c r="T913"/>
      <c r="U913"/>
      <c r="V913"/>
      <c r="W913"/>
      <c r="X913"/>
      <c r="Y913"/>
      <c r="Z913"/>
      <c r="AA913"/>
      <c r="AB913"/>
      <c r="AC913"/>
      <c r="AD913"/>
      <c r="AE913"/>
      <c r="AF913"/>
      <c r="AG913"/>
      <c r="AH913"/>
      <c r="AI913"/>
      <c r="AJ913"/>
      <c r="AK913"/>
      <c r="AL913" s="26"/>
      <c r="AM913" s="23"/>
      <c r="AN913"/>
      <c r="AO913"/>
      <c r="AP913"/>
      <c r="AQ913"/>
      <c r="AR913"/>
      <c r="AS913"/>
      <c r="AT913"/>
      <c r="AU913" s="26"/>
      <c r="AV913" s="23"/>
    </row>
    <row r="914" spans="1:48" s="81" customFormat="1" x14ac:dyDescent="0.3">
      <c r="A914"/>
      <c r="B914" s="45"/>
      <c r="C914" s="156"/>
      <c r="D914" s="41"/>
      <c r="E914" s="86"/>
      <c r="F914" s="41"/>
      <c r="G914" s="41"/>
      <c r="I914" s="68"/>
      <c r="J914" s="8"/>
      <c r="K914" s="8"/>
      <c r="L914" s="8"/>
      <c r="M914" s="8"/>
      <c r="N914" s="8"/>
      <c r="O914" s="8"/>
      <c r="P914" s="8"/>
      <c r="R914"/>
      <c r="S914"/>
      <c r="T914"/>
      <c r="U914"/>
      <c r="V914"/>
      <c r="W914"/>
      <c r="X914"/>
      <c r="Y914"/>
      <c r="Z914"/>
      <c r="AA914"/>
      <c r="AB914"/>
      <c r="AC914"/>
      <c r="AD914"/>
      <c r="AE914"/>
      <c r="AF914"/>
      <c r="AG914"/>
      <c r="AH914"/>
      <c r="AI914"/>
      <c r="AJ914"/>
      <c r="AK914"/>
      <c r="AL914" s="26"/>
      <c r="AM914" s="23"/>
      <c r="AN914"/>
      <c r="AO914"/>
      <c r="AP914"/>
      <c r="AQ914"/>
      <c r="AR914"/>
      <c r="AS914"/>
      <c r="AT914"/>
      <c r="AU914" s="26"/>
      <c r="AV914" s="23"/>
    </row>
    <row r="915" spans="1:48" s="81" customFormat="1" x14ac:dyDescent="0.3">
      <c r="A915"/>
      <c r="B915" s="45"/>
      <c r="C915" s="156"/>
      <c r="D915" s="41"/>
      <c r="E915" s="86"/>
      <c r="F915" s="41"/>
      <c r="G915" s="41"/>
      <c r="I915" s="68"/>
      <c r="J915" s="8"/>
      <c r="K915" s="8"/>
      <c r="L915" s="8"/>
      <c r="M915" s="8"/>
      <c r="N915" s="8"/>
      <c r="O915" s="8"/>
      <c r="P915" s="8"/>
      <c r="R915"/>
      <c r="S915"/>
      <c r="T915"/>
      <c r="U915"/>
      <c r="V915"/>
      <c r="W915"/>
      <c r="X915"/>
      <c r="Y915"/>
      <c r="Z915"/>
      <c r="AA915"/>
      <c r="AB915"/>
      <c r="AC915"/>
      <c r="AD915"/>
      <c r="AE915"/>
      <c r="AF915"/>
      <c r="AG915"/>
      <c r="AH915"/>
      <c r="AI915"/>
      <c r="AJ915"/>
      <c r="AK915"/>
      <c r="AL915" s="26"/>
      <c r="AM915" s="23"/>
      <c r="AN915"/>
      <c r="AO915"/>
      <c r="AP915"/>
      <c r="AQ915"/>
      <c r="AR915"/>
      <c r="AS915"/>
      <c r="AT915"/>
      <c r="AU915" s="26"/>
      <c r="AV915" s="23"/>
    </row>
    <row r="916" spans="1:48" s="81" customFormat="1" x14ac:dyDescent="0.3">
      <c r="A916"/>
      <c r="B916" s="45"/>
      <c r="C916" s="156"/>
      <c r="D916" s="41"/>
      <c r="E916" s="86"/>
      <c r="F916" s="41"/>
      <c r="G916" s="41"/>
      <c r="I916" s="68"/>
      <c r="J916" s="8"/>
      <c r="K916" s="8"/>
      <c r="L916" s="8"/>
      <c r="M916" s="8"/>
      <c r="N916" s="8"/>
      <c r="O916" s="8"/>
      <c r="P916" s="8"/>
      <c r="R916"/>
      <c r="S916"/>
      <c r="T916"/>
      <c r="U916"/>
      <c r="V916"/>
      <c r="W916"/>
      <c r="X916"/>
      <c r="Y916"/>
      <c r="Z916"/>
      <c r="AA916"/>
      <c r="AB916"/>
      <c r="AC916"/>
      <c r="AD916"/>
      <c r="AE916"/>
      <c r="AF916"/>
      <c r="AG916"/>
      <c r="AH916"/>
      <c r="AI916"/>
      <c r="AJ916"/>
      <c r="AK916"/>
      <c r="AL916" s="26"/>
      <c r="AM916" s="23"/>
      <c r="AN916"/>
      <c r="AO916"/>
      <c r="AP916"/>
      <c r="AQ916"/>
      <c r="AR916"/>
      <c r="AS916"/>
      <c r="AT916"/>
      <c r="AU916" s="26"/>
      <c r="AV916" s="23"/>
    </row>
    <row r="917" spans="1:48" s="81" customFormat="1" x14ac:dyDescent="0.3">
      <c r="A917"/>
      <c r="B917" s="45"/>
      <c r="C917" s="156"/>
      <c r="D917" s="41"/>
      <c r="E917" s="86"/>
      <c r="F917" s="41"/>
      <c r="G917" s="41"/>
      <c r="I917" s="68"/>
      <c r="J917" s="8"/>
      <c r="K917" s="8"/>
      <c r="L917" s="8"/>
      <c r="M917" s="8"/>
      <c r="N917" s="8"/>
      <c r="O917" s="8"/>
      <c r="P917" s="8"/>
      <c r="R917"/>
      <c r="S917"/>
      <c r="T917"/>
      <c r="U917"/>
      <c r="V917"/>
      <c r="W917"/>
      <c r="X917"/>
      <c r="Y917"/>
      <c r="Z917"/>
      <c r="AA917"/>
      <c r="AB917"/>
      <c r="AC917"/>
      <c r="AD917"/>
      <c r="AE917"/>
      <c r="AF917"/>
      <c r="AG917"/>
      <c r="AH917"/>
      <c r="AI917"/>
      <c r="AJ917"/>
      <c r="AK917"/>
      <c r="AL917" s="26"/>
      <c r="AM917" s="23"/>
      <c r="AN917"/>
      <c r="AO917"/>
      <c r="AP917"/>
      <c r="AQ917"/>
      <c r="AR917"/>
      <c r="AS917"/>
      <c r="AT917"/>
      <c r="AU917" s="26"/>
      <c r="AV917" s="23"/>
    </row>
    <row r="918" spans="1:48" s="81" customFormat="1" x14ac:dyDescent="0.3">
      <c r="A918"/>
      <c r="B918" s="45"/>
      <c r="C918" s="156"/>
      <c r="D918" s="41"/>
      <c r="E918" s="86"/>
      <c r="F918" s="41"/>
      <c r="G918" s="41"/>
      <c r="I918" s="68"/>
      <c r="J918" s="8"/>
      <c r="K918" s="8"/>
      <c r="L918" s="8"/>
      <c r="M918" s="8"/>
      <c r="N918" s="8"/>
      <c r="O918" s="8"/>
      <c r="P918" s="8"/>
      <c r="R918"/>
      <c r="S918"/>
      <c r="T918"/>
      <c r="U918"/>
      <c r="V918"/>
      <c r="W918"/>
      <c r="X918"/>
      <c r="Y918"/>
      <c r="Z918"/>
      <c r="AA918"/>
      <c r="AB918"/>
      <c r="AC918"/>
      <c r="AD918"/>
      <c r="AE918"/>
      <c r="AF918"/>
      <c r="AG918"/>
      <c r="AH918"/>
      <c r="AI918"/>
      <c r="AJ918"/>
      <c r="AK918"/>
      <c r="AL918" s="26"/>
      <c r="AM918" s="23"/>
      <c r="AN918"/>
      <c r="AO918"/>
      <c r="AP918"/>
      <c r="AQ918"/>
      <c r="AR918"/>
      <c r="AS918"/>
      <c r="AT918"/>
      <c r="AU918" s="26"/>
      <c r="AV918" s="23"/>
    </row>
    <row r="919" spans="1:48" s="81" customFormat="1" x14ac:dyDescent="0.3">
      <c r="A919"/>
      <c r="B919" s="45"/>
      <c r="C919" s="156"/>
      <c r="D919" s="41"/>
      <c r="E919" s="86"/>
      <c r="F919" s="41"/>
      <c r="G919" s="41"/>
      <c r="I919" s="68"/>
      <c r="J919" s="8"/>
      <c r="K919" s="8"/>
      <c r="L919" s="8"/>
      <c r="M919" s="8"/>
      <c r="N919" s="8"/>
      <c r="O919" s="8"/>
      <c r="P919" s="8"/>
      <c r="R919"/>
      <c r="S919"/>
      <c r="T919"/>
      <c r="U919"/>
      <c r="V919"/>
      <c r="W919"/>
      <c r="X919"/>
      <c r="Y919"/>
      <c r="Z919"/>
      <c r="AA919"/>
      <c r="AB919"/>
      <c r="AC919"/>
      <c r="AD919"/>
      <c r="AE919"/>
      <c r="AF919"/>
      <c r="AG919"/>
      <c r="AH919"/>
      <c r="AI919"/>
      <c r="AJ919"/>
      <c r="AK919"/>
      <c r="AL919" s="26"/>
      <c r="AM919" s="23"/>
      <c r="AN919"/>
      <c r="AO919"/>
      <c r="AP919"/>
      <c r="AQ919"/>
      <c r="AR919"/>
      <c r="AS919"/>
      <c r="AT919"/>
      <c r="AU919" s="26"/>
      <c r="AV919" s="23"/>
    </row>
    <row r="920" spans="1:48" s="81" customFormat="1" x14ac:dyDescent="0.3">
      <c r="A920"/>
      <c r="B920" s="45"/>
      <c r="C920" s="156"/>
      <c r="D920" s="41"/>
      <c r="E920" s="86"/>
      <c r="F920" s="41"/>
      <c r="G920" s="41"/>
      <c r="I920" s="68"/>
      <c r="J920" s="8"/>
      <c r="K920" s="8"/>
      <c r="L920" s="8"/>
      <c r="M920" s="8"/>
      <c r="N920" s="8"/>
      <c r="O920" s="8"/>
      <c r="P920" s="8"/>
      <c r="R920"/>
      <c r="S920"/>
      <c r="T920"/>
      <c r="U920"/>
      <c r="V920"/>
      <c r="W920"/>
      <c r="X920"/>
      <c r="Y920"/>
      <c r="Z920"/>
      <c r="AA920"/>
      <c r="AB920"/>
      <c r="AC920"/>
      <c r="AD920"/>
      <c r="AE920"/>
      <c r="AF920"/>
      <c r="AG920"/>
      <c r="AH920"/>
      <c r="AI920"/>
      <c r="AJ920"/>
      <c r="AK920"/>
      <c r="AL920" s="26"/>
      <c r="AM920" s="23"/>
      <c r="AN920"/>
      <c r="AO920"/>
      <c r="AP920"/>
      <c r="AQ920"/>
      <c r="AR920"/>
      <c r="AS920"/>
      <c r="AT920"/>
      <c r="AU920" s="26"/>
      <c r="AV920" s="23"/>
    </row>
    <row r="921" spans="1:48" s="81" customFormat="1" x14ac:dyDescent="0.3">
      <c r="A921"/>
      <c r="B921" s="45"/>
      <c r="C921" s="156"/>
      <c r="D921" s="41"/>
      <c r="E921" s="86"/>
      <c r="F921" s="41"/>
      <c r="G921" s="41"/>
      <c r="I921" s="68"/>
      <c r="J921" s="8"/>
      <c r="K921" s="8"/>
      <c r="L921" s="8"/>
      <c r="M921" s="8"/>
      <c r="N921" s="8"/>
      <c r="O921" s="8"/>
      <c r="P921" s="8"/>
      <c r="R921"/>
      <c r="S921"/>
      <c r="T921"/>
      <c r="U921"/>
      <c r="V921"/>
      <c r="W921"/>
      <c r="X921"/>
      <c r="Y921"/>
      <c r="Z921"/>
      <c r="AA921"/>
      <c r="AB921"/>
      <c r="AC921"/>
      <c r="AD921"/>
      <c r="AE921"/>
      <c r="AF921"/>
      <c r="AG921"/>
      <c r="AH921"/>
      <c r="AI921"/>
      <c r="AJ921"/>
      <c r="AK921"/>
      <c r="AL921" s="26"/>
      <c r="AM921" s="23"/>
      <c r="AN921"/>
      <c r="AO921"/>
      <c r="AP921"/>
      <c r="AQ921"/>
      <c r="AR921"/>
      <c r="AS921"/>
      <c r="AT921"/>
      <c r="AU921" s="26"/>
      <c r="AV921" s="23"/>
    </row>
    <row r="922" spans="1:48" s="81" customFormat="1" x14ac:dyDescent="0.3">
      <c r="A922"/>
      <c r="B922" s="45"/>
      <c r="C922" s="156"/>
      <c r="D922" s="41"/>
      <c r="E922" s="86"/>
      <c r="F922" s="41"/>
      <c r="G922" s="41"/>
      <c r="I922" s="68"/>
      <c r="J922" s="8"/>
      <c r="K922" s="8"/>
      <c r="L922" s="8"/>
      <c r="M922" s="8"/>
      <c r="N922" s="8"/>
      <c r="O922" s="8"/>
      <c r="P922" s="8"/>
      <c r="R922"/>
      <c r="S922"/>
      <c r="T922"/>
      <c r="U922"/>
      <c r="V922"/>
      <c r="W922"/>
      <c r="X922"/>
      <c r="Y922"/>
      <c r="Z922"/>
      <c r="AA922"/>
      <c r="AB922"/>
      <c r="AC922"/>
      <c r="AD922"/>
      <c r="AE922"/>
      <c r="AF922"/>
      <c r="AG922"/>
      <c r="AH922"/>
      <c r="AI922"/>
      <c r="AJ922"/>
      <c r="AK922"/>
      <c r="AL922" s="26"/>
      <c r="AM922" s="23"/>
      <c r="AN922"/>
      <c r="AO922"/>
      <c r="AP922"/>
      <c r="AQ922"/>
      <c r="AR922"/>
      <c r="AS922"/>
      <c r="AT922"/>
      <c r="AU922" s="26"/>
      <c r="AV922" s="23"/>
    </row>
    <row r="923" spans="1:48" s="81" customFormat="1" x14ac:dyDescent="0.3">
      <c r="A923"/>
      <c r="B923" s="45"/>
      <c r="C923" s="156"/>
      <c r="D923" s="41"/>
      <c r="E923" s="86"/>
      <c r="F923" s="41"/>
      <c r="G923" s="41"/>
      <c r="I923" s="68"/>
      <c r="J923" s="8"/>
      <c r="K923" s="8"/>
      <c r="L923" s="8"/>
      <c r="M923" s="8"/>
      <c r="N923" s="8"/>
      <c r="O923" s="8"/>
      <c r="P923" s="8"/>
      <c r="R923"/>
      <c r="S923"/>
      <c r="T923"/>
      <c r="U923"/>
      <c r="V923"/>
      <c r="W923"/>
      <c r="X923"/>
      <c r="Y923"/>
      <c r="Z923"/>
      <c r="AA923"/>
      <c r="AB923"/>
      <c r="AC923"/>
      <c r="AD923"/>
      <c r="AE923"/>
      <c r="AF923"/>
      <c r="AG923"/>
      <c r="AH923"/>
      <c r="AI923"/>
      <c r="AJ923"/>
      <c r="AK923"/>
      <c r="AL923" s="26"/>
      <c r="AM923" s="23"/>
      <c r="AN923"/>
      <c r="AO923"/>
      <c r="AP923"/>
      <c r="AQ923"/>
      <c r="AR923"/>
      <c r="AS923"/>
      <c r="AT923"/>
      <c r="AU923" s="26"/>
      <c r="AV923" s="23"/>
    </row>
    <row r="924" spans="1:48" s="81" customFormat="1" x14ac:dyDescent="0.3">
      <c r="A924"/>
      <c r="B924" s="45"/>
      <c r="C924" s="156"/>
      <c r="D924" s="41"/>
      <c r="E924" s="86"/>
      <c r="F924" s="41"/>
      <c r="G924" s="41"/>
      <c r="I924" s="68"/>
      <c r="J924" s="8"/>
      <c r="K924" s="8"/>
      <c r="L924" s="8"/>
      <c r="M924" s="8"/>
      <c r="N924" s="8"/>
      <c r="O924" s="8"/>
      <c r="P924" s="8"/>
      <c r="R924"/>
      <c r="S924"/>
      <c r="T924"/>
      <c r="U924"/>
      <c r="V924"/>
      <c r="W924"/>
      <c r="X924"/>
      <c r="Y924"/>
      <c r="Z924"/>
      <c r="AA924"/>
      <c r="AB924"/>
      <c r="AC924"/>
      <c r="AD924"/>
      <c r="AE924"/>
      <c r="AF924"/>
      <c r="AG924"/>
      <c r="AH924"/>
      <c r="AI924"/>
      <c r="AJ924"/>
      <c r="AK924"/>
      <c r="AL924" s="26"/>
      <c r="AM924" s="23"/>
      <c r="AN924"/>
      <c r="AO924"/>
      <c r="AP924"/>
      <c r="AQ924"/>
      <c r="AR924"/>
      <c r="AS924"/>
      <c r="AT924"/>
      <c r="AU924" s="26"/>
      <c r="AV924" s="23"/>
    </row>
    <row r="925" spans="1:48" s="81" customFormat="1" x14ac:dyDescent="0.3">
      <c r="A925"/>
      <c r="B925" s="45"/>
      <c r="C925" s="156"/>
      <c r="D925" s="41"/>
      <c r="E925" s="86"/>
      <c r="F925" s="41"/>
      <c r="G925" s="41"/>
      <c r="I925" s="68"/>
      <c r="J925" s="8"/>
      <c r="K925" s="8"/>
      <c r="L925" s="8"/>
      <c r="M925" s="8"/>
      <c r="N925" s="8"/>
      <c r="O925" s="8"/>
      <c r="P925" s="8"/>
      <c r="R925"/>
      <c r="S925"/>
      <c r="T925"/>
      <c r="U925"/>
      <c r="V925"/>
      <c r="W925"/>
      <c r="X925"/>
      <c r="Y925"/>
      <c r="Z925"/>
      <c r="AA925"/>
      <c r="AB925"/>
      <c r="AC925"/>
      <c r="AD925"/>
      <c r="AE925"/>
      <c r="AF925"/>
      <c r="AG925"/>
      <c r="AH925"/>
      <c r="AI925"/>
      <c r="AJ925"/>
      <c r="AK925"/>
      <c r="AL925" s="26"/>
      <c r="AM925" s="23"/>
      <c r="AN925"/>
      <c r="AO925"/>
      <c r="AP925"/>
      <c r="AQ925"/>
      <c r="AR925"/>
      <c r="AS925"/>
      <c r="AT925"/>
      <c r="AU925" s="26"/>
      <c r="AV925" s="23"/>
    </row>
    <row r="926" spans="1:48" s="81" customFormat="1" x14ac:dyDescent="0.3">
      <c r="A926"/>
      <c r="B926" s="45"/>
      <c r="C926" s="156"/>
      <c r="D926" s="41"/>
      <c r="E926" s="86"/>
      <c r="F926" s="41"/>
      <c r="G926" s="41"/>
      <c r="I926" s="68"/>
      <c r="J926" s="8"/>
      <c r="K926" s="8"/>
      <c r="L926" s="8"/>
      <c r="M926" s="8"/>
      <c r="N926" s="8"/>
      <c r="O926" s="8"/>
      <c r="P926" s="8"/>
      <c r="R926"/>
      <c r="S926"/>
      <c r="T926"/>
      <c r="U926"/>
      <c r="V926"/>
      <c r="W926"/>
      <c r="X926"/>
      <c r="Y926"/>
      <c r="Z926"/>
      <c r="AA926"/>
      <c r="AB926"/>
      <c r="AC926"/>
      <c r="AD926"/>
      <c r="AE926"/>
      <c r="AF926"/>
      <c r="AG926"/>
      <c r="AH926"/>
      <c r="AI926"/>
      <c r="AJ926"/>
      <c r="AK926"/>
      <c r="AL926" s="26"/>
      <c r="AM926" s="23"/>
      <c r="AN926"/>
      <c r="AO926"/>
      <c r="AP926"/>
      <c r="AQ926"/>
      <c r="AR926"/>
      <c r="AS926"/>
      <c r="AT926"/>
      <c r="AU926" s="26"/>
      <c r="AV926" s="23"/>
    </row>
    <row r="927" spans="1:48" s="81" customFormat="1" x14ac:dyDescent="0.3">
      <c r="A927"/>
      <c r="B927" s="45"/>
      <c r="C927" s="156"/>
      <c r="D927" s="41"/>
      <c r="E927" s="86"/>
      <c r="F927" s="41"/>
      <c r="G927" s="41"/>
      <c r="I927" s="68"/>
      <c r="J927" s="8"/>
      <c r="K927" s="8"/>
      <c r="L927" s="8"/>
      <c r="M927" s="8"/>
      <c r="N927" s="8"/>
      <c r="O927" s="8"/>
      <c r="P927" s="8"/>
      <c r="R927"/>
      <c r="S927"/>
      <c r="T927"/>
      <c r="U927"/>
      <c r="V927"/>
      <c r="W927"/>
      <c r="X927"/>
      <c r="Y927"/>
      <c r="Z927"/>
      <c r="AA927"/>
      <c r="AB927"/>
      <c r="AC927"/>
      <c r="AD927"/>
      <c r="AE927"/>
      <c r="AF927"/>
      <c r="AG927"/>
      <c r="AH927"/>
      <c r="AI927"/>
      <c r="AJ927"/>
      <c r="AK927"/>
      <c r="AL927" s="26"/>
      <c r="AM927" s="23"/>
      <c r="AN927"/>
      <c r="AO927"/>
      <c r="AP927"/>
      <c r="AQ927"/>
      <c r="AR927"/>
      <c r="AS927"/>
      <c r="AT927"/>
      <c r="AU927" s="26"/>
      <c r="AV927" s="23"/>
    </row>
    <row r="928" spans="1:48" s="81" customFormat="1" x14ac:dyDescent="0.3">
      <c r="A928"/>
      <c r="B928" s="45"/>
      <c r="C928" s="156"/>
      <c r="D928" s="41"/>
      <c r="E928" s="86"/>
      <c r="F928" s="41"/>
      <c r="G928" s="41"/>
      <c r="I928" s="68"/>
      <c r="J928" s="8"/>
      <c r="K928" s="8"/>
      <c r="L928" s="8"/>
      <c r="M928" s="8"/>
      <c r="N928" s="8"/>
      <c r="O928" s="8"/>
      <c r="P928" s="8"/>
      <c r="R928"/>
      <c r="S928"/>
      <c r="T928"/>
      <c r="U928"/>
      <c r="V928"/>
      <c r="W928"/>
      <c r="X928"/>
      <c r="Y928"/>
      <c r="Z928"/>
      <c r="AA928"/>
      <c r="AB928"/>
      <c r="AC928"/>
      <c r="AD928"/>
      <c r="AE928"/>
      <c r="AF928"/>
      <c r="AG928"/>
      <c r="AH928"/>
      <c r="AI928"/>
      <c r="AJ928"/>
      <c r="AK928"/>
      <c r="AL928" s="26"/>
      <c r="AM928" s="23"/>
      <c r="AN928"/>
      <c r="AO928"/>
      <c r="AP928"/>
      <c r="AQ928"/>
      <c r="AR928"/>
      <c r="AS928"/>
      <c r="AT928"/>
      <c r="AU928" s="26"/>
      <c r="AV928" s="23"/>
    </row>
    <row r="929" spans="1:48" s="81" customFormat="1" x14ac:dyDescent="0.3">
      <c r="A929"/>
      <c r="B929" s="45"/>
      <c r="C929" s="156"/>
      <c r="D929" s="41"/>
      <c r="E929" s="86"/>
      <c r="F929" s="41"/>
      <c r="G929" s="41"/>
      <c r="I929" s="68"/>
      <c r="J929" s="8"/>
      <c r="K929" s="8"/>
      <c r="L929" s="8"/>
      <c r="M929" s="8"/>
      <c r="N929" s="8"/>
      <c r="O929" s="8"/>
      <c r="P929" s="8"/>
      <c r="R929"/>
      <c r="S929"/>
      <c r="T929"/>
      <c r="U929"/>
      <c r="V929"/>
      <c r="W929"/>
      <c r="X929"/>
      <c r="Y929"/>
      <c r="Z929"/>
      <c r="AA929"/>
      <c r="AB929"/>
      <c r="AC929"/>
      <c r="AD929"/>
      <c r="AE929"/>
      <c r="AF929"/>
      <c r="AG929"/>
      <c r="AH929"/>
      <c r="AI929"/>
      <c r="AJ929"/>
      <c r="AK929"/>
      <c r="AL929" s="26"/>
      <c r="AM929" s="23"/>
      <c r="AN929"/>
      <c r="AO929"/>
      <c r="AP929"/>
      <c r="AQ929"/>
      <c r="AR929"/>
      <c r="AS929"/>
      <c r="AT929"/>
      <c r="AU929" s="26"/>
      <c r="AV929" s="23"/>
    </row>
    <row r="930" spans="1:48" s="81" customFormat="1" x14ac:dyDescent="0.3">
      <c r="A930"/>
      <c r="B930" s="45"/>
      <c r="C930" s="156"/>
      <c r="D930" s="41"/>
      <c r="E930" s="86"/>
      <c r="F930" s="41"/>
      <c r="G930" s="41"/>
      <c r="I930" s="68"/>
      <c r="J930" s="8"/>
      <c r="K930" s="8"/>
      <c r="L930" s="8"/>
      <c r="M930" s="8"/>
      <c r="N930" s="8"/>
      <c r="O930" s="8"/>
      <c r="P930" s="8"/>
      <c r="R930"/>
      <c r="S930"/>
      <c r="T930"/>
      <c r="U930"/>
      <c r="V930"/>
      <c r="W930"/>
      <c r="X930"/>
      <c r="Y930"/>
      <c r="Z930"/>
      <c r="AA930"/>
      <c r="AB930"/>
      <c r="AC930"/>
      <c r="AD930"/>
      <c r="AE930"/>
      <c r="AF930"/>
      <c r="AG930"/>
      <c r="AH930"/>
      <c r="AI930"/>
      <c r="AJ930"/>
      <c r="AK930"/>
      <c r="AL930" s="26"/>
      <c r="AM930" s="23"/>
      <c r="AN930"/>
      <c r="AO930"/>
      <c r="AP930"/>
      <c r="AQ930"/>
      <c r="AR930"/>
      <c r="AS930"/>
      <c r="AT930"/>
      <c r="AU930" s="26"/>
      <c r="AV930" s="23"/>
    </row>
    <row r="931" spans="1:48" s="81" customFormat="1" x14ac:dyDescent="0.3">
      <c r="A931"/>
      <c r="B931" s="45"/>
      <c r="C931" s="156"/>
      <c r="D931" s="41"/>
      <c r="E931" s="86"/>
      <c r="F931" s="41"/>
      <c r="G931" s="41"/>
      <c r="I931" s="68"/>
      <c r="J931" s="8"/>
      <c r="K931" s="8"/>
      <c r="L931" s="8"/>
      <c r="M931" s="8"/>
      <c r="N931" s="8"/>
      <c r="O931" s="8"/>
      <c r="P931" s="8"/>
      <c r="R931"/>
      <c r="S931"/>
      <c r="T931"/>
      <c r="U931"/>
      <c r="V931"/>
      <c r="W931"/>
      <c r="X931"/>
      <c r="Y931"/>
      <c r="Z931"/>
      <c r="AA931"/>
      <c r="AB931"/>
      <c r="AC931"/>
      <c r="AD931"/>
      <c r="AE931"/>
      <c r="AF931"/>
      <c r="AG931"/>
      <c r="AH931"/>
      <c r="AI931"/>
      <c r="AJ931"/>
      <c r="AK931"/>
      <c r="AL931" s="26"/>
      <c r="AM931" s="23"/>
      <c r="AN931"/>
      <c r="AO931"/>
      <c r="AP931"/>
      <c r="AQ931"/>
      <c r="AR931"/>
      <c r="AS931"/>
      <c r="AT931"/>
      <c r="AU931" s="26"/>
      <c r="AV931" s="23"/>
    </row>
    <row r="932" spans="1:48" s="81" customFormat="1" x14ac:dyDescent="0.3">
      <c r="A932"/>
      <c r="B932" s="45"/>
      <c r="C932" s="156"/>
      <c r="D932" s="41"/>
      <c r="E932" s="86"/>
      <c r="F932" s="41"/>
      <c r="G932" s="41"/>
      <c r="I932" s="68"/>
      <c r="J932" s="8"/>
      <c r="K932" s="8"/>
      <c r="L932" s="8"/>
      <c r="M932" s="8"/>
      <c r="N932" s="8"/>
      <c r="O932" s="8"/>
      <c r="P932" s="8"/>
      <c r="R932"/>
      <c r="S932"/>
      <c r="T932"/>
      <c r="U932"/>
      <c r="V932"/>
      <c r="W932"/>
      <c r="X932"/>
      <c r="Y932"/>
      <c r="Z932"/>
      <c r="AA932"/>
      <c r="AB932"/>
      <c r="AC932"/>
      <c r="AD932"/>
      <c r="AE932"/>
      <c r="AF932"/>
      <c r="AG932"/>
      <c r="AH932"/>
      <c r="AI932"/>
      <c r="AJ932"/>
      <c r="AK932"/>
      <c r="AL932" s="26"/>
      <c r="AM932" s="23"/>
      <c r="AN932"/>
      <c r="AO932"/>
      <c r="AP932"/>
      <c r="AQ932"/>
      <c r="AR932"/>
      <c r="AS932"/>
      <c r="AT932"/>
      <c r="AU932" s="26"/>
      <c r="AV932" s="23"/>
    </row>
    <row r="933" spans="1:48" s="81" customFormat="1" x14ac:dyDescent="0.3">
      <c r="A933"/>
      <c r="B933" s="45"/>
      <c r="C933" s="156"/>
      <c r="D933" s="41"/>
      <c r="E933" s="86"/>
      <c r="F933" s="41"/>
      <c r="G933" s="41"/>
      <c r="I933" s="68"/>
      <c r="J933" s="8"/>
      <c r="K933" s="8"/>
      <c r="L933" s="8"/>
      <c r="M933" s="8"/>
      <c r="N933" s="8"/>
      <c r="O933" s="8"/>
      <c r="P933" s="8"/>
      <c r="R933"/>
      <c r="S933"/>
      <c r="T933"/>
      <c r="U933"/>
      <c r="V933"/>
      <c r="W933"/>
      <c r="X933"/>
      <c r="Y933"/>
      <c r="Z933"/>
      <c r="AA933"/>
      <c r="AB933"/>
      <c r="AC933"/>
      <c r="AD933"/>
      <c r="AE933"/>
      <c r="AF933"/>
      <c r="AG933"/>
      <c r="AH933"/>
      <c r="AI933"/>
      <c r="AJ933"/>
      <c r="AK933"/>
      <c r="AL933" s="26"/>
      <c r="AM933" s="23"/>
      <c r="AN933"/>
      <c r="AO933"/>
      <c r="AP933"/>
      <c r="AQ933"/>
      <c r="AR933"/>
      <c r="AS933"/>
      <c r="AT933"/>
      <c r="AU933" s="26"/>
      <c r="AV933" s="23"/>
    </row>
    <row r="934" spans="1:48" s="81" customFormat="1" x14ac:dyDescent="0.3">
      <c r="A934"/>
      <c r="B934" s="45"/>
      <c r="C934" s="156"/>
      <c r="D934" s="41"/>
      <c r="E934" s="86"/>
      <c r="F934" s="41"/>
      <c r="G934" s="41"/>
      <c r="I934" s="68"/>
      <c r="J934" s="8"/>
      <c r="K934" s="8"/>
      <c r="L934" s="8"/>
      <c r="M934" s="8"/>
      <c r="N934" s="8"/>
      <c r="O934" s="8"/>
      <c r="P934" s="8"/>
      <c r="R934"/>
      <c r="S934"/>
      <c r="T934"/>
      <c r="U934"/>
      <c r="V934"/>
      <c r="W934"/>
      <c r="X934"/>
      <c r="Y934"/>
      <c r="Z934"/>
      <c r="AA934"/>
      <c r="AB934"/>
      <c r="AC934"/>
      <c r="AD934"/>
      <c r="AE934"/>
      <c r="AF934"/>
      <c r="AG934"/>
      <c r="AH934"/>
      <c r="AI934"/>
      <c r="AJ934"/>
      <c r="AK934"/>
      <c r="AL934" s="26"/>
      <c r="AM934" s="23"/>
      <c r="AN934"/>
      <c r="AO934"/>
      <c r="AP934"/>
      <c r="AQ934"/>
      <c r="AR934"/>
      <c r="AS934"/>
      <c r="AT934"/>
      <c r="AU934" s="26"/>
      <c r="AV934" s="23"/>
    </row>
    <row r="935" spans="1:48" s="81" customFormat="1" x14ac:dyDescent="0.3">
      <c r="A935"/>
      <c r="B935" s="45"/>
      <c r="C935" s="156"/>
      <c r="D935" s="41"/>
      <c r="E935" s="86"/>
      <c r="F935" s="41"/>
      <c r="G935" s="41"/>
      <c r="I935" s="68"/>
      <c r="J935" s="8"/>
      <c r="K935" s="8"/>
      <c r="L935" s="8"/>
      <c r="M935" s="8"/>
      <c r="N935" s="8"/>
      <c r="O935" s="8"/>
      <c r="P935" s="8"/>
      <c r="R935"/>
      <c r="S935"/>
      <c r="T935"/>
      <c r="U935"/>
      <c r="V935"/>
      <c r="W935"/>
      <c r="X935"/>
      <c r="Y935"/>
      <c r="Z935"/>
      <c r="AA935"/>
      <c r="AB935"/>
      <c r="AC935"/>
      <c r="AD935"/>
      <c r="AE935"/>
      <c r="AF935"/>
      <c r="AG935"/>
      <c r="AH935"/>
      <c r="AI935"/>
      <c r="AJ935"/>
      <c r="AK935"/>
      <c r="AL935" s="26"/>
      <c r="AM935" s="23"/>
      <c r="AN935"/>
      <c r="AO935"/>
      <c r="AP935"/>
      <c r="AQ935"/>
      <c r="AR935"/>
      <c r="AS935"/>
      <c r="AT935"/>
      <c r="AU935" s="26"/>
      <c r="AV935" s="23"/>
    </row>
    <row r="936" spans="1:48" s="81" customFormat="1" x14ac:dyDescent="0.3">
      <c r="A936"/>
      <c r="B936" s="45"/>
      <c r="C936" s="156"/>
      <c r="D936" s="41"/>
      <c r="E936" s="86"/>
      <c r="F936" s="41"/>
      <c r="G936" s="41"/>
      <c r="I936" s="68"/>
      <c r="J936" s="8"/>
      <c r="K936" s="8"/>
      <c r="L936" s="8"/>
      <c r="M936" s="8"/>
      <c r="N936" s="8"/>
      <c r="O936" s="8"/>
      <c r="P936" s="8"/>
      <c r="R936"/>
      <c r="S936"/>
      <c r="T936"/>
      <c r="U936"/>
      <c r="V936"/>
      <c r="W936"/>
      <c r="X936"/>
      <c r="Y936"/>
      <c r="Z936"/>
      <c r="AA936"/>
      <c r="AB936"/>
      <c r="AC936"/>
      <c r="AD936"/>
      <c r="AE936"/>
      <c r="AF936"/>
      <c r="AG936"/>
      <c r="AH936"/>
      <c r="AI936"/>
      <c r="AJ936"/>
      <c r="AK936"/>
      <c r="AL936" s="26"/>
      <c r="AM936" s="23"/>
      <c r="AN936"/>
      <c r="AO936"/>
      <c r="AP936"/>
      <c r="AQ936"/>
      <c r="AR936"/>
      <c r="AS936"/>
      <c r="AT936"/>
      <c r="AU936" s="26"/>
      <c r="AV936" s="23"/>
    </row>
    <row r="937" spans="1:48" s="81" customFormat="1" x14ac:dyDescent="0.3">
      <c r="A937"/>
      <c r="B937" s="45"/>
      <c r="C937" s="156"/>
      <c r="D937" s="41"/>
      <c r="E937" s="86"/>
      <c r="F937" s="41"/>
      <c r="G937" s="41"/>
      <c r="I937" s="68"/>
      <c r="J937" s="8"/>
      <c r="K937" s="8"/>
      <c r="L937" s="8"/>
      <c r="M937" s="8"/>
      <c r="N937" s="8"/>
      <c r="O937" s="8"/>
      <c r="P937" s="8"/>
      <c r="R937"/>
      <c r="S937"/>
      <c r="T937"/>
      <c r="U937"/>
      <c r="V937"/>
      <c r="W937"/>
      <c r="X937"/>
      <c r="Y937"/>
      <c r="Z937"/>
      <c r="AA937"/>
      <c r="AB937"/>
      <c r="AC937"/>
      <c r="AD937"/>
      <c r="AE937"/>
      <c r="AF937"/>
      <c r="AG937"/>
      <c r="AH937"/>
      <c r="AI937"/>
      <c r="AJ937"/>
      <c r="AK937"/>
      <c r="AL937" s="26"/>
      <c r="AM937" s="23"/>
      <c r="AN937"/>
      <c r="AO937"/>
      <c r="AP937"/>
      <c r="AQ937"/>
      <c r="AR937"/>
      <c r="AS937"/>
      <c r="AT937"/>
      <c r="AU937" s="26"/>
      <c r="AV937" s="23"/>
    </row>
    <row r="938" spans="1:48" s="81" customFormat="1" x14ac:dyDescent="0.3">
      <c r="A938"/>
      <c r="B938" s="45"/>
      <c r="C938" s="156"/>
      <c r="D938" s="41"/>
      <c r="E938" s="86"/>
      <c r="F938" s="41"/>
      <c r="G938" s="41"/>
      <c r="I938" s="68"/>
      <c r="J938" s="8"/>
      <c r="K938" s="8"/>
      <c r="L938" s="8"/>
      <c r="M938" s="8"/>
      <c r="N938" s="8"/>
      <c r="O938" s="8"/>
      <c r="P938" s="8"/>
      <c r="R938"/>
      <c r="S938"/>
      <c r="T938"/>
      <c r="U938"/>
      <c r="V938"/>
      <c r="W938"/>
      <c r="X938"/>
      <c r="Y938"/>
      <c r="Z938"/>
      <c r="AA938"/>
      <c r="AB938"/>
      <c r="AC938"/>
      <c r="AD938"/>
      <c r="AE938"/>
      <c r="AF938"/>
      <c r="AG938"/>
      <c r="AH938"/>
      <c r="AI938"/>
      <c r="AJ938"/>
      <c r="AK938"/>
      <c r="AL938" s="26"/>
      <c r="AM938" s="23"/>
      <c r="AN938"/>
      <c r="AO938"/>
      <c r="AP938"/>
      <c r="AQ938"/>
      <c r="AR938"/>
      <c r="AS938"/>
      <c r="AT938"/>
      <c r="AU938" s="26"/>
      <c r="AV938" s="23"/>
    </row>
    <row r="939" spans="1:48" s="81" customFormat="1" x14ac:dyDescent="0.3">
      <c r="A939"/>
      <c r="B939" s="45"/>
      <c r="C939" s="156"/>
      <c r="D939" s="41"/>
      <c r="E939" s="86"/>
      <c r="F939" s="41"/>
      <c r="G939" s="41"/>
      <c r="I939" s="68"/>
      <c r="J939" s="8"/>
      <c r="K939" s="8"/>
      <c r="L939" s="8"/>
      <c r="M939" s="8"/>
      <c r="N939" s="8"/>
      <c r="O939" s="8"/>
      <c r="P939" s="8"/>
      <c r="R939"/>
      <c r="S939"/>
      <c r="T939"/>
      <c r="U939"/>
      <c r="V939"/>
      <c r="W939"/>
      <c r="X939"/>
      <c r="Y939"/>
      <c r="Z939"/>
      <c r="AA939"/>
      <c r="AB939"/>
      <c r="AC939"/>
      <c r="AD939"/>
      <c r="AE939"/>
      <c r="AF939"/>
      <c r="AG939"/>
      <c r="AH939"/>
      <c r="AI939"/>
      <c r="AJ939"/>
      <c r="AK939"/>
      <c r="AL939" s="26"/>
      <c r="AM939" s="23"/>
      <c r="AN939"/>
      <c r="AO939"/>
      <c r="AP939"/>
      <c r="AQ939"/>
      <c r="AR939"/>
      <c r="AS939"/>
      <c r="AT939"/>
      <c r="AU939" s="26"/>
      <c r="AV939" s="23"/>
    </row>
    <row r="940" spans="1:48" s="81" customFormat="1" x14ac:dyDescent="0.3">
      <c r="A940"/>
      <c r="B940" s="45"/>
      <c r="C940" s="156"/>
      <c r="D940" s="41"/>
      <c r="E940" s="86"/>
      <c r="F940" s="41"/>
      <c r="G940" s="41"/>
      <c r="I940" s="68"/>
      <c r="J940" s="8"/>
      <c r="K940" s="8"/>
      <c r="L940" s="8"/>
      <c r="M940" s="8"/>
      <c r="N940" s="8"/>
      <c r="O940" s="8"/>
      <c r="P940" s="8"/>
      <c r="R940"/>
      <c r="S940"/>
      <c r="T940"/>
      <c r="U940"/>
      <c r="V940"/>
      <c r="W940"/>
      <c r="X940"/>
      <c r="Y940"/>
      <c r="Z940"/>
      <c r="AA940"/>
      <c r="AB940"/>
      <c r="AC940"/>
      <c r="AD940"/>
      <c r="AE940"/>
      <c r="AF940"/>
      <c r="AG940"/>
      <c r="AH940"/>
      <c r="AI940"/>
      <c r="AJ940"/>
      <c r="AK940"/>
      <c r="AL940" s="26"/>
      <c r="AM940" s="23"/>
      <c r="AN940"/>
      <c r="AO940"/>
      <c r="AP940"/>
      <c r="AQ940"/>
      <c r="AR940"/>
      <c r="AS940"/>
      <c r="AT940"/>
      <c r="AU940" s="26"/>
      <c r="AV940" s="23"/>
    </row>
    <row r="941" spans="1:48" s="81" customFormat="1" x14ac:dyDescent="0.3">
      <c r="A941"/>
      <c r="B941" s="45"/>
      <c r="C941" s="156"/>
      <c r="D941" s="41"/>
      <c r="E941" s="86"/>
      <c r="F941" s="41"/>
      <c r="G941" s="41"/>
      <c r="I941" s="68"/>
      <c r="J941" s="8"/>
      <c r="K941" s="8"/>
      <c r="L941" s="8"/>
      <c r="M941" s="8"/>
      <c r="N941" s="8"/>
      <c r="O941" s="8"/>
      <c r="P941" s="8"/>
      <c r="R941"/>
      <c r="S941"/>
      <c r="T941"/>
      <c r="U941"/>
      <c r="V941"/>
      <c r="W941"/>
      <c r="X941"/>
      <c r="Y941"/>
      <c r="Z941"/>
      <c r="AA941"/>
      <c r="AB941"/>
      <c r="AC941"/>
      <c r="AD941"/>
      <c r="AE941"/>
      <c r="AF941"/>
      <c r="AG941"/>
      <c r="AH941"/>
      <c r="AI941"/>
      <c r="AJ941"/>
      <c r="AK941"/>
      <c r="AL941" s="26"/>
      <c r="AM941" s="23"/>
      <c r="AN941"/>
      <c r="AO941"/>
      <c r="AP941"/>
      <c r="AQ941"/>
      <c r="AR941"/>
      <c r="AS941"/>
      <c r="AT941"/>
      <c r="AU941" s="26"/>
      <c r="AV941" s="23"/>
    </row>
    <row r="942" spans="1:48" s="81" customFormat="1" x14ac:dyDescent="0.3">
      <c r="A942"/>
      <c r="B942" s="45"/>
      <c r="C942" s="156"/>
      <c r="D942" s="41"/>
      <c r="E942" s="86"/>
      <c r="F942" s="41"/>
      <c r="G942" s="41"/>
      <c r="I942" s="68"/>
      <c r="J942" s="8"/>
      <c r="K942" s="8"/>
      <c r="L942" s="8"/>
      <c r="M942" s="8"/>
      <c r="N942" s="8"/>
      <c r="O942" s="8"/>
      <c r="P942" s="8"/>
      <c r="R942"/>
      <c r="S942"/>
      <c r="T942"/>
      <c r="U942"/>
      <c r="V942"/>
      <c r="W942"/>
      <c r="X942"/>
      <c r="Y942"/>
      <c r="Z942"/>
      <c r="AA942"/>
      <c r="AB942"/>
      <c r="AC942"/>
      <c r="AD942"/>
      <c r="AE942"/>
      <c r="AF942"/>
      <c r="AG942"/>
      <c r="AH942"/>
      <c r="AI942"/>
      <c r="AJ942"/>
      <c r="AK942"/>
      <c r="AL942" s="26"/>
      <c r="AM942" s="23"/>
      <c r="AN942"/>
      <c r="AO942"/>
      <c r="AP942"/>
      <c r="AQ942"/>
      <c r="AR942"/>
      <c r="AS942"/>
      <c r="AT942"/>
      <c r="AU942" s="26"/>
      <c r="AV942" s="23"/>
    </row>
    <row r="943" spans="1:48" s="81" customFormat="1" x14ac:dyDescent="0.3">
      <c r="A943"/>
      <c r="B943" s="45"/>
      <c r="C943" s="156"/>
      <c r="D943" s="41"/>
      <c r="E943" s="86"/>
      <c r="F943" s="41"/>
      <c r="G943" s="41"/>
      <c r="I943" s="68"/>
      <c r="J943" s="8"/>
      <c r="K943" s="8"/>
      <c r="L943" s="8"/>
      <c r="M943" s="8"/>
      <c r="N943" s="8"/>
      <c r="O943" s="8"/>
      <c r="P943" s="8"/>
      <c r="R943"/>
      <c r="S943"/>
      <c r="T943"/>
      <c r="U943"/>
      <c r="V943"/>
      <c r="W943"/>
      <c r="X943"/>
      <c r="Y943"/>
      <c r="Z943"/>
      <c r="AA943"/>
      <c r="AB943"/>
      <c r="AC943"/>
      <c r="AD943"/>
      <c r="AE943"/>
      <c r="AF943"/>
      <c r="AG943"/>
      <c r="AH943"/>
      <c r="AI943"/>
      <c r="AJ943"/>
      <c r="AK943"/>
      <c r="AL943" s="26"/>
      <c r="AM943" s="23"/>
      <c r="AN943"/>
      <c r="AO943"/>
      <c r="AP943"/>
      <c r="AQ943"/>
      <c r="AR943"/>
      <c r="AS943"/>
      <c r="AT943"/>
      <c r="AU943" s="26"/>
      <c r="AV943" s="23"/>
    </row>
    <row r="944" spans="1:48" s="81" customFormat="1" x14ac:dyDescent="0.3">
      <c r="A944"/>
      <c r="B944" s="45"/>
      <c r="C944" s="156"/>
      <c r="D944" s="41"/>
      <c r="E944" s="86"/>
      <c r="F944" s="41"/>
      <c r="G944" s="41"/>
      <c r="I944" s="68"/>
      <c r="J944" s="8"/>
      <c r="K944" s="8"/>
      <c r="L944" s="8"/>
      <c r="M944" s="8"/>
      <c r="N944" s="8"/>
      <c r="O944" s="8"/>
      <c r="P944" s="8"/>
      <c r="R944"/>
      <c r="S944"/>
      <c r="T944"/>
      <c r="U944"/>
      <c r="V944"/>
      <c r="W944"/>
      <c r="X944"/>
      <c r="Y944"/>
      <c r="Z944"/>
      <c r="AA944"/>
      <c r="AB944"/>
      <c r="AC944"/>
      <c r="AD944"/>
      <c r="AE944"/>
      <c r="AF944"/>
      <c r="AG944"/>
      <c r="AH944"/>
      <c r="AI944"/>
      <c r="AJ944"/>
      <c r="AK944"/>
      <c r="AL944" s="26"/>
      <c r="AM944" s="23"/>
      <c r="AN944"/>
      <c r="AO944"/>
      <c r="AP944"/>
      <c r="AQ944"/>
      <c r="AR944"/>
      <c r="AS944"/>
      <c r="AT944"/>
      <c r="AU944" s="26"/>
      <c r="AV944" s="23"/>
    </row>
    <row r="945" spans="1:48" s="81" customFormat="1" x14ac:dyDescent="0.3">
      <c r="A945"/>
      <c r="B945" s="45"/>
      <c r="C945" s="156"/>
      <c r="D945" s="41"/>
      <c r="E945" s="86"/>
      <c r="F945" s="41"/>
      <c r="G945" s="41"/>
      <c r="I945" s="68"/>
      <c r="J945" s="8"/>
      <c r="K945" s="8"/>
      <c r="L945" s="8"/>
      <c r="M945" s="8"/>
      <c r="N945" s="8"/>
      <c r="O945" s="8"/>
      <c r="P945" s="8"/>
      <c r="R945"/>
      <c r="S945"/>
      <c r="T945"/>
      <c r="U945"/>
      <c r="V945"/>
      <c r="W945"/>
      <c r="X945"/>
      <c r="Y945"/>
      <c r="Z945"/>
      <c r="AA945"/>
      <c r="AB945"/>
      <c r="AC945"/>
      <c r="AD945"/>
      <c r="AE945"/>
      <c r="AF945"/>
      <c r="AG945"/>
      <c r="AH945"/>
      <c r="AI945"/>
      <c r="AJ945"/>
      <c r="AK945"/>
      <c r="AL945" s="26"/>
      <c r="AM945" s="23"/>
      <c r="AN945"/>
      <c r="AO945"/>
      <c r="AP945"/>
      <c r="AQ945"/>
      <c r="AR945"/>
      <c r="AS945"/>
      <c r="AT945"/>
      <c r="AU945" s="26"/>
      <c r="AV945" s="23"/>
    </row>
    <row r="946" spans="1:48" s="81" customFormat="1" x14ac:dyDescent="0.3">
      <c r="A946"/>
      <c r="B946" s="45"/>
      <c r="C946" s="156"/>
      <c r="D946" s="41"/>
      <c r="E946" s="86"/>
      <c r="F946" s="41"/>
      <c r="G946" s="41"/>
      <c r="I946" s="68"/>
      <c r="J946" s="8"/>
      <c r="K946" s="8"/>
      <c r="L946" s="8"/>
      <c r="M946" s="8"/>
      <c r="N946" s="8"/>
      <c r="O946" s="8"/>
      <c r="P946" s="8"/>
      <c r="R946"/>
      <c r="S946"/>
      <c r="T946"/>
      <c r="U946"/>
      <c r="V946"/>
      <c r="W946"/>
      <c r="X946"/>
      <c r="Y946"/>
      <c r="Z946"/>
      <c r="AA946"/>
      <c r="AB946"/>
      <c r="AC946"/>
      <c r="AD946"/>
      <c r="AE946"/>
      <c r="AF946"/>
      <c r="AG946"/>
      <c r="AH946"/>
      <c r="AI946"/>
      <c r="AJ946"/>
      <c r="AK946"/>
      <c r="AL946" s="26"/>
      <c r="AM946" s="23"/>
      <c r="AN946"/>
      <c r="AO946"/>
      <c r="AP946"/>
      <c r="AQ946"/>
      <c r="AR946"/>
      <c r="AS946"/>
      <c r="AT946"/>
      <c r="AU946" s="26"/>
      <c r="AV946" s="23"/>
    </row>
    <row r="947" spans="1:48" s="81" customFormat="1" x14ac:dyDescent="0.3">
      <c r="A947"/>
      <c r="B947" s="45"/>
      <c r="C947" s="156"/>
      <c r="D947" s="41"/>
      <c r="E947" s="86"/>
      <c r="F947" s="41"/>
      <c r="G947" s="41"/>
      <c r="I947" s="68"/>
      <c r="J947" s="8"/>
      <c r="K947" s="8"/>
      <c r="L947" s="8"/>
      <c r="M947" s="8"/>
      <c r="N947" s="8"/>
      <c r="O947" s="8"/>
      <c r="P947" s="8"/>
      <c r="R947"/>
      <c r="S947"/>
      <c r="T947"/>
      <c r="U947"/>
      <c r="V947"/>
      <c r="W947"/>
      <c r="X947"/>
      <c r="Y947"/>
      <c r="Z947"/>
      <c r="AA947"/>
      <c r="AB947"/>
      <c r="AC947"/>
      <c r="AD947"/>
      <c r="AE947"/>
      <c r="AF947"/>
      <c r="AG947"/>
      <c r="AH947"/>
      <c r="AI947"/>
      <c r="AJ947"/>
      <c r="AK947"/>
      <c r="AL947" s="26"/>
      <c r="AM947" s="23"/>
      <c r="AN947"/>
      <c r="AO947"/>
      <c r="AP947"/>
      <c r="AQ947"/>
      <c r="AR947"/>
      <c r="AS947"/>
      <c r="AT947"/>
      <c r="AU947" s="26"/>
      <c r="AV947" s="23"/>
    </row>
    <row r="948" spans="1:48" s="81" customFormat="1" x14ac:dyDescent="0.3">
      <c r="A948"/>
      <c r="B948" s="45"/>
      <c r="C948" s="156"/>
      <c r="D948" s="41"/>
      <c r="E948" s="86"/>
      <c r="F948" s="41"/>
      <c r="G948" s="41"/>
      <c r="I948" s="68"/>
      <c r="J948" s="8"/>
      <c r="K948" s="8"/>
      <c r="L948" s="8"/>
      <c r="M948" s="8"/>
      <c r="N948" s="8"/>
      <c r="O948" s="8"/>
      <c r="P948" s="8"/>
      <c r="R948"/>
      <c r="S948"/>
      <c r="T948"/>
      <c r="U948"/>
      <c r="V948"/>
      <c r="W948"/>
      <c r="X948"/>
      <c r="Y948"/>
      <c r="Z948"/>
      <c r="AA948"/>
      <c r="AB948"/>
      <c r="AC948"/>
      <c r="AD948"/>
      <c r="AE948"/>
      <c r="AF948"/>
      <c r="AG948"/>
      <c r="AH948"/>
      <c r="AI948"/>
      <c r="AJ948"/>
      <c r="AK948"/>
      <c r="AL948" s="26"/>
      <c r="AM948" s="23"/>
      <c r="AN948"/>
      <c r="AO948"/>
      <c r="AP948"/>
      <c r="AQ948"/>
      <c r="AR948"/>
      <c r="AS948"/>
      <c r="AT948"/>
      <c r="AU948" s="26"/>
      <c r="AV948" s="23"/>
    </row>
    <row r="949" spans="1:48" s="81" customFormat="1" x14ac:dyDescent="0.3">
      <c r="A949"/>
      <c r="B949" s="45"/>
      <c r="C949" s="156"/>
      <c r="D949" s="41"/>
      <c r="E949" s="86"/>
      <c r="F949" s="41"/>
      <c r="G949" s="41"/>
      <c r="I949" s="68"/>
      <c r="J949" s="8"/>
      <c r="K949" s="8"/>
      <c r="L949" s="8"/>
      <c r="M949" s="8"/>
      <c r="N949" s="8"/>
      <c r="O949" s="8"/>
      <c r="P949" s="8"/>
      <c r="R949"/>
      <c r="S949"/>
      <c r="T949"/>
      <c r="U949"/>
      <c r="V949"/>
      <c r="W949"/>
      <c r="X949"/>
      <c r="Y949"/>
      <c r="Z949"/>
      <c r="AA949"/>
      <c r="AB949"/>
      <c r="AC949"/>
      <c r="AD949"/>
      <c r="AE949"/>
      <c r="AF949"/>
      <c r="AG949"/>
      <c r="AH949"/>
      <c r="AI949"/>
      <c r="AJ949"/>
      <c r="AK949"/>
      <c r="AL949" s="26"/>
      <c r="AM949" s="23"/>
      <c r="AN949"/>
      <c r="AO949"/>
      <c r="AP949"/>
      <c r="AQ949"/>
      <c r="AR949"/>
      <c r="AS949"/>
      <c r="AT949"/>
      <c r="AU949" s="26"/>
      <c r="AV949" s="23"/>
    </row>
    <row r="950" spans="1:48" s="81" customFormat="1" x14ac:dyDescent="0.3">
      <c r="A950"/>
      <c r="B950" s="45"/>
      <c r="C950" s="156"/>
      <c r="D950" s="41"/>
      <c r="E950" s="86"/>
      <c r="F950" s="41"/>
      <c r="G950" s="41"/>
      <c r="I950" s="68"/>
      <c r="J950" s="8"/>
      <c r="K950" s="8"/>
      <c r="L950" s="8"/>
      <c r="M950" s="8"/>
      <c r="N950" s="8"/>
      <c r="O950" s="8"/>
      <c r="P950" s="8"/>
      <c r="R950"/>
      <c r="S950"/>
      <c r="T950"/>
      <c r="U950"/>
      <c r="V950"/>
      <c r="W950"/>
      <c r="X950"/>
      <c r="Y950"/>
      <c r="Z950"/>
      <c r="AA950"/>
      <c r="AB950"/>
      <c r="AC950"/>
      <c r="AD950"/>
      <c r="AE950"/>
      <c r="AF950"/>
      <c r="AG950"/>
      <c r="AH950"/>
      <c r="AI950"/>
      <c r="AJ950"/>
      <c r="AK950"/>
      <c r="AL950" s="26"/>
      <c r="AM950" s="23"/>
      <c r="AN950"/>
      <c r="AO950"/>
      <c r="AP950"/>
      <c r="AQ950"/>
      <c r="AR950"/>
      <c r="AS950"/>
      <c r="AT950"/>
      <c r="AU950" s="26"/>
      <c r="AV950" s="23"/>
    </row>
    <row r="951" spans="1:48" s="81" customFormat="1" x14ac:dyDescent="0.3">
      <c r="A951"/>
      <c r="B951" s="45"/>
      <c r="C951" s="156"/>
      <c r="D951" s="41"/>
      <c r="E951" s="86"/>
      <c r="F951" s="41"/>
      <c r="G951" s="41"/>
      <c r="I951" s="68"/>
      <c r="J951" s="8"/>
      <c r="K951" s="8"/>
      <c r="L951" s="8"/>
      <c r="M951" s="8"/>
      <c r="N951" s="8"/>
      <c r="O951" s="8"/>
      <c r="P951" s="8"/>
      <c r="R951"/>
      <c r="S951"/>
      <c r="T951"/>
      <c r="U951"/>
      <c r="V951"/>
      <c r="W951"/>
      <c r="X951"/>
      <c r="Y951"/>
      <c r="Z951"/>
      <c r="AA951"/>
      <c r="AB951"/>
      <c r="AC951"/>
      <c r="AD951"/>
      <c r="AE951"/>
      <c r="AF951"/>
      <c r="AG951"/>
      <c r="AH951"/>
      <c r="AI951"/>
      <c r="AJ951"/>
      <c r="AK951"/>
      <c r="AL951" s="26"/>
      <c r="AM951" s="23"/>
      <c r="AN951"/>
      <c r="AO951"/>
      <c r="AP951"/>
      <c r="AQ951"/>
      <c r="AR951"/>
      <c r="AS951"/>
      <c r="AT951"/>
      <c r="AU951" s="26"/>
      <c r="AV951" s="23"/>
    </row>
    <row r="952" spans="1:48" s="81" customFormat="1" x14ac:dyDescent="0.3">
      <c r="A952"/>
      <c r="B952" s="45"/>
      <c r="C952" s="156"/>
      <c r="D952" s="41"/>
      <c r="E952" s="86"/>
      <c r="F952" s="41"/>
      <c r="G952" s="41"/>
      <c r="I952" s="68"/>
      <c r="J952" s="8"/>
      <c r="K952" s="8"/>
      <c r="L952" s="8"/>
      <c r="M952" s="8"/>
      <c r="N952" s="8"/>
      <c r="O952" s="8"/>
      <c r="P952" s="8"/>
      <c r="R952"/>
      <c r="S952"/>
      <c r="T952"/>
      <c r="U952"/>
      <c r="V952"/>
      <c r="W952"/>
      <c r="X952"/>
      <c r="Y952"/>
      <c r="Z952"/>
      <c r="AA952"/>
      <c r="AB952"/>
      <c r="AC952"/>
      <c r="AD952"/>
      <c r="AE952"/>
      <c r="AF952"/>
      <c r="AG952"/>
      <c r="AH952"/>
      <c r="AI952"/>
      <c r="AJ952"/>
      <c r="AK952"/>
      <c r="AL952" s="26"/>
      <c r="AM952" s="23"/>
      <c r="AN952"/>
      <c r="AO952"/>
      <c r="AP952"/>
      <c r="AQ952"/>
      <c r="AR952"/>
      <c r="AS952"/>
      <c r="AT952"/>
      <c r="AU952" s="26"/>
      <c r="AV952" s="23"/>
    </row>
    <row r="953" spans="1:48" s="81" customFormat="1" x14ac:dyDescent="0.3">
      <c r="A953"/>
      <c r="B953" s="45"/>
      <c r="C953" s="156"/>
      <c r="D953" s="41"/>
      <c r="E953" s="86"/>
      <c r="F953" s="41"/>
      <c r="G953" s="41"/>
      <c r="I953" s="68"/>
      <c r="J953" s="8"/>
      <c r="K953" s="8"/>
      <c r="L953" s="8"/>
      <c r="M953" s="8"/>
      <c r="N953" s="8"/>
      <c r="O953" s="8"/>
      <c r="P953" s="8"/>
      <c r="R953"/>
      <c r="S953"/>
      <c r="T953"/>
      <c r="U953"/>
      <c r="V953"/>
      <c r="W953"/>
      <c r="X953"/>
      <c r="Y953"/>
      <c r="Z953"/>
      <c r="AA953"/>
      <c r="AB953"/>
      <c r="AC953"/>
      <c r="AD953"/>
      <c r="AE953"/>
      <c r="AF953"/>
      <c r="AG953"/>
      <c r="AH953"/>
      <c r="AI953"/>
      <c r="AJ953"/>
      <c r="AK953"/>
      <c r="AL953" s="26"/>
      <c r="AM953" s="23"/>
      <c r="AN953"/>
      <c r="AO953"/>
      <c r="AP953"/>
      <c r="AQ953"/>
      <c r="AR953"/>
      <c r="AS953"/>
      <c r="AT953"/>
      <c r="AU953" s="26"/>
      <c r="AV953" s="23"/>
    </row>
    <row r="954" spans="1:48" s="81" customFormat="1" x14ac:dyDescent="0.3">
      <c r="A954"/>
      <c r="B954" s="45"/>
      <c r="C954" s="156"/>
      <c r="D954" s="41"/>
      <c r="E954" s="86"/>
      <c r="F954" s="41"/>
      <c r="G954" s="41"/>
      <c r="I954" s="68"/>
      <c r="J954" s="8"/>
      <c r="K954" s="8"/>
      <c r="L954" s="8"/>
      <c r="M954" s="8"/>
      <c r="N954" s="8"/>
      <c r="O954" s="8"/>
      <c r="P954" s="8"/>
      <c r="R954"/>
      <c r="S954"/>
      <c r="T954"/>
      <c r="U954"/>
      <c r="V954"/>
      <c r="W954"/>
      <c r="X954"/>
      <c r="Y954"/>
      <c r="Z954"/>
      <c r="AA954"/>
      <c r="AB954"/>
      <c r="AC954"/>
      <c r="AD954"/>
      <c r="AE954"/>
      <c r="AF954"/>
      <c r="AG954"/>
      <c r="AH954"/>
      <c r="AI954"/>
      <c r="AJ954"/>
      <c r="AK954"/>
      <c r="AL954" s="26"/>
      <c r="AM954" s="23"/>
      <c r="AN954"/>
      <c r="AO954"/>
      <c r="AP954"/>
      <c r="AQ954"/>
      <c r="AR954"/>
      <c r="AS954"/>
      <c r="AT954"/>
      <c r="AU954" s="26"/>
      <c r="AV954" s="23"/>
    </row>
    <row r="955" spans="1:48" s="81" customFormat="1" x14ac:dyDescent="0.3">
      <c r="A955"/>
      <c r="B955" s="45"/>
      <c r="C955" s="156"/>
      <c r="D955" s="41"/>
      <c r="E955" s="86"/>
      <c r="F955" s="41"/>
      <c r="G955" s="41"/>
      <c r="I955" s="68"/>
      <c r="J955" s="8"/>
      <c r="K955" s="8"/>
      <c r="L955" s="8"/>
      <c r="M955" s="8"/>
      <c r="N955" s="8"/>
      <c r="O955" s="8"/>
      <c r="P955" s="8"/>
      <c r="R955"/>
      <c r="S955"/>
      <c r="T955"/>
      <c r="U955"/>
      <c r="V955"/>
      <c r="W955"/>
      <c r="X955"/>
      <c r="Y955"/>
      <c r="Z955"/>
      <c r="AA955"/>
      <c r="AB955"/>
      <c r="AC955"/>
      <c r="AD955"/>
      <c r="AE955"/>
      <c r="AF955"/>
      <c r="AG955"/>
      <c r="AH955"/>
      <c r="AI955"/>
      <c r="AJ955"/>
      <c r="AK955"/>
      <c r="AL955" s="26"/>
      <c r="AM955" s="23"/>
      <c r="AN955"/>
      <c r="AO955"/>
      <c r="AP955"/>
      <c r="AQ955"/>
      <c r="AR955"/>
      <c r="AS955"/>
      <c r="AT955"/>
      <c r="AU955" s="26"/>
      <c r="AV955" s="23"/>
    </row>
    <row r="956" spans="1:48" s="81" customFormat="1" x14ac:dyDescent="0.3">
      <c r="A956"/>
      <c r="B956" s="45"/>
      <c r="C956" s="156"/>
      <c r="D956" s="41"/>
      <c r="E956" s="86"/>
      <c r="F956" s="41"/>
      <c r="G956" s="41"/>
      <c r="I956" s="68"/>
      <c r="J956" s="8"/>
      <c r="K956" s="8"/>
      <c r="L956" s="8"/>
      <c r="M956" s="8"/>
      <c r="N956" s="8"/>
      <c r="O956" s="8"/>
      <c r="P956" s="8"/>
      <c r="R956"/>
      <c r="S956"/>
      <c r="T956"/>
      <c r="U956"/>
      <c r="V956"/>
      <c r="W956"/>
      <c r="X956"/>
      <c r="Y956"/>
      <c r="Z956"/>
      <c r="AA956"/>
      <c r="AB956"/>
      <c r="AC956"/>
      <c r="AD956"/>
      <c r="AE956"/>
      <c r="AF956"/>
      <c r="AG956"/>
      <c r="AH956"/>
      <c r="AI956"/>
      <c r="AJ956"/>
      <c r="AK956"/>
      <c r="AL956" s="26"/>
      <c r="AM956" s="23"/>
      <c r="AN956"/>
      <c r="AO956"/>
      <c r="AP956"/>
      <c r="AQ956"/>
      <c r="AR956"/>
      <c r="AS956"/>
      <c r="AT956"/>
      <c r="AU956" s="26"/>
      <c r="AV956" s="23"/>
    </row>
    <row r="957" spans="1:48" s="81" customFormat="1" x14ac:dyDescent="0.3">
      <c r="A957"/>
      <c r="B957" s="45"/>
      <c r="C957" s="156"/>
      <c r="D957" s="41"/>
      <c r="E957" s="86"/>
      <c r="F957" s="41"/>
      <c r="G957" s="41"/>
      <c r="I957" s="68"/>
      <c r="J957" s="8"/>
      <c r="K957" s="8"/>
      <c r="L957" s="8"/>
      <c r="M957" s="8"/>
      <c r="N957" s="8"/>
      <c r="O957" s="8"/>
      <c r="P957" s="8"/>
      <c r="R957"/>
      <c r="S957"/>
      <c r="T957"/>
      <c r="U957"/>
      <c r="V957"/>
      <c r="W957"/>
      <c r="X957"/>
      <c r="Y957"/>
      <c r="Z957"/>
      <c r="AA957"/>
      <c r="AB957"/>
      <c r="AC957"/>
      <c r="AD957"/>
      <c r="AE957"/>
      <c r="AF957"/>
      <c r="AG957"/>
      <c r="AH957"/>
      <c r="AI957"/>
      <c r="AJ957"/>
      <c r="AK957"/>
      <c r="AL957" s="26"/>
      <c r="AM957" s="23"/>
      <c r="AN957"/>
      <c r="AO957"/>
      <c r="AP957"/>
      <c r="AQ957"/>
      <c r="AR957"/>
      <c r="AS957"/>
      <c r="AT957"/>
      <c r="AU957" s="26"/>
      <c r="AV957" s="23"/>
    </row>
    <row r="958" spans="1:48" s="81" customFormat="1" x14ac:dyDescent="0.3">
      <c r="A958"/>
      <c r="B958" s="45"/>
      <c r="C958" s="156"/>
      <c r="D958" s="41"/>
      <c r="E958" s="86"/>
      <c r="F958" s="41"/>
      <c r="G958" s="41"/>
      <c r="I958" s="68"/>
      <c r="J958" s="8"/>
      <c r="K958" s="8"/>
      <c r="L958" s="8"/>
      <c r="M958" s="8"/>
      <c r="N958" s="8"/>
      <c r="O958" s="8"/>
      <c r="P958" s="8"/>
      <c r="R958"/>
      <c r="S958"/>
      <c r="T958"/>
      <c r="U958"/>
      <c r="V958"/>
      <c r="W958"/>
      <c r="X958"/>
      <c r="Y958"/>
      <c r="Z958"/>
      <c r="AA958"/>
      <c r="AB958"/>
      <c r="AC958"/>
      <c r="AD958"/>
      <c r="AE958"/>
      <c r="AF958"/>
      <c r="AG958"/>
      <c r="AH958"/>
      <c r="AI958"/>
      <c r="AJ958"/>
      <c r="AK958"/>
      <c r="AL958" s="26"/>
      <c r="AM958" s="23"/>
      <c r="AN958"/>
      <c r="AO958"/>
      <c r="AP958"/>
      <c r="AQ958"/>
      <c r="AR958"/>
      <c r="AS958"/>
      <c r="AT958"/>
      <c r="AU958" s="26"/>
      <c r="AV958" s="23"/>
    </row>
    <row r="959" spans="1:48" s="81" customFormat="1" x14ac:dyDescent="0.3">
      <c r="A959"/>
      <c r="B959" s="45"/>
      <c r="C959" s="156"/>
      <c r="D959" s="41"/>
      <c r="E959" s="86"/>
      <c r="F959" s="41"/>
      <c r="G959" s="41"/>
      <c r="I959" s="68"/>
      <c r="J959" s="8"/>
      <c r="K959" s="8"/>
      <c r="L959" s="8"/>
      <c r="M959" s="8"/>
      <c r="N959" s="8"/>
      <c r="O959" s="8"/>
      <c r="P959" s="8"/>
      <c r="R959"/>
      <c r="S959"/>
      <c r="T959"/>
      <c r="U959"/>
      <c r="V959"/>
      <c r="W959"/>
      <c r="X959"/>
      <c r="Y959"/>
      <c r="Z959"/>
      <c r="AA959"/>
      <c r="AB959"/>
      <c r="AC959"/>
      <c r="AD959"/>
      <c r="AE959"/>
      <c r="AF959"/>
      <c r="AG959"/>
      <c r="AH959"/>
      <c r="AI959"/>
      <c r="AJ959"/>
      <c r="AK959"/>
      <c r="AL959" s="26"/>
      <c r="AM959" s="23"/>
      <c r="AN959"/>
      <c r="AO959"/>
      <c r="AP959"/>
      <c r="AQ959"/>
      <c r="AR959"/>
      <c r="AS959"/>
      <c r="AT959"/>
      <c r="AU959" s="26"/>
      <c r="AV959" s="23"/>
    </row>
    <row r="960" spans="1:48" s="81" customFormat="1" x14ac:dyDescent="0.3">
      <c r="A960"/>
      <c r="B960" s="45"/>
      <c r="C960" s="156"/>
      <c r="D960" s="41"/>
      <c r="E960" s="86"/>
      <c r="F960" s="41"/>
      <c r="G960" s="41"/>
      <c r="I960" s="68"/>
      <c r="J960" s="8"/>
      <c r="K960" s="8"/>
      <c r="L960" s="8"/>
      <c r="M960" s="8"/>
      <c r="N960" s="8"/>
      <c r="O960" s="8"/>
      <c r="P960" s="8"/>
      <c r="R960"/>
      <c r="S960"/>
      <c r="T960"/>
      <c r="U960"/>
      <c r="V960"/>
      <c r="W960"/>
      <c r="X960"/>
      <c r="Y960"/>
      <c r="Z960"/>
      <c r="AA960"/>
      <c r="AB960"/>
      <c r="AC960"/>
      <c r="AD960"/>
      <c r="AE960"/>
      <c r="AF960"/>
      <c r="AG960"/>
      <c r="AH960"/>
      <c r="AI960"/>
      <c r="AJ960"/>
      <c r="AK960"/>
      <c r="AL960" s="26"/>
      <c r="AM960" s="23"/>
      <c r="AN960"/>
      <c r="AO960"/>
      <c r="AP960"/>
      <c r="AQ960"/>
      <c r="AR960"/>
      <c r="AS960"/>
      <c r="AT960"/>
      <c r="AU960" s="26"/>
      <c r="AV960" s="23"/>
    </row>
    <row r="961" spans="1:48" s="81" customFormat="1" x14ac:dyDescent="0.3">
      <c r="A961"/>
      <c r="B961" s="45"/>
      <c r="C961" s="156"/>
      <c r="D961" s="41"/>
      <c r="E961" s="86"/>
      <c r="F961" s="41"/>
      <c r="G961" s="41"/>
      <c r="I961" s="68"/>
      <c r="J961" s="8"/>
      <c r="K961" s="8"/>
      <c r="L961" s="8"/>
      <c r="M961" s="8"/>
      <c r="N961" s="8"/>
      <c r="O961" s="8"/>
      <c r="P961" s="8"/>
      <c r="R961"/>
      <c r="S961"/>
      <c r="T961"/>
      <c r="U961"/>
      <c r="V961"/>
      <c r="W961"/>
      <c r="X961"/>
      <c r="Y961"/>
      <c r="Z961"/>
      <c r="AA961"/>
      <c r="AB961"/>
      <c r="AC961"/>
      <c r="AD961"/>
      <c r="AE961"/>
      <c r="AF961"/>
      <c r="AG961"/>
      <c r="AH961"/>
      <c r="AI961"/>
      <c r="AJ961"/>
      <c r="AK961"/>
      <c r="AL961" s="26"/>
      <c r="AM961" s="23"/>
      <c r="AN961"/>
      <c r="AO961"/>
      <c r="AP961"/>
      <c r="AQ961"/>
      <c r="AR961"/>
      <c r="AS961"/>
      <c r="AT961"/>
      <c r="AU961" s="26"/>
      <c r="AV961" s="23"/>
    </row>
    <row r="962" spans="1:48" s="81" customFormat="1" x14ac:dyDescent="0.3">
      <c r="A962"/>
      <c r="B962" s="45"/>
      <c r="C962" s="156"/>
      <c r="D962" s="41"/>
      <c r="E962" s="86"/>
      <c r="F962" s="41"/>
      <c r="G962" s="41"/>
      <c r="I962" s="68"/>
      <c r="J962" s="8"/>
      <c r="K962" s="8"/>
      <c r="L962" s="8"/>
      <c r="M962" s="8"/>
      <c r="N962" s="8"/>
      <c r="O962" s="8"/>
      <c r="P962" s="8"/>
      <c r="R962"/>
      <c r="S962"/>
      <c r="T962"/>
      <c r="U962"/>
      <c r="V962"/>
      <c r="W962"/>
      <c r="X962"/>
      <c r="Y962"/>
      <c r="Z962"/>
      <c r="AA962"/>
      <c r="AB962"/>
      <c r="AC962"/>
      <c r="AD962"/>
      <c r="AE962"/>
      <c r="AF962"/>
      <c r="AG962"/>
      <c r="AH962"/>
      <c r="AI962"/>
      <c r="AJ962"/>
      <c r="AK962"/>
      <c r="AL962" s="26"/>
      <c r="AM962" s="23"/>
      <c r="AN962"/>
      <c r="AO962"/>
      <c r="AP962"/>
      <c r="AQ962"/>
      <c r="AR962"/>
      <c r="AS962"/>
      <c r="AT962"/>
      <c r="AU962" s="26"/>
      <c r="AV962" s="23"/>
    </row>
    <row r="963" spans="1:48" s="81" customFormat="1" x14ac:dyDescent="0.3">
      <c r="A963"/>
      <c r="B963" s="45"/>
      <c r="C963" s="156"/>
      <c r="D963" s="41"/>
      <c r="E963" s="86"/>
      <c r="F963" s="41"/>
      <c r="G963" s="41"/>
      <c r="I963" s="68"/>
      <c r="J963" s="8"/>
      <c r="K963" s="8"/>
      <c r="L963" s="8"/>
      <c r="M963" s="8"/>
      <c r="N963" s="8"/>
      <c r="O963" s="8"/>
      <c r="P963" s="8"/>
      <c r="R963"/>
      <c r="S963"/>
      <c r="T963"/>
      <c r="U963"/>
      <c r="V963"/>
      <c r="W963"/>
      <c r="X963"/>
      <c r="Y963"/>
      <c r="Z963"/>
      <c r="AA963"/>
      <c r="AB963"/>
      <c r="AC963"/>
      <c r="AD963"/>
      <c r="AE963"/>
      <c r="AF963"/>
      <c r="AG963"/>
      <c r="AH963"/>
      <c r="AI963"/>
      <c r="AJ963"/>
      <c r="AK963"/>
      <c r="AL963" s="26"/>
      <c r="AM963" s="23"/>
      <c r="AN963"/>
      <c r="AO963"/>
      <c r="AP963"/>
      <c r="AQ963"/>
      <c r="AR963"/>
      <c r="AS963"/>
      <c r="AT963"/>
      <c r="AU963" s="26"/>
      <c r="AV963" s="23"/>
    </row>
    <row r="964" spans="1:48" s="81" customFormat="1" x14ac:dyDescent="0.3">
      <c r="A964"/>
      <c r="B964" s="45"/>
      <c r="C964" s="156"/>
      <c r="D964" s="41"/>
      <c r="E964" s="86"/>
      <c r="F964" s="41"/>
      <c r="G964" s="41"/>
      <c r="I964" s="68"/>
      <c r="J964" s="8"/>
      <c r="K964" s="8"/>
      <c r="L964" s="8"/>
      <c r="M964" s="8"/>
      <c r="N964" s="8"/>
      <c r="O964" s="8"/>
      <c r="P964" s="8"/>
      <c r="R964"/>
      <c r="S964"/>
      <c r="T964"/>
      <c r="U964"/>
      <c r="V964"/>
      <c r="W964"/>
      <c r="X964"/>
      <c r="Y964"/>
      <c r="Z964"/>
      <c r="AA964"/>
      <c r="AB964"/>
      <c r="AC964"/>
      <c r="AD964"/>
      <c r="AE964"/>
      <c r="AF964"/>
      <c r="AG964"/>
      <c r="AH964"/>
      <c r="AI964"/>
      <c r="AJ964"/>
      <c r="AK964"/>
      <c r="AL964" s="26"/>
      <c r="AM964" s="23"/>
      <c r="AN964"/>
      <c r="AO964"/>
      <c r="AP964"/>
      <c r="AQ964"/>
      <c r="AR964"/>
      <c r="AS964"/>
      <c r="AT964"/>
      <c r="AU964" s="26"/>
      <c r="AV964" s="23"/>
    </row>
    <row r="965" spans="1:48" s="81" customFormat="1" x14ac:dyDescent="0.3">
      <c r="A965"/>
      <c r="B965" s="45"/>
      <c r="C965" s="156"/>
      <c r="D965" s="41"/>
      <c r="E965" s="86"/>
      <c r="F965" s="41"/>
      <c r="G965" s="41"/>
      <c r="I965" s="68"/>
      <c r="J965" s="8"/>
      <c r="K965" s="8"/>
      <c r="L965" s="8"/>
      <c r="M965" s="8"/>
      <c r="N965" s="8"/>
      <c r="O965" s="8"/>
      <c r="P965" s="8"/>
      <c r="R965"/>
      <c r="S965"/>
      <c r="T965"/>
      <c r="U965"/>
      <c r="V965"/>
      <c r="W965"/>
      <c r="X965"/>
      <c r="Y965"/>
      <c r="Z965"/>
      <c r="AA965"/>
      <c r="AB965"/>
      <c r="AC965"/>
      <c r="AD965"/>
      <c r="AE965"/>
      <c r="AF965"/>
      <c r="AG965"/>
      <c r="AH965"/>
      <c r="AI965"/>
      <c r="AJ965"/>
      <c r="AK965"/>
      <c r="AL965" s="26"/>
      <c r="AM965" s="23"/>
      <c r="AN965"/>
      <c r="AO965"/>
      <c r="AP965"/>
      <c r="AQ965"/>
      <c r="AR965"/>
      <c r="AS965"/>
      <c r="AT965"/>
      <c r="AU965" s="26"/>
      <c r="AV965" s="23"/>
    </row>
    <row r="966" spans="1:48" s="81" customFormat="1" x14ac:dyDescent="0.3">
      <c r="A966"/>
      <c r="B966" s="45"/>
      <c r="C966" s="156"/>
      <c r="D966" s="41"/>
      <c r="E966" s="86"/>
      <c r="F966" s="41"/>
      <c r="G966" s="41"/>
      <c r="I966" s="68"/>
      <c r="J966" s="8"/>
      <c r="K966" s="8"/>
      <c r="L966" s="8"/>
      <c r="M966" s="8"/>
      <c r="N966" s="8"/>
      <c r="O966" s="8"/>
      <c r="P966" s="8"/>
      <c r="R966"/>
      <c r="S966"/>
      <c r="T966"/>
      <c r="U966"/>
      <c r="V966"/>
      <c r="W966"/>
      <c r="X966"/>
      <c r="Y966"/>
      <c r="Z966"/>
      <c r="AA966"/>
      <c r="AB966"/>
      <c r="AC966"/>
      <c r="AD966"/>
      <c r="AE966"/>
      <c r="AF966"/>
      <c r="AG966"/>
      <c r="AH966"/>
      <c r="AI966"/>
      <c r="AJ966"/>
      <c r="AK966"/>
      <c r="AL966" s="26"/>
      <c r="AM966" s="23"/>
      <c r="AN966"/>
      <c r="AO966"/>
      <c r="AP966"/>
      <c r="AQ966"/>
      <c r="AR966"/>
      <c r="AS966"/>
      <c r="AT966"/>
      <c r="AU966" s="26"/>
      <c r="AV966" s="23"/>
    </row>
    <row r="967" spans="1:48" s="81" customFormat="1" x14ac:dyDescent="0.3">
      <c r="A967"/>
      <c r="B967" s="45"/>
      <c r="C967" s="156"/>
      <c r="D967" s="41"/>
      <c r="E967" s="86"/>
      <c r="F967" s="41"/>
      <c r="G967" s="41"/>
      <c r="I967" s="68"/>
      <c r="J967" s="8"/>
      <c r="K967" s="8"/>
      <c r="L967" s="8"/>
      <c r="M967" s="8"/>
      <c r="N967" s="8"/>
      <c r="O967" s="8"/>
      <c r="P967" s="8"/>
      <c r="R967"/>
      <c r="S967"/>
      <c r="T967"/>
      <c r="U967"/>
      <c r="V967"/>
      <c r="W967"/>
      <c r="X967"/>
      <c r="Y967"/>
      <c r="Z967"/>
      <c r="AA967"/>
      <c r="AB967"/>
      <c r="AC967"/>
      <c r="AD967"/>
      <c r="AE967"/>
      <c r="AF967"/>
      <c r="AG967"/>
      <c r="AH967"/>
      <c r="AI967"/>
      <c r="AJ967"/>
      <c r="AK967"/>
      <c r="AL967" s="26"/>
      <c r="AM967" s="23"/>
      <c r="AN967"/>
      <c r="AO967"/>
      <c r="AP967"/>
      <c r="AQ967"/>
      <c r="AR967"/>
      <c r="AS967"/>
      <c r="AT967"/>
      <c r="AU967" s="26"/>
      <c r="AV967" s="23"/>
    </row>
    <row r="968" spans="1:48" s="81" customFormat="1" x14ac:dyDescent="0.3">
      <c r="A968"/>
      <c r="B968" s="45"/>
      <c r="C968" s="156"/>
      <c r="D968" s="41"/>
      <c r="E968" s="86"/>
      <c r="F968" s="41"/>
      <c r="G968" s="41"/>
      <c r="I968" s="68"/>
      <c r="J968" s="8"/>
      <c r="K968" s="8"/>
      <c r="L968" s="8"/>
      <c r="M968" s="8"/>
      <c r="N968" s="8"/>
      <c r="O968" s="8"/>
      <c r="P968" s="8"/>
      <c r="R968"/>
      <c r="S968"/>
      <c r="T968"/>
      <c r="U968"/>
      <c r="V968"/>
      <c r="W968"/>
      <c r="X968"/>
      <c r="Y968"/>
      <c r="Z968"/>
      <c r="AA968"/>
      <c r="AB968"/>
      <c r="AC968"/>
      <c r="AD968"/>
      <c r="AE968"/>
      <c r="AF968"/>
      <c r="AG968"/>
      <c r="AH968"/>
      <c r="AI968"/>
      <c r="AJ968"/>
      <c r="AK968"/>
      <c r="AL968" s="26"/>
      <c r="AM968" s="23"/>
      <c r="AN968"/>
      <c r="AO968"/>
      <c r="AP968"/>
      <c r="AQ968"/>
      <c r="AR968"/>
      <c r="AS968"/>
      <c r="AT968"/>
      <c r="AU968" s="26"/>
      <c r="AV968" s="23"/>
    </row>
    <row r="969" spans="1:48" s="81" customFormat="1" x14ac:dyDescent="0.3">
      <c r="A969"/>
      <c r="B969" s="45"/>
      <c r="C969" s="156"/>
      <c r="D969" s="41"/>
      <c r="E969" s="86"/>
      <c r="F969" s="41"/>
      <c r="G969" s="41"/>
      <c r="I969" s="68"/>
      <c r="J969" s="8"/>
      <c r="K969" s="8"/>
      <c r="L969" s="8"/>
      <c r="M969" s="8"/>
      <c r="N969" s="8"/>
      <c r="O969" s="8"/>
      <c r="P969" s="8"/>
      <c r="R969"/>
      <c r="S969"/>
      <c r="T969"/>
      <c r="U969"/>
      <c r="V969"/>
      <c r="W969"/>
      <c r="X969"/>
      <c r="Y969"/>
      <c r="Z969"/>
      <c r="AA969"/>
      <c r="AB969"/>
      <c r="AC969"/>
      <c r="AD969"/>
      <c r="AE969"/>
      <c r="AF969"/>
      <c r="AG969"/>
      <c r="AH969"/>
      <c r="AI969"/>
      <c r="AJ969"/>
      <c r="AK969"/>
      <c r="AL969" s="26"/>
      <c r="AM969" s="23"/>
      <c r="AN969"/>
      <c r="AO969"/>
      <c r="AP969"/>
      <c r="AQ969"/>
      <c r="AR969"/>
      <c r="AS969"/>
      <c r="AT969"/>
      <c r="AU969" s="26"/>
      <c r="AV969" s="23"/>
    </row>
    <row r="970" spans="1:48" s="81" customFormat="1" x14ac:dyDescent="0.3">
      <c r="A970"/>
      <c r="B970" s="45"/>
      <c r="C970" s="156"/>
      <c r="D970" s="41"/>
      <c r="E970" s="86"/>
      <c r="F970" s="41"/>
      <c r="G970" s="41"/>
      <c r="I970" s="68"/>
      <c r="J970" s="8"/>
      <c r="K970" s="8"/>
      <c r="L970" s="8"/>
      <c r="M970" s="8"/>
      <c r="N970" s="8"/>
      <c r="O970" s="8"/>
      <c r="P970" s="8"/>
      <c r="R970"/>
      <c r="S970"/>
      <c r="T970"/>
      <c r="U970"/>
      <c r="V970"/>
      <c r="W970"/>
      <c r="X970"/>
      <c r="Y970"/>
      <c r="Z970"/>
      <c r="AA970"/>
      <c r="AB970"/>
      <c r="AC970"/>
      <c r="AD970"/>
      <c r="AE970"/>
      <c r="AF970"/>
      <c r="AG970"/>
      <c r="AH970"/>
      <c r="AI970"/>
      <c r="AJ970"/>
      <c r="AK970"/>
      <c r="AL970" s="26"/>
      <c r="AM970" s="23"/>
      <c r="AN970"/>
      <c r="AO970"/>
      <c r="AP970"/>
      <c r="AQ970"/>
      <c r="AR970"/>
      <c r="AS970"/>
      <c r="AT970"/>
      <c r="AU970" s="26"/>
      <c r="AV970" s="23"/>
    </row>
    <row r="971" spans="1:48" s="81" customFormat="1" x14ac:dyDescent="0.3">
      <c r="A971"/>
      <c r="B971" s="45"/>
      <c r="C971" s="156"/>
      <c r="D971" s="41"/>
      <c r="E971" s="86"/>
      <c r="F971" s="41"/>
      <c r="G971" s="41"/>
      <c r="I971" s="68"/>
      <c r="J971" s="8"/>
      <c r="K971" s="8"/>
      <c r="L971" s="8"/>
      <c r="M971" s="8"/>
      <c r="N971" s="8"/>
      <c r="O971" s="8"/>
      <c r="P971" s="8"/>
      <c r="R971"/>
      <c r="S971"/>
      <c r="T971"/>
      <c r="U971"/>
      <c r="V971"/>
      <c r="W971"/>
      <c r="X971"/>
      <c r="Y971"/>
      <c r="Z971"/>
      <c r="AA971"/>
      <c r="AB971"/>
      <c r="AC971"/>
      <c r="AD971"/>
      <c r="AE971"/>
      <c r="AF971"/>
      <c r="AG971"/>
      <c r="AH971"/>
      <c r="AI971"/>
      <c r="AJ971"/>
      <c r="AK971"/>
      <c r="AL971" s="26"/>
      <c r="AM971" s="23"/>
      <c r="AN971"/>
      <c r="AO971"/>
      <c r="AP971"/>
      <c r="AQ971"/>
      <c r="AR971"/>
      <c r="AS971"/>
      <c r="AT971"/>
      <c r="AU971" s="26"/>
      <c r="AV971" s="23"/>
    </row>
    <row r="972" spans="1:48" s="81" customFormat="1" x14ac:dyDescent="0.3">
      <c r="A972"/>
      <c r="B972" s="45"/>
      <c r="C972" s="156"/>
      <c r="D972" s="41"/>
      <c r="E972" s="86"/>
      <c r="F972" s="41"/>
      <c r="G972" s="41"/>
      <c r="I972" s="68"/>
      <c r="J972" s="8"/>
      <c r="K972" s="8"/>
      <c r="L972" s="8"/>
      <c r="M972" s="8"/>
      <c r="N972" s="8"/>
      <c r="O972" s="8"/>
      <c r="P972" s="8"/>
      <c r="R972"/>
      <c r="S972"/>
      <c r="T972"/>
      <c r="U972"/>
      <c r="V972"/>
      <c r="W972"/>
      <c r="X972"/>
      <c r="Y972"/>
      <c r="Z972"/>
      <c r="AA972"/>
      <c r="AB972"/>
      <c r="AC972"/>
      <c r="AD972"/>
      <c r="AE972"/>
      <c r="AF972"/>
      <c r="AG972"/>
      <c r="AH972"/>
      <c r="AI972"/>
      <c r="AJ972"/>
      <c r="AK972"/>
      <c r="AL972" s="26"/>
      <c r="AM972" s="23"/>
      <c r="AN972"/>
      <c r="AO972"/>
      <c r="AP972"/>
      <c r="AQ972"/>
      <c r="AR972"/>
      <c r="AS972"/>
      <c r="AT972"/>
      <c r="AU972" s="26"/>
      <c r="AV972" s="23"/>
    </row>
    <row r="973" spans="1:48" s="81" customFormat="1" x14ac:dyDescent="0.3">
      <c r="A973"/>
      <c r="B973" s="45"/>
      <c r="C973" s="156"/>
      <c r="D973" s="41"/>
      <c r="E973" s="86"/>
      <c r="F973" s="41"/>
      <c r="G973" s="41"/>
      <c r="I973" s="68"/>
      <c r="J973" s="8"/>
      <c r="K973" s="8"/>
      <c r="L973" s="8"/>
      <c r="M973" s="8"/>
      <c r="N973" s="8"/>
      <c r="O973" s="8"/>
      <c r="P973" s="8"/>
      <c r="R973"/>
      <c r="S973"/>
      <c r="T973"/>
      <c r="U973"/>
      <c r="V973"/>
      <c r="W973"/>
      <c r="X973"/>
      <c r="Y973"/>
      <c r="Z973"/>
      <c r="AA973"/>
      <c r="AB973"/>
      <c r="AC973"/>
      <c r="AD973"/>
      <c r="AE973"/>
      <c r="AF973"/>
      <c r="AG973"/>
      <c r="AH973"/>
      <c r="AI973"/>
      <c r="AJ973"/>
      <c r="AK973"/>
      <c r="AL973" s="26"/>
      <c r="AM973" s="23"/>
      <c r="AN973"/>
      <c r="AO973"/>
      <c r="AP973"/>
      <c r="AQ973"/>
      <c r="AR973"/>
      <c r="AS973"/>
      <c r="AT973"/>
      <c r="AU973" s="26"/>
      <c r="AV973" s="23"/>
    </row>
    <row r="974" spans="1:48" s="81" customFormat="1" x14ac:dyDescent="0.3">
      <c r="A974"/>
      <c r="B974" s="45"/>
      <c r="C974" s="156"/>
      <c r="D974" s="41"/>
      <c r="E974" s="86"/>
      <c r="F974" s="41"/>
      <c r="G974" s="41"/>
      <c r="I974" s="68"/>
      <c r="J974" s="8"/>
      <c r="K974" s="8"/>
      <c r="L974" s="8"/>
      <c r="M974" s="8"/>
      <c r="N974" s="8"/>
      <c r="O974" s="8"/>
      <c r="P974" s="8"/>
      <c r="R974"/>
      <c r="S974"/>
      <c r="T974"/>
      <c r="U974"/>
      <c r="V974"/>
      <c r="W974"/>
      <c r="X974"/>
      <c r="Y974"/>
      <c r="Z974"/>
      <c r="AA974"/>
      <c r="AB974"/>
      <c r="AC974"/>
      <c r="AD974"/>
      <c r="AE974"/>
      <c r="AF974"/>
      <c r="AG974"/>
      <c r="AH974"/>
      <c r="AI974"/>
      <c r="AJ974"/>
      <c r="AK974"/>
      <c r="AL974" s="26"/>
      <c r="AM974" s="23"/>
      <c r="AN974"/>
      <c r="AO974"/>
      <c r="AP974"/>
      <c r="AQ974"/>
      <c r="AR974"/>
      <c r="AS974"/>
      <c r="AT974"/>
      <c r="AU974" s="26"/>
      <c r="AV974" s="23"/>
    </row>
    <row r="975" spans="1:48" s="81" customFormat="1" x14ac:dyDescent="0.3">
      <c r="A975"/>
      <c r="B975" s="45"/>
      <c r="C975" s="156"/>
      <c r="D975" s="41"/>
      <c r="E975" s="86"/>
      <c r="F975" s="41"/>
      <c r="G975" s="41"/>
      <c r="I975" s="68"/>
      <c r="J975" s="8"/>
      <c r="K975" s="8"/>
      <c r="L975" s="8"/>
      <c r="M975" s="8"/>
      <c r="N975" s="8"/>
      <c r="O975" s="8"/>
      <c r="P975" s="8"/>
      <c r="R975"/>
      <c r="S975"/>
      <c r="T975"/>
      <c r="U975"/>
      <c r="V975"/>
      <c r="W975"/>
      <c r="X975"/>
      <c r="Y975"/>
      <c r="Z975"/>
      <c r="AA975"/>
      <c r="AB975"/>
      <c r="AC975"/>
      <c r="AD975"/>
      <c r="AE975"/>
      <c r="AF975"/>
      <c r="AG975"/>
      <c r="AH975"/>
      <c r="AI975"/>
      <c r="AJ975"/>
      <c r="AK975"/>
      <c r="AL975" s="26"/>
      <c r="AM975" s="23"/>
      <c r="AN975"/>
      <c r="AO975"/>
      <c r="AP975"/>
      <c r="AQ975"/>
      <c r="AR975"/>
      <c r="AS975"/>
      <c r="AT975"/>
      <c r="AU975" s="26"/>
      <c r="AV975" s="23"/>
    </row>
  </sheetData>
  <autoFilter ref="AQ10:AV48" xr:uid="{00000000-0009-0000-0000-000000000000}"/>
  <mergeCells count="101">
    <mergeCell ref="A1:B5"/>
    <mergeCell ref="L2:Q2"/>
    <mergeCell ref="C3:I3"/>
    <mergeCell ref="L3:Q3"/>
    <mergeCell ref="C4:G4"/>
    <mergeCell ref="C5:Q5"/>
    <mergeCell ref="A6:Q6"/>
    <mergeCell ref="I10:I11"/>
    <mergeCell ref="J10:J11"/>
    <mergeCell ref="L10:L11"/>
    <mergeCell ref="M10:M11"/>
    <mergeCell ref="N10:N11"/>
    <mergeCell ref="O10:O11"/>
    <mergeCell ref="Q10:Q11"/>
    <mergeCell ref="A10:A11"/>
    <mergeCell ref="B10:B11"/>
    <mergeCell ref="C10:C11"/>
    <mergeCell ref="D10:D11"/>
    <mergeCell ref="E10:E11"/>
    <mergeCell ref="F10:F11"/>
    <mergeCell ref="G10:H10"/>
    <mergeCell ref="R9:Y9"/>
    <mergeCell ref="AH9:AM9"/>
    <mergeCell ref="AN9:AP9"/>
    <mergeCell ref="AQ9:AV9"/>
    <mergeCell ref="R10:R11"/>
    <mergeCell ref="S10:S11"/>
    <mergeCell ref="AB10:AB11"/>
    <mergeCell ref="AC10:AC11"/>
    <mergeCell ref="AD10:AD11"/>
    <mergeCell ref="AE10:AE11"/>
    <mergeCell ref="T10:T11"/>
    <mergeCell ref="U10:U11"/>
    <mergeCell ref="V10:V11"/>
    <mergeCell ref="W10:W11"/>
    <mergeCell ref="X10:X11"/>
    <mergeCell ref="Y10:Y11"/>
    <mergeCell ref="AR10:AR11"/>
    <mergeCell ref="AS10:AS11"/>
    <mergeCell ref="AT10:AT11"/>
    <mergeCell ref="AU10:AU11"/>
    <mergeCell ref="AV10:AV11"/>
    <mergeCell ref="Z9:AG9"/>
    <mergeCell ref="AP10:AP11"/>
    <mergeCell ref="AQ10:AQ11"/>
    <mergeCell ref="AF10:AF11"/>
    <mergeCell ref="AG10:AG11"/>
    <mergeCell ref="C12:C20"/>
    <mergeCell ref="D12:D20"/>
    <mergeCell ref="AL10:AL11"/>
    <mergeCell ref="AM10:AM11"/>
    <mergeCell ref="AN10:AN11"/>
    <mergeCell ref="AO10:AO11"/>
    <mergeCell ref="K10:K11"/>
    <mergeCell ref="P12:P20"/>
    <mergeCell ref="P10:P11"/>
    <mergeCell ref="AH10:AH11"/>
    <mergeCell ref="AI10:AI11"/>
    <mergeCell ref="AJ10:AJ11"/>
    <mergeCell ref="AK10:AK11"/>
    <mergeCell ref="Z10:Z11"/>
    <mergeCell ref="AA10:AA11"/>
    <mergeCell ref="P21:P25"/>
    <mergeCell ref="P26:P30"/>
    <mergeCell ref="P31:P33"/>
    <mergeCell ref="P34:P36"/>
    <mergeCell ref="A31:A33"/>
    <mergeCell ref="B31:B33"/>
    <mergeCell ref="C31:C33"/>
    <mergeCell ref="A12:A20"/>
    <mergeCell ref="B12:B20"/>
    <mergeCell ref="D31:D33"/>
    <mergeCell ref="A34:A36"/>
    <mergeCell ref="B34:B36"/>
    <mergeCell ref="C34:C36"/>
    <mergeCell ref="D34:D36"/>
    <mergeCell ref="A21:A25"/>
    <mergeCell ref="B21:B25"/>
    <mergeCell ref="C21:C25"/>
    <mergeCell ref="D21:D25"/>
    <mergeCell ref="A26:A30"/>
    <mergeCell ref="B26:B30"/>
    <mergeCell ref="C26:C30"/>
    <mergeCell ref="D26:D30"/>
    <mergeCell ref="P37:P40"/>
    <mergeCell ref="P41:P43"/>
    <mergeCell ref="P44:P48"/>
    <mergeCell ref="A50:D50"/>
    <mergeCell ref="A69:D69"/>
    <mergeCell ref="A41:A43"/>
    <mergeCell ref="B41:B43"/>
    <mergeCell ref="C41:C43"/>
    <mergeCell ref="D41:D43"/>
    <mergeCell ref="A44:A48"/>
    <mergeCell ref="B44:B48"/>
    <mergeCell ref="C44:C48"/>
    <mergeCell ref="D44:D48"/>
    <mergeCell ref="A37:A40"/>
    <mergeCell ref="B37:B40"/>
    <mergeCell ref="C37:C40"/>
    <mergeCell ref="D37:D40"/>
  </mergeCells>
  <dataValidations count="1">
    <dataValidation type="date" operator="greaterThanOrEqual" allowBlank="1" showInputMessage="1" showErrorMessage="1" sqref="G35:H35 H33 G12:G34 G36:G48 E12:E54" xr:uid="{00000000-0002-0000-0000-000000000000}">
      <formula1>41426</formula1>
    </dataValidation>
  </dataValidations>
  <printOptions verticalCentered="1"/>
  <pageMargins left="0.35433070866141736" right="0.27559055118110237" top="0.59055118110236227" bottom="0.39370078740157483" header="0.31496062992125984" footer="0.31496062992125984"/>
  <pageSetup paperSize="5" scale="39" fitToHeight="0" orientation="landscape" r:id="rId1"/>
  <rowBreaks count="1" manualBreakCount="1">
    <brk id="25" max="48" man="1"/>
  </rowBreaks>
  <colBreaks count="1" manualBreakCount="1">
    <brk id="17" max="974"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G34"/>
  <sheetViews>
    <sheetView topLeftCell="C1" zoomScale="90" zoomScaleNormal="90" workbookViewId="0">
      <selection activeCell="E31" sqref="E31"/>
    </sheetView>
  </sheetViews>
  <sheetFormatPr baseColWidth="10" defaultRowHeight="26.25" x14ac:dyDescent="0.4"/>
  <cols>
    <col min="1" max="1" width="8" style="147" customWidth="1"/>
    <col min="2" max="2" width="22.5703125" customWidth="1"/>
    <col min="3" max="3" width="7.42578125" customWidth="1"/>
    <col min="4" max="4" width="30.85546875" customWidth="1"/>
    <col min="5" max="5" width="56.140625" style="39" customWidth="1"/>
    <col min="6" max="6" width="40.42578125" style="39" customWidth="1"/>
    <col min="7" max="7" width="42.85546875" style="39" customWidth="1"/>
  </cols>
  <sheetData>
    <row r="2" spans="1:7" s="101" customFormat="1" ht="27" customHeight="1" thickBot="1" x14ac:dyDescent="0.3">
      <c r="A2" s="305" t="s">
        <v>318</v>
      </c>
      <c r="B2" s="305"/>
      <c r="C2" s="305"/>
      <c r="D2" s="305"/>
      <c r="E2" s="305"/>
      <c r="F2" s="305"/>
      <c r="G2" s="174"/>
    </row>
    <row r="3" spans="1:7" ht="15" x14ac:dyDescent="0.25">
      <c r="A3" s="294" t="s">
        <v>1</v>
      </c>
      <c r="B3" s="296" t="s">
        <v>2</v>
      </c>
      <c r="C3" s="298" t="s">
        <v>3</v>
      </c>
      <c r="D3" s="300" t="s">
        <v>4</v>
      </c>
      <c r="E3" s="311" t="s">
        <v>138</v>
      </c>
      <c r="F3" s="312"/>
      <c r="G3" s="288" t="s">
        <v>387</v>
      </c>
    </row>
    <row r="4" spans="1:7" ht="41.25" customHeight="1" thickBot="1" x14ac:dyDescent="0.3">
      <c r="A4" s="295"/>
      <c r="B4" s="297"/>
      <c r="C4" s="299"/>
      <c r="D4" s="301"/>
      <c r="E4" s="313"/>
      <c r="F4" s="314"/>
      <c r="G4" s="289"/>
    </row>
    <row r="5" spans="1:7" ht="76.5" x14ac:dyDescent="0.25">
      <c r="A5" s="197" t="s">
        <v>42</v>
      </c>
      <c r="B5" s="302" t="s">
        <v>129</v>
      </c>
      <c r="C5" s="303" t="s">
        <v>16</v>
      </c>
      <c r="D5" s="304" t="s">
        <v>139</v>
      </c>
      <c r="E5" s="177" t="s">
        <v>156</v>
      </c>
      <c r="F5" s="184" t="s">
        <v>169</v>
      </c>
      <c r="G5" s="185" t="s">
        <v>373</v>
      </c>
    </row>
    <row r="6" spans="1:7" ht="162" customHeight="1" x14ac:dyDescent="0.25">
      <c r="A6" s="198"/>
      <c r="B6" s="290"/>
      <c r="C6" s="291"/>
      <c r="D6" s="292"/>
      <c r="E6" s="175" t="s">
        <v>356</v>
      </c>
      <c r="F6" s="176" t="s">
        <v>185</v>
      </c>
      <c r="G6" s="186" t="s">
        <v>374</v>
      </c>
    </row>
    <row r="7" spans="1:7" ht="333.75" customHeight="1" x14ac:dyDescent="0.25">
      <c r="A7" s="198"/>
      <c r="B7" s="290"/>
      <c r="C7" s="291"/>
      <c r="D7" s="292"/>
      <c r="E7" s="175" t="s">
        <v>385</v>
      </c>
      <c r="F7" s="176" t="s">
        <v>167</v>
      </c>
      <c r="G7" s="186" t="s">
        <v>374</v>
      </c>
    </row>
    <row r="8" spans="1:7" ht="117" customHeight="1" x14ac:dyDescent="0.25">
      <c r="A8" s="198"/>
      <c r="B8" s="290"/>
      <c r="C8" s="291"/>
      <c r="D8" s="292"/>
      <c r="E8" s="175" t="s">
        <v>155</v>
      </c>
      <c r="F8" s="176" t="s">
        <v>154</v>
      </c>
      <c r="G8" s="186" t="s">
        <v>374</v>
      </c>
    </row>
    <row r="9" spans="1:7" ht="140.25" x14ac:dyDescent="0.25">
      <c r="A9" s="198"/>
      <c r="B9" s="290" t="s">
        <v>130</v>
      </c>
      <c r="C9" s="291" t="s">
        <v>137</v>
      </c>
      <c r="D9" s="292" t="s">
        <v>140</v>
      </c>
      <c r="E9" s="175" t="s">
        <v>157</v>
      </c>
      <c r="F9" s="176" t="s">
        <v>170</v>
      </c>
      <c r="G9" s="186" t="s">
        <v>375</v>
      </c>
    </row>
    <row r="10" spans="1:7" ht="128.25" x14ac:dyDescent="0.25">
      <c r="A10" s="198"/>
      <c r="B10" s="290"/>
      <c r="C10" s="291"/>
      <c r="D10" s="293"/>
      <c r="E10" s="175" t="s">
        <v>172</v>
      </c>
      <c r="F10" s="176" t="s">
        <v>171</v>
      </c>
      <c r="G10" s="187" t="s">
        <v>376</v>
      </c>
    </row>
    <row r="11" spans="1:7" ht="63" customHeight="1" x14ac:dyDescent="0.25">
      <c r="A11" s="198"/>
      <c r="B11" s="290"/>
      <c r="C11" s="291"/>
      <c r="D11" s="293"/>
      <c r="E11" s="175" t="s">
        <v>176</v>
      </c>
      <c r="F11" s="176" t="s">
        <v>175</v>
      </c>
      <c r="G11" s="188"/>
    </row>
    <row r="12" spans="1:7" ht="45.75" customHeight="1" x14ac:dyDescent="0.25">
      <c r="A12" s="198"/>
      <c r="B12" s="290"/>
      <c r="C12" s="291"/>
      <c r="D12" s="293"/>
      <c r="E12" s="175" t="s">
        <v>186</v>
      </c>
      <c r="F12" s="176" t="s">
        <v>153</v>
      </c>
      <c r="G12" s="188"/>
    </row>
    <row r="13" spans="1:7" ht="224.25" customHeight="1" x14ac:dyDescent="0.25">
      <c r="A13" s="144" t="s">
        <v>43</v>
      </c>
      <c r="B13" s="135" t="s">
        <v>131</v>
      </c>
      <c r="C13" s="183" t="s">
        <v>17</v>
      </c>
      <c r="D13" s="134" t="s">
        <v>141</v>
      </c>
      <c r="E13" s="175" t="s">
        <v>378</v>
      </c>
      <c r="F13" s="176" t="s">
        <v>153</v>
      </c>
      <c r="G13" s="186" t="s">
        <v>377</v>
      </c>
    </row>
    <row r="14" spans="1:7" ht="80.25" customHeight="1" x14ac:dyDescent="0.25">
      <c r="A14" s="198" t="s">
        <v>44</v>
      </c>
      <c r="B14" s="290" t="s">
        <v>132</v>
      </c>
      <c r="C14" s="291" t="s">
        <v>18</v>
      </c>
      <c r="D14" s="292" t="s">
        <v>142</v>
      </c>
      <c r="E14" s="175" t="s">
        <v>187</v>
      </c>
      <c r="F14" s="176" t="s">
        <v>170</v>
      </c>
      <c r="G14" s="178" t="s">
        <v>379</v>
      </c>
    </row>
    <row r="15" spans="1:7" ht="219" customHeight="1" x14ac:dyDescent="0.25">
      <c r="A15" s="198"/>
      <c r="B15" s="290"/>
      <c r="C15" s="291"/>
      <c r="D15" s="292"/>
      <c r="E15" s="175" t="s">
        <v>188</v>
      </c>
      <c r="F15" s="176" t="s">
        <v>177</v>
      </c>
      <c r="G15" s="186" t="s">
        <v>386</v>
      </c>
    </row>
    <row r="16" spans="1:7" ht="384" customHeight="1" x14ac:dyDescent="0.25">
      <c r="A16" s="198"/>
      <c r="B16" s="290"/>
      <c r="C16" s="291"/>
      <c r="D16" s="292"/>
      <c r="E16" s="175" t="s">
        <v>144</v>
      </c>
      <c r="F16" s="175" t="s">
        <v>380</v>
      </c>
      <c r="G16" s="188"/>
    </row>
    <row r="17" spans="1:7" ht="89.25" x14ac:dyDescent="0.25">
      <c r="A17" s="198"/>
      <c r="B17" s="290"/>
      <c r="C17" s="291"/>
      <c r="D17" s="292"/>
      <c r="E17" s="175" t="s">
        <v>145</v>
      </c>
      <c r="F17" s="176" t="s">
        <v>164</v>
      </c>
      <c r="G17" s="178" t="s">
        <v>379</v>
      </c>
    </row>
    <row r="18" spans="1:7" ht="96.75" customHeight="1" x14ac:dyDescent="0.25">
      <c r="A18" s="198">
        <v>3</v>
      </c>
      <c r="B18" s="290" t="s">
        <v>133</v>
      </c>
      <c r="C18" s="291" t="s">
        <v>19</v>
      </c>
      <c r="D18" s="292" t="s">
        <v>143</v>
      </c>
      <c r="E18" s="175" t="s">
        <v>146</v>
      </c>
      <c r="F18" s="176" t="s">
        <v>184</v>
      </c>
      <c r="G18" s="188"/>
    </row>
    <row r="19" spans="1:7" ht="100.5" customHeight="1" x14ac:dyDescent="0.25">
      <c r="A19" s="198"/>
      <c r="B19" s="290"/>
      <c r="C19" s="291"/>
      <c r="D19" s="292"/>
      <c r="E19" s="175" t="s">
        <v>147</v>
      </c>
      <c r="F19" s="176" t="s">
        <v>174</v>
      </c>
      <c r="G19" s="188"/>
    </row>
    <row r="20" spans="1:7" ht="153" x14ac:dyDescent="0.25">
      <c r="A20" s="198">
        <v>4</v>
      </c>
      <c r="B20" s="306" t="s">
        <v>134</v>
      </c>
      <c r="C20" s="291" t="s">
        <v>20</v>
      </c>
      <c r="D20" s="292" t="s">
        <v>148</v>
      </c>
      <c r="E20" s="175" t="s">
        <v>180</v>
      </c>
      <c r="F20" s="176" t="s">
        <v>181</v>
      </c>
      <c r="G20" s="186" t="s">
        <v>374</v>
      </c>
    </row>
    <row r="21" spans="1:7" ht="409.5" customHeight="1" x14ac:dyDescent="0.25">
      <c r="A21" s="198"/>
      <c r="B21" s="306"/>
      <c r="C21" s="291"/>
      <c r="D21" s="292"/>
      <c r="E21" s="182" t="s">
        <v>357</v>
      </c>
      <c r="F21" s="176" t="s">
        <v>153</v>
      </c>
      <c r="G21" s="186" t="s">
        <v>374</v>
      </c>
    </row>
    <row r="22" spans="1:7" ht="103.5" customHeight="1" x14ac:dyDescent="0.25">
      <c r="A22" s="198"/>
      <c r="B22" s="306"/>
      <c r="C22" s="291"/>
      <c r="D22" s="292"/>
      <c r="E22" s="175" t="s">
        <v>149</v>
      </c>
      <c r="F22" s="176" t="s">
        <v>154</v>
      </c>
      <c r="G22" s="186" t="s">
        <v>374</v>
      </c>
    </row>
    <row r="23" spans="1:7" ht="408.75" customHeight="1" x14ac:dyDescent="0.25">
      <c r="A23" s="198">
        <v>5</v>
      </c>
      <c r="B23" s="306" t="s">
        <v>135</v>
      </c>
      <c r="C23" s="291" t="s">
        <v>35</v>
      </c>
      <c r="D23" s="292" t="s">
        <v>150</v>
      </c>
      <c r="E23" s="182" t="s">
        <v>358</v>
      </c>
      <c r="F23" s="176" t="s">
        <v>169</v>
      </c>
      <c r="G23" s="186" t="s">
        <v>374</v>
      </c>
    </row>
    <row r="24" spans="1:7" ht="89.25" x14ac:dyDescent="0.25">
      <c r="A24" s="198"/>
      <c r="B24" s="306"/>
      <c r="C24" s="291"/>
      <c r="D24" s="292"/>
      <c r="E24" s="175" t="s">
        <v>145</v>
      </c>
      <c r="F24" s="176" t="s">
        <v>164</v>
      </c>
      <c r="G24" s="188"/>
    </row>
    <row r="25" spans="1:7" ht="63.75" x14ac:dyDescent="0.25">
      <c r="A25" s="198"/>
      <c r="B25" s="306"/>
      <c r="C25" s="291"/>
      <c r="D25" s="292"/>
      <c r="E25" s="175" t="s">
        <v>178</v>
      </c>
      <c r="F25" s="176" t="s">
        <v>165</v>
      </c>
      <c r="G25" s="188"/>
    </row>
    <row r="26" spans="1:7" ht="63.75" x14ac:dyDescent="0.25">
      <c r="A26" s="198"/>
      <c r="B26" s="306"/>
      <c r="C26" s="291"/>
      <c r="D26" s="292"/>
      <c r="E26" s="175" t="s">
        <v>179</v>
      </c>
      <c r="F26" s="176" t="s">
        <v>166</v>
      </c>
      <c r="G26" s="188"/>
    </row>
    <row r="27" spans="1:7" ht="38.25" customHeight="1" x14ac:dyDescent="0.25">
      <c r="A27" s="198"/>
      <c r="B27" s="306"/>
      <c r="C27" s="291"/>
      <c r="D27" s="292"/>
      <c r="E27" s="175" t="s">
        <v>151</v>
      </c>
      <c r="F27" s="176"/>
      <c r="G27" s="188"/>
    </row>
    <row r="28" spans="1:7" ht="289.5" customHeight="1" x14ac:dyDescent="0.25">
      <c r="A28" s="198">
        <v>6</v>
      </c>
      <c r="B28" s="306" t="s">
        <v>136</v>
      </c>
      <c r="C28" s="291" t="s">
        <v>34</v>
      </c>
      <c r="D28" s="309" t="s">
        <v>152</v>
      </c>
      <c r="E28" s="175" t="s">
        <v>359</v>
      </c>
      <c r="F28" s="189" t="s">
        <v>168</v>
      </c>
      <c r="G28" s="186" t="s">
        <v>390</v>
      </c>
    </row>
    <row r="29" spans="1:7" ht="55.5" customHeight="1" x14ac:dyDescent="0.25">
      <c r="A29" s="198"/>
      <c r="B29" s="306"/>
      <c r="C29" s="291"/>
      <c r="D29" s="309"/>
      <c r="E29" s="175" t="s">
        <v>183</v>
      </c>
      <c r="F29" s="176" t="s">
        <v>158</v>
      </c>
      <c r="G29" s="178" t="s">
        <v>383</v>
      </c>
    </row>
    <row r="30" spans="1:7" ht="25.5" x14ac:dyDescent="0.25">
      <c r="A30" s="198"/>
      <c r="B30" s="306"/>
      <c r="C30" s="291"/>
      <c r="D30" s="309"/>
      <c r="E30" s="175" t="s">
        <v>182</v>
      </c>
      <c r="F30" s="175" t="s">
        <v>173</v>
      </c>
      <c r="G30" s="186" t="s">
        <v>389</v>
      </c>
    </row>
    <row r="31" spans="1:7" ht="75.75" customHeight="1" x14ac:dyDescent="0.25">
      <c r="A31" s="198"/>
      <c r="B31" s="306"/>
      <c r="C31" s="291"/>
      <c r="D31" s="309"/>
      <c r="E31" s="175" t="s">
        <v>382</v>
      </c>
      <c r="F31" s="175" t="s">
        <v>381</v>
      </c>
      <c r="G31" s="178" t="s">
        <v>383</v>
      </c>
    </row>
    <row r="32" spans="1:7" ht="62.25" customHeight="1" x14ac:dyDescent="0.25">
      <c r="A32" s="198"/>
      <c r="B32" s="306"/>
      <c r="C32" s="291"/>
      <c r="D32" s="309"/>
      <c r="E32" s="175" t="s">
        <v>161</v>
      </c>
      <c r="F32" s="176" t="s">
        <v>159</v>
      </c>
      <c r="G32" s="178" t="s">
        <v>383</v>
      </c>
    </row>
    <row r="33" spans="1:7" ht="72" customHeight="1" x14ac:dyDescent="0.25">
      <c r="A33" s="198"/>
      <c r="B33" s="306"/>
      <c r="C33" s="291"/>
      <c r="D33" s="309"/>
      <c r="E33" s="175" t="s">
        <v>160</v>
      </c>
      <c r="F33" s="175" t="s">
        <v>384</v>
      </c>
      <c r="G33" s="178" t="s">
        <v>383</v>
      </c>
    </row>
    <row r="34" spans="1:7" ht="51.75" customHeight="1" thickBot="1" x14ac:dyDescent="0.3">
      <c r="A34" s="199"/>
      <c r="B34" s="307"/>
      <c r="C34" s="308"/>
      <c r="D34" s="310"/>
      <c r="E34" s="179" t="s">
        <v>162</v>
      </c>
      <c r="F34" s="180" t="s">
        <v>163</v>
      </c>
      <c r="G34" s="181" t="s">
        <v>383</v>
      </c>
    </row>
  </sheetData>
  <mergeCells count="35">
    <mergeCell ref="A2:F2"/>
    <mergeCell ref="A28:A34"/>
    <mergeCell ref="B28:B34"/>
    <mergeCell ref="C28:C34"/>
    <mergeCell ref="D28:D34"/>
    <mergeCell ref="E3:F4"/>
    <mergeCell ref="A20:A22"/>
    <mergeCell ref="B20:B22"/>
    <mergeCell ref="C20:C22"/>
    <mergeCell ref="D20:D22"/>
    <mergeCell ref="A23:A27"/>
    <mergeCell ref="B23:B27"/>
    <mergeCell ref="C23:C27"/>
    <mergeCell ref="D23:D27"/>
    <mergeCell ref="A14:A17"/>
    <mergeCell ref="B14:B17"/>
    <mergeCell ref="C14:C17"/>
    <mergeCell ref="D14:D17"/>
    <mergeCell ref="A18:A19"/>
    <mergeCell ref="B18:B19"/>
    <mergeCell ref="C18:C19"/>
    <mergeCell ref="D18:D19"/>
    <mergeCell ref="G3:G4"/>
    <mergeCell ref="A9:A12"/>
    <mergeCell ref="B9:B12"/>
    <mergeCell ref="C9:C12"/>
    <mergeCell ref="D9:D12"/>
    <mergeCell ref="A3:A4"/>
    <mergeCell ref="B3:B4"/>
    <mergeCell ref="C3:C4"/>
    <mergeCell ref="D3:D4"/>
    <mergeCell ref="A5:A8"/>
    <mergeCell ref="B5:B8"/>
    <mergeCell ref="C5:C8"/>
    <mergeCell ref="D5:D8"/>
  </mergeCells>
  <pageMargins left="0.42" right="0.31496062992125984" top="0.35433070866141736" bottom="0.70866141732283472" header="0.23622047244094491" footer="0.31496062992125984"/>
  <pageSetup paperSize="5" scale="55" orientation="landscape" r:id="rId1"/>
  <headerFooter>
    <oddFooter>&amp;CPMA_2019_2021&amp;RPANA _012020
OHSG_012020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L32"/>
  <sheetViews>
    <sheetView topLeftCell="C1" zoomScale="70" zoomScaleNormal="70" workbookViewId="0">
      <selection activeCell="H27" sqref="H27"/>
    </sheetView>
  </sheetViews>
  <sheetFormatPr baseColWidth="10" defaultRowHeight="12.75" x14ac:dyDescent="0.2"/>
  <cols>
    <col min="1" max="1" width="15.28515625" style="102" customWidth="1"/>
    <col min="2" max="2" width="37.140625" style="102" bestFit="1" customWidth="1"/>
    <col min="3" max="3" width="39.42578125" style="102" customWidth="1"/>
    <col min="4" max="4" width="17.5703125" style="102" customWidth="1"/>
    <col min="5" max="5" width="29.85546875" style="102" customWidth="1"/>
    <col min="6" max="6" width="30" style="102" customWidth="1"/>
    <col min="7" max="7" width="30.28515625" style="102" customWidth="1"/>
    <col min="8" max="8" width="44.5703125" style="102" customWidth="1"/>
    <col min="9" max="9" width="38" style="102" customWidth="1"/>
    <col min="10" max="10" width="26.28515625" style="102" customWidth="1"/>
    <col min="11" max="11" width="27.85546875" style="102" bestFit="1" customWidth="1"/>
    <col min="12" max="12" width="16.140625" style="102" customWidth="1"/>
    <col min="13" max="16384" width="11.42578125" style="102"/>
  </cols>
  <sheetData>
    <row r="1" spans="1:12" ht="18.75" x14ac:dyDescent="0.3">
      <c r="A1" s="315" t="s">
        <v>190</v>
      </c>
      <c r="B1" s="315"/>
      <c r="C1" s="315"/>
      <c r="D1" s="315"/>
      <c r="E1" s="315"/>
      <c r="F1" s="315"/>
      <c r="G1" s="315"/>
      <c r="H1" s="315"/>
      <c r="I1" s="315"/>
      <c r="J1" s="315"/>
      <c r="K1" s="315"/>
      <c r="L1" s="315"/>
    </row>
    <row r="2" spans="1:12" ht="18.75" x14ac:dyDescent="0.3">
      <c r="A2" s="315" t="s">
        <v>191</v>
      </c>
      <c r="B2" s="315"/>
      <c r="C2" s="315"/>
      <c r="D2" s="315"/>
      <c r="E2" s="315"/>
      <c r="F2" s="315"/>
      <c r="G2" s="315"/>
      <c r="H2" s="315"/>
      <c r="I2" s="315"/>
      <c r="J2" s="315"/>
      <c r="K2" s="315"/>
      <c r="L2" s="315"/>
    </row>
    <row r="3" spans="1:12" ht="18.75" x14ac:dyDescent="0.3">
      <c r="A3" s="316" t="s">
        <v>192</v>
      </c>
      <c r="B3" s="316"/>
      <c r="C3" s="316"/>
      <c r="D3" s="316"/>
      <c r="E3" s="316"/>
      <c r="F3" s="316"/>
      <c r="G3" s="316"/>
      <c r="H3" s="316"/>
      <c r="I3" s="316"/>
      <c r="J3" s="316"/>
      <c r="K3" s="316"/>
      <c r="L3" s="316"/>
    </row>
    <row r="4" spans="1:12" ht="19.5" thickBot="1" x14ac:dyDescent="0.35">
      <c r="A4" s="317" t="s">
        <v>193</v>
      </c>
      <c r="B4" s="317"/>
      <c r="C4" s="317"/>
      <c r="D4" s="317"/>
      <c r="E4" s="317"/>
      <c r="F4" s="317"/>
      <c r="G4" s="317"/>
      <c r="H4" s="317"/>
      <c r="I4" s="317"/>
      <c r="J4" s="317"/>
      <c r="K4" s="317"/>
      <c r="L4" s="317"/>
    </row>
    <row r="5" spans="1:12" ht="63.75" thickBot="1" x14ac:dyDescent="0.25">
      <c r="A5" s="103"/>
      <c r="B5" s="104" t="s">
        <v>194</v>
      </c>
      <c r="C5" s="105" t="s">
        <v>195</v>
      </c>
      <c r="D5" s="105" t="s">
        <v>196</v>
      </c>
      <c r="E5" s="106" t="s">
        <v>197</v>
      </c>
      <c r="F5" s="105" t="s">
        <v>198</v>
      </c>
      <c r="G5" s="104" t="s">
        <v>199</v>
      </c>
      <c r="H5" s="126" t="s">
        <v>200</v>
      </c>
      <c r="I5" s="105" t="s">
        <v>201</v>
      </c>
      <c r="J5" s="104" t="s">
        <v>202</v>
      </c>
      <c r="K5" s="104" t="s">
        <v>203</v>
      </c>
      <c r="L5" s="107" t="s">
        <v>204</v>
      </c>
    </row>
    <row r="6" spans="1:12" ht="44.25" customHeight="1" x14ac:dyDescent="0.2">
      <c r="A6" s="108" t="s">
        <v>205</v>
      </c>
      <c r="B6" s="109" t="s">
        <v>206</v>
      </c>
      <c r="C6" s="110" t="s">
        <v>207</v>
      </c>
      <c r="D6" s="111" t="s">
        <v>208</v>
      </c>
      <c r="E6" s="109" t="s">
        <v>209</v>
      </c>
      <c r="F6" s="111" t="s">
        <v>206</v>
      </c>
      <c r="G6" s="109" t="s">
        <v>210</v>
      </c>
      <c r="H6" s="110" t="s">
        <v>211</v>
      </c>
      <c r="I6" s="109" t="s">
        <v>212</v>
      </c>
      <c r="J6" s="109" t="s">
        <v>213</v>
      </c>
      <c r="K6" s="109" t="s">
        <v>214</v>
      </c>
      <c r="L6" s="109" t="s">
        <v>215</v>
      </c>
    </row>
    <row r="7" spans="1:12" ht="36" customHeight="1" x14ac:dyDescent="0.2">
      <c r="A7" s="112" t="s">
        <v>216</v>
      </c>
      <c r="B7" s="113" t="s">
        <v>217</v>
      </c>
      <c r="C7" s="114" t="s">
        <v>218</v>
      </c>
      <c r="D7" s="115" t="s">
        <v>219</v>
      </c>
      <c r="E7" s="113" t="s">
        <v>220</v>
      </c>
      <c r="F7" s="115" t="s">
        <v>221</v>
      </c>
      <c r="G7" s="113" t="s">
        <v>222</v>
      </c>
      <c r="H7" s="110" t="s">
        <v>223</v>
      </c>
      <c r="I7" s="113" t="s">
        <v>224</v>
      </c>
      <c r="J7" s="113" t="s">
        <v>225</v>
      </c>
      <c r="K7" s="113" t="s">
        <v>226</v>
      </c>
      <c r="L7" s="113" t="s">
        <v>227</v>
      </c>
    </row>
    <row r="8" spans="1:12" ht="30" x14ac:dyDescent="0.2">
      <c r="A8" s="112" t="s">
        <v>228</v>
      </c>
      <c r="B8" s="113" t="s">
        <v>229</v>
      </c>
      <c r="C8" s="114" t="s">
        <v>230</v>
      </c>
      <c r="D8" s="115" t="s">
        <v>231</v>
      </c>
      <c r="E8" s="113" t="s">
        <v>232</v>
      </c>
      <c r="F8" s="115" t="s">
        <v>233</v>
      </c>
      <c r="G8" s="113" t="s">
        <v>234</v>
      </c>
      <c r="H8" s="110" t="s">
        <v>235</v>
      </c>
      <c r="I8" s="114" t="s">
        <v>236</v>
      </c>
      <c r="J8" s="113" t="s">
        <v>237</v>
      </c>
      <c r="K8" s="113" t="s">
        <v>238</v>
      </c>
      <c r="L8" s="113" t="s">
        <v>239</v>
      </c>
    </row>
    <row r="9" spans="1:12" ht="45" x14ac:dyDescent="0.2">
      <c r="A9" s="112" t="s">
        <v>240</v>
      </c>
      <c r="B9" s="113" t="s">
        <v>241</v>
      </c>
      <c r="C9" s="114" t="s">
        <v>242</v>
      </c>
      <c r="D9" s="115" t="s">
        <v>243</v>
      </c>
      <c r="E9" s="113" t="s">
        <v>244</v>
      </c>
      <c r="F9" s="115" t="s">
        <v>245</v>
      </c>
      <c r="G9" s="114" t="s">
        <v>246</v>
      </c>
      <c r="H9" s="110" t="s">
        <v>247</v>
      </c>
      <c r="I9" s="114" t="s">
        <v>248</v>
      </c>
      <c r="J9" s="113" t="s">
        <v>249</v>
      </c>
      <c r="K9" s="113" t="s">
        <v>250</v>
      </c>
      <c r="L9" s="113"/>
    </row>
    <row r="10" spans="1:12" ht="62.25" customHeight="1" x14ac:dyDescent="0.2">
      <c r="A10" s="112" t="s">
        <v>251</v>
      </c>
      <c r="B10" s="113" t="s">
        <v>252</v>
      </c>
      <c r="C10" s="114" t="s">
        <v>317</v>
      </c>
      <c r="D10" s="115"/>
      <c r="E10" s="113" t="s">
        <v>253</v>
      </c>
      <c r="F10" s="115" t="s">
        <v>254</v>
      </c>
      <c r="G10" s="114" t="s">
        <v>255</v>
      </c>
      <c r="H10" s="110" t="s">
        <v>256</v>
      </c>
      <c r="I10" s="114" t="s">
        <v>257</v>
      </c>
      <c r="J10" s="113" t="s">
        <v>258</v>
      </c>
      <c r="K10" s="113"/>
      <c r="L10" s="113"/>
    </row>
    <row r="11" spans="1:12" ht="30" x14ac:dyDescent="0.2">
      <c r="A11" s="112" t="s">
        <v>259</v>
      </c>
      <c r="B11" s="113" t="s">
        <v>260</v>
      </c>
      <c r="C11" s="114"/>
      <c r="D11" s="115"/>
      <c r="E11" s="114" t="s">
        <v>261</v>
      </c>
      <c r="F11" s="115" t="s">
        <v>262</v>
      </c>
      <c r="G11" s="116" t="s">
        <v>200</v>
      </c>
      <c r="H11" s="110" t="s">
        <v>263</v>
      </c>
      <c r="I11" s="114" t="s">
        <v>264</v>
      </c>
      <c r="J11" s="113" t="s">
        <v>265</v>
      </c>
      <c r="K11" s="113"/>
      <c r="L11" s="113"/>
    </row>
    <row r="12" spans="1:12" ht="40.5" customHeight="1" x14ac:dyDescent="0.2">
      <c r="A12" s="112" t="s">
        <v>266</v>
      </c>
      <c r="B12" s="113" t="s">
        <v>267</v>
      </c>
      <c r="C12" s="114"/>
      <c r="D12" s="115"/>
      <c r="E12" s="114" t="s">
        <v>268</v>
      </c>
      <c r="F12" s="115" t="s">
        <v>269</v>
      </c>
      <c r="G12" s="113"/>
      <c r="H12" s="110" t="s">
        <v>270</v>
      </c>
      <c r="I12" s="114" t="s">
        <v>271</v>
      </c>
      <c r="J12" s="113" t="s">
        <v>272</v>
      </c>
      <c r="K12" s="113"/>
      <c r="L12" s="113"/>
    </row>
    <row r="13" spans="1:12" ht="45" x14ac:dyDescent="0.2">
      <c r="A13" s="112" t="s">
        <v>273</v>
      </c>
      <c r="B13" s="113" t="s">
        <v>274</v>
      </c>
      <c r="C13" s="114"/>
      <c r="D13" s="115"/>
      <c r="E13" s="114" t="s">
        <v>275</v>
      </c>
      <c r="F13" s="115" t="s">
        <v>276</v>
      </c>
      <c r="G13" s="114" t="s">
        <v>277</v>
      </c>
      <c r="H13" s="110" t="s">
        <v>278</v>
      </c>
      <c r="I13" s="113"/>
      <c r="J13" s="114" t="s">
        <v>279</v>
      </c>
      <c r="K13" s="113"/>
      <c r="L13" s="113"/>
    </row>
    <row r="14" spans="1:12" ht="15.75" x14ac:dyDescent="0.2">
      <c r="A14" s="112" t="s">
        <v>280</v>
      </c>
      <c r="B14" s="113" t="s">
        <v>281</v>
      </c>
      <c r="C14" s="114"/>
      <c r="D14" s="115"/>
      <c r="E14" s="113"/>
      <c r="F14" s="113"/>
      <c r="G14" s="113" t="s">
        <v>282</v>
      </c>
      <c r="H14" s="110"/>
      <c r="I14" s="113"/>
      <c r="J14" s="113" t="s">
        <v>283</v>
      </c>
      <c r="K14" s="113"/>
      <c r="L14" s="113"/>
    </row>
    <row r="15" spans="1:12" ht="15.75" x14ac:dyDescent="0.2">
      <c r="A15" s="112" t="s">
        <v>284</v>
      </c>
      <c r="B15" s="114" t="s">
        <v>285</v>
      </c>
      <c r="C15" s="114"/>
      <c r="D15" s="115"/>
      <c r="E15" s="113"/>
      <c r="F15" s="113"/>
      <c r="G15" s="113"/>
      <c r="H15" s="110"/>
      <c r="I15" s="113"/>
      <c r="J15" s="113"/>
      <c r="K15" s="113"/>
      <c r="L15" s="113"/>
    </row>
    <row r="16" spans="1:12" ht="15.75" x14ac:dyDescent="0.2">
      <c r="A16" s="112" t="s">
        <v>286</v>
      </c>
      <c r="B16" s="113" t="s">
        <v>287</v>
      </c>
      <c r="C16" s="114"/>
      <c r="D16" s="115"/>
      <c r="E16" s="113"/>
      <c r="F16" s="113"/>
      <c r="G16" s="113"/>
      <c r="H16" s="110"/>
      <c r="I16" s="113"/>
      <c r="J16" s="113"/>
      <c r="K16" s="113"/>
      <c r="L16" s="113"/>
    </row>
    <row r="17" spans="1:12" ht="15.75" x14ac:dyDescent="0.2">
      <c r="A17" s="112" t="s">
        <v>288</v>
      </c>
      <c r="B17" s="113" t="s">
        <v>289</v>
      </c>
      <c r="C17" s="114"/>
      <c r="D17" s="115"/>
      <c r="E17" s="113"/>
      <c r="F17" s="113"/>
      <c r="G17" s="113"/>
      <c r="H17" s="113"/>
      <c r="I17" s="113"/>
      <c r="J17" s="113"/>
      <c r="K17" s="113"/>
      <c r="L17" s="113"/>
    </row>
    <row r="18" spans="1:12" ht="15.75" x14ac:dyDescent="0.2">
      <c r="A18" s="112" t="s">
        <v>290</v>
      </c>
      <c r="B18" s="113" t="s">
        <v>291</v>
      </c>
      <c r="C18" s="114"/>
      <c r="D18" s="115"/>
      <c r="E18" s="113"/>
      <c r="F18" s="113"/>
      <c r="G18" s="113"/>
      <c r="H18" s="113"/>
      <c r="I18" s="113"/>
      <c r="J18" s="113"/>
      <c r="K18" s="113"/>
      <c r="L18" s="113"/>
    </row>
    <row r="19" spans="1:12" ht="15.75" x14ac:dyDescent="0.2">
      <c r="A19" s="112" t="s">
        <v>292</v>
      </c>
      <c r="B19" s="113" t="s">
        <v>293</v>
      </c>
      <c r="C19" s="114"/>
      <c r="D19" s="115"/>
      <c r="E19" s="113"/>
      <c r="F19" s="113"/>
      <c r="G19" s="113"/>
      <c r="H19" s="113"/>
      <c r="I19" s="113"/>
      <c r="J19" s="113"/>
      <c r="K19" s="113"/>
      <c r="L19" s="113"/>
    </row>
    <row r="20" spans="1:12" ht="15.75" x14ac:dyDescent="0.2">
      <c r="A20" s="112" t="s">
        <v>294</v>
      </c>
      <c r="B20" s="113" t="s">
        <v>225</v>
      </c>
      <c r="C20" s="114"/>
      <c r="D20" s="115"/>
      <c r="E20" s="113"/>
      <c r="F20" s="113"/>
      <c r="G20" s="113"/>
      <c r="H20" s="113"/>
      <c r="I20" s="113"/>
      <c r="J20" s="113"/>
      <c r="K20" s="113"/>
      <c r="L20" s="113"/>
    </row>
    <row r="21" spans="1:12" ht="15.75" x14ac:dyDescent="0.2">
      <c r="A21" s="112" t="s">
        <v>295</v>
      </c>
      <c r="B21" s="113" t="s">
        <v>296</v>
      </c>
      <c r="C21" s="114"/>
      <c r="D21" s="115"/>
      <c r="E21" s="113"/>
      <c r="F21" s="113"/>
      <c r="G21" s="113"/>
      <c r="H21" s="113"/>
      <c r="I21" s="113"/>
      <c r="J21" s="113"/>
      <c r="K21" s="113"/>
      <c r="L21" s="113"/>
    </row>
    <row r="22" spans="1:12" ht="15.75" x14ac:dyDescent="0.2">
      <c r="A22" s="112" t="s">
        <v>297</v>
      </c>
      <c r="B22" s="113" t="s">
        <v>283</v>
      </c>
      <c r="C22" s="114"/>
      <c r="D22" s="115"/>
      <c r="E22" s="113"/>
      <c r="F22" s="113"/>
      <c r="G22" s="113"/>
      <c r="H22" s="113"/>
      <c r="I22" s="113"/>
      <c r="J22" s="113"/>
      <c r="K22" s="113"/>
      <c r="L22" s="113"/>
    </row>
    <row r="23" spans="1:12" ht="30.75" thickBot="1" x14ac:dyDescent="0.25">
      <c r="A23" s="117" t="s">
        <v>298</v>
      </c>
      <c r="B23" s="118" t="s">
        <v>299</v>
      </c>
      <c r="C23" s="118"/>
      <c r="D23" s="119"/>
      <c r="E23" s="120"/>
      <c r="F23" s="120"/>
      <c r="G23" s="120"/>
      <c r="H23" s="120"/>
      <c r="I23" s="120"/>
      <c r="J23" s="120"/>
      <c r="K23" s="120"/>
      <c r="L23" s="120"/>
    </row>
    <row r="24" spans="1:12" ht="40.15" customHeight="1" thickBot="1" x14ac:dyDescent="0.25">
      <c r="A24" s="127" t="s">
        <v>300</v>
      </c>
      <c r="B24" s="128" t="s">
        <v>301</v>
      </c>
      <c r="C24" s="128" t="s">
        <v>302</v>
      </c>
      <c r="D24" s="128" t="s">
        <v>303</v>
      </c>
      <c r="E24" s="128" t="s">
        <v>304</v>
      </c>
      <c r="F24" s="128" t="s">
        <v>305</v>
      </c>
      <c r="G24" s="128" t="s">
        <v>306</v>
      </c>
      <c r="H24" s="128"/>
      <c r="I24" s="128" t="s">
        <v>307</v>
      </c>
      <c r="J24" s="128" t="s">
        <v>308</v>
      </c>
      <c r="K24" s="128" t="s">
        <v>309</v>
      </c>
      <c r="L24" s="129" t="s">
        <v>310</v>
      </c>
    </row>
    <row r="25" spans="1:12" ht="15.75" x14ac:dyDescent="0.25">
      <c r="A25" s="121"/>
      <c r="B25" s="121"/>
      <c r="C25" s="121"/>
      <c r="D25" s="122"/>
      <c r="E25" s="121"/>
      <c r="F25" s="121"/>
      <c r="G25" s="121"/>
      <c r="H25" s="121"/>
      <c r="I25" s="121"/>
      <c r="J25" s="121"/>
      <c r="K25" s="121"/>
      <c r="L25" s="121"/>
    </row>
    <row r="26" spans="1:12" ht="15.75" x14ac:dyDescent="0.25">
      <c r="A26" s="121"/>
      <c r="B26" s="123" t="s">
        <v>311</v>
      </c>
      <c r="C26" s="124" t="s">
        <v>312</v>
      </c>
      <c r="D26" s="122"/>
      <c r="E26" s="121"/>
      <c r="F26" s="121"/>
      <c r="G26" s="121"/>
      <c r="H26" s="121"/>
      <c r="I26" s="121"/>
      <c r="J26" s="121"/>
      <c r="K26" s="121"/>
      <c r="L26" s="121"/>
    </row>
    <row r="27" spans="1:12" ht="15.75" x14ac:dyDescent="0.25">
      <c r="A27" s="121"/>
      <c r="B27" s="123"/>
      <c r="C27" s="124" t="s">
        <v>313</v>
      </c>
      <c r="D27" s="122"/>
      <c r="E27" s="121"/>
      <c r="F27" s="121"/>
      <c r="G27" s="121"/>
      <c r="H27" s="121"/>
      <c r="I27" s="121"/>
      <c r="J27" s="121"/>
      <c r="K27" s="121"/>
      <c r="L27" s="121"/>
    </row>
    <row r="28" spans="1:12" ht="15.75" x14ac:dyDescent="0.25">
      <c r="A28" s="121"/>
      <c r="B28" s="123"/>
      <c r="C28" s="121"/>
      <c r="D28" s="122"/>
      <c r="E28" s="121"/>
      <c r="F28" s="121"/>
      <c r="G28" s="121"/>
      <c r="H28" s="121"/>
      <c r="I28" s="121"/>
      <c r="J28" s="121"/>
      <c r="K28" s="121"/>
      <c r="L28" s="121"/>
    </row>
    <row r="29" spans="1:12" ht="15.75" x14ac:dyDescent="0.25">
      <c r="A29" s="121"/>
      <c r="B29" s="123" t="s">
        <v>314</v>
      </c>
      <c r="C29" s="121" t="s">
        <v>315</v>
      </c>
      <c r="D29" s="122"/>
      <c r="E29" s="121"/>
      <c r="F29" s="121"/>
      <c r="G29" s="121"/>
      <c r="H29" s="121"/>
      <c r="I29" s="121"/>
      <c r="J29" s="121"/>
      <c r="K29" s="121"/>
      <c r="L29" s="121"/>
    </row>
    <row r="30" spans="1:12" ht="15.75" x14ac:dyDescent="0.25">
      <c r="A30" s="121"/>
      <c r="B30" s="121"/>
      <c r="C30" s="121"/>
      <c r="D30" s="122"/>
      <c r="E30" s="121"/>
      <c r="F30" s="121"/>
      <c r="G30" s="121"/>
      <c r="H30" s="121"/>
      <c r="I30" s="121"/>
      <c r="J30" s="121"/>
      <c r="K30" s="121"/>
      <c r="L30" s="121"/>
    </row>
    <row r="31" spans="1:12" ht="15.75" x14ac:dyDescent="0.25">
      <c r="B31" s="125" t="s">
        <v>316</v>
      </c>
    </row>
    <row r="32" spans="1:12" ht="15.75" x14ac:dyDescent="0.25">
      <c r="B32" s="125">
        <v>16032016</v>
      </c>
    </row>
  </sheetData>
  <mergeCells count="4">
    <mergeCell ref="A1:L1"/>
    <mergeCell ref="A2:L2"/>
    <mergeCell ref="A3:L3"/>
    <mergeCell ref="A4:L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PMA_2019_2021_Ajustado_SG CI</vt:lpstr>
      <vt:lpstr>Marco legal relacionado</vt:lpstr>
      <vt:lpstr>Decreto 1080 (PGD)</vt:lpstr>
      <vt:lpstr>'PMA_2019_2021_Ajustado_SG CI'!Área_de_impresión</vt:lpstr>
      <vt:lpstr>'Marco legal relacionado'!Títulos_a_imprimir</vt:lpstr>
      <vt:lpstr>'PMA_2019_2021_Ajustado_SG CI'!Títulos_a_imprimir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Norma Constanza Garcia Ramirez</cp:lastModifiedBy>
  <cp:lastPrinted>2020-02-21T16:38:26Z</cp:lastPrinted>
  <dcterms:created xsi:type="dcterms:W3CDTF">2016-07-06T19:37:36Z</dcterms:created>
  <dcterms:modified xsi:type="dcterms:W3CDTF">2020-02-28T20:59:48Z</dcterms:modified>
</cp:coreProperties>
</file>