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spitiam\Documents\INVIMA 2016\EJECUCIONES\PUBLICAR\"/>
    </mc:Choice>
  </mc:AlternateContent>
  <bookViews>
    <workbookView xWindow="0" yWindow="0" windowWidth="21600" windowHeight="9735"/>
  </bookViews>
  <sheets>
    <sheet name="EJECUCION INGRESOS 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6" i="1"/>
</calcChain>
</file>

<file path=xl/sharedStrings.xml><?xml version="1.0" encoding="utf-8"?>
<sst xmlns="http://schemas.openxmlformats.org/spreadsheetml/2006/main" count="87" uniqueCount="84">
  <si>
    <t>Ejecución Presupuestal de Ingresos</t>
  </si>
  <si>
    <t>INSTITUTO NACIONAL DE VIGILANCIA DE MEDICAMENTOS Y ALIMENTOS - INVIMA</t>
  </si>
  <si>
    <t>Vigencia: 01-01-2016 al 31-12-2016</t>
  </si>
  <si>
    <t>RUBRO</t>
  </si>
  <si>
    <t>DESCRIPCION</t>
  </si>
  <si>
    <t>PROGRAMACION</t>
  </si>
  <si>
    <t>EJECUCION NETA</t>
  </si>
  <si>
    <t>AFORO INICIAL</t>
  </si>
  <si>
    <t>MODIFICACIONES AFORO</t>
  </si>
  <si>
    <t>AFORO 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</si>
  <si>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</si>
  <si>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</si>
  <si>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</si>
  <si>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</si>
  <si>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</si>
  <si>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</si>
  <si>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</si>
  <si>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</si>
  <si>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</si>
  <si>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</si>
  <si>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</si>
  <si>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</si>
  <si>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RECAUDO EN EFECTIVO ACUMULADO NETO</t>
  </si>
  <si>
    <t>AFORO POR EJECUTAR</t>
  </si>
  <si>
    <t>I-INGRESOS DE LOS ESTABLECIMIENTOS PUBLICOS</t>
  </si>
  <si>
    <t>3-1</t>
  </si>
  <si>
    <t xml:space="preserve"> A-INGRESOS CORRIENTES</t>
  </si>
  <si>
    <t>3-1-2</t>
  </si>
  <si>
    <t>NO TRIBUTARIOS</t>
  </si>
  <si>
    <t>3-1-2-1</t>
  </si>
  <si>
    <t>VENTA DE BIENES Y SERVICIOS</t>
  </si>
  <si>
    <t>3-1-2-1-2</t>
  </si>
  <si>
    <t>VENTA DE SERVICIOS</t>
  </si>
  <si>
    <t>3-1-2-1-2-6</t>
  </si>
  <si>
    <t>SERVICIOS DE DOCUMENTACION E IDENTIFICACION</t>
  </si>
  <si>
    <t>3-1-2-1-2-6-1</t>
  </si>
  <si>
    <t>DOCUMENTOS DE IDENTIDAD</t>
  </si>
  <si>
    <t>3-1-2-1-2-6-5</t>
  </si>
  <si>
    <t>CARNÉS</t>
  </si>
  <si>
    <t>3-1-2-1-2-8</t>
  </si>
  <si>
    <t>OTROS SERVICIOS</t>
  </si>
  <si>
    <t>3-1-2-1-2-8-4</t>
  </si>
  <si>
    <t>SERVICIOS INFORMATIVOS</t>
  </si>
  <si>
    <t>3-1-2-7</t>
  </si>
  <si>
    <t>TASAS, MULTAS Y CONTRIBUCIONES</t>
  </si>
  <si>
    <t>3-1-2-7-1</t>
  </si>
  <si>
    <t>TASAS</t>
  </si>
  <si>
    <t>3-1-2-7-1-1</t>
  </si>
  <si>
    <t>INSCRIPCIONES</t>
  </si>
  <si>
    <t>3-1-2-7-2</t>
  </si>
  <si>
    <t>MULTAS</t>
  </si>
  <si>
    <t>3-1-2-7-2-1</t>
  </si>
  <si>
    <t>3-1-2-8</t>
  </si>
  <si>
    <t>OTROS INGRESOS</t>
  </si>
  <si>
    <t>3-1-2-8-2</t>
  </si>
  <si>
    <t>EXTRAORDINARIOS</t>
  </si>
  <si>
    <t>3-1-2-8-2-1</t>
  </si>
  <si>
    <t>RECUPERACIONES</t>
  </si>
  <si>
    <t>3-1-2-8-2-2</t>
  </si>
  <si>
    <t>APROVECHAMIENTOS</t>
  </si>
  <si>
    <t>3-2</t>
  </si>
  <si>
    <t>B-RECURSOS DE CAPITAL</t>
  </si>
  <si>
    <t>RENDIMIENTOS FINANCIEROS</t>
  </si>
  <si>
    <t>3-2-3-0</t>
  </si>
  <si>
    <t>3-2-3-0-3</t>
  </si>
  <si>
    <t>RENDIMIENTOS FINANCIEROS CUENTAS BANCARIAS</t>
  </si>
  <si>
    <t>3-2-3-0-8</t>
  </si>
  <si>
    <t>RENDIMIENTOS FINANCIEROS CUN</t>
  </si>
  <si>
    <t>3-2-5-2</t>
  </si>
  <si>
    <t>EXCEDENTES FINANCIEROS</t>
  </si>
  <si>
    <t>3-2-5-2-1</t>
  </si>
  <si>
    <t>3-2-5-5</t>
  </si>
  <si>
    <t>OTROS RECURSOS DEL BALANCE</t>
  </si>
  <si>
    <t>3-2-5-5-1</t>
  </si>
  <si>
    <t>REINTEGROS VIGENCIA ANTERIOR</t>
  </si>
  <si>
    <t>3-2-5-5-1-1</t>
  </si>
  <si>
    <t>REINTEGROS VIGENCIAS ANTERIORES-FUNCIONAMIENTO</t>
  </si>
  <si>
    <t>3-2-5-5-1-4</t>
  </si>
  <si>
    <t>REINTEGRO INCAPACIDADES VIGENCIAS ANTERIORES</t>
  </si>
  <si>
    <t>3-2-5-5-1-3</t>
  </si>
  <si>
    <t>REINTEGROS VIGENCIAS ANTERIORES-INVERSION</t>
  </si>
  <si>
    <t>3-1-2-7-3</t>
  </si>
  <si>
    <t>SANCIONES</t>
  </si>
  <si>
    <t>3-1-2-7-3-1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</si>
</sst>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rgb="FF2D77C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2D77C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center" wrapText="1" readingOrder="1"/>
    </xf>
    <xf numFmtId="0" fontId="5" fillId="0" borderId="0" xfId="0" applyFont="1" applyFill="1" applyBorder="1"/>
    <xf numFmtId="49" fontId="5" fillId="0" borderId="0" xfId="0" applyNumberFormat="1" applyFont="1" applyFill="1" applyBorder="1"/>
    <xf numFmtId="0" fontId="5" fillId="0" borderId="0" xfId="0" applyFont="1" applyFill="1" applyBorder="1" applyAlignment="1">
      <alignment horizontal="left" readingOrder="1"/>
    </xf>
    <xf numFmtId="4" fontId="5" fillId="0" borderId="0" xfId="1" applyNumberFormat="1" applyFont="1" applyFill="1" applyBorder="1"/>
    <xf numFmtId="164" fontId="5" fillId="0" borderId="0" xfId="0" applyNumberFormat="1" applyFont="1" applyFill="1" applyBorder="1"/>
    <xf numFmtId="164" fontId="5" fillId="0" borderId="0" xfId="1" applyFont="1" applyFill="1" applyBorder="1"/>
    <xf numFmtId="4" fontId="4" fillId="5" borderId="1" xfId="1" applyNumberFormat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/>
    <xf numFmtId="4" fontId="7" fillId="0" borderId="1" xfId="1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 readingOrder="1"/>
    </xf>
    <xf numFmtId="49" fontId="6" fillId="0" borderId="1" xfId="1" applyNumberFormat="1" applyFont="1" applyFill="1" applyBorder="1" applyAlignment="1">
      <alignment vertical="center" wrapText="1" readingOrder="1"/>
    </xf>
    <xf numFmtId="49" fontId="6" fillId="0" borderId="1" xfId="1" applyNumberFormat="1" applyFont="1" applyFill="1" applyBorder="1" applyAlignment="1">
      <alignment horizontal="left" vertical="center" wrapText="1" readingOrder="1"/>
    </xf>
    <xf numFmtId="49" fontId="7" fillId="0" borderId="1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left" vertical="center" wrapText="1" readingOrder="1"/>
    </xf>
    <xf numFmtId="164" fontId="6" fillId="0" borderId="1" xfId="1" applyFont="1" applyFill="1" applyBorder="1" applyAlignment="1">
      <alignment horizontal="right" vertical="center" wrapText="1"/>
    </xf>
    <xf numFmtId="164" fontId="7" fillId="0" borderId="1" xfId="1" applyFont="1" applyFill="1" applyBorder="1" applyAlignment="1">
      <alignment horizontal="right" vertical="center" wrapText="1"/>
    </xf>
    <xf numFmtId="164" fontId="4" fillId="5" borderId="1" xfId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 readingOrder="1"/>
    </xf>
    <xf numFmtId="49" fontId="4" fillId="2" borderId="3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49" fontId="4" fillId="3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9" fontId="3" fillId="0" borderId="0" xfId="2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showGridLines="0" tabSelected="1" workbookViewId="0">
      <pane xSplit="2" ySplit="5" topLeftCell="K6" activePane="bottomRight" state="frozen"/>
      <selection pane="topRight" activeCell="C1" sqref="C1"/>
      <selection pane="bottomLeft" activeCell="A6" sqref="A6"/>
      <selection pane="bottomRight" activeCell="T6" sqref="T6"/>
    </sheetView>
  </sheetViews>
  <sheetFormatPr baseColWidth="10" defaultRowHeight="15" x14ac:dyDescent="0.25"/>
  <cols>
    <col min="1" max="1" width="10.28515625" style="6" bestFit="1" customWidth="1"/>
    <col min="2" max="2" width="33.5703125" style="7" customWidth="1"/>
    <col min="3" max="3" width="15.140625" style="5" bestFit="1" customWidth="1"/>
    <col min="4" max="4" width="15" style="5" customWidth="1"/>
    <col min="5" max="5" width="14.7109375" style="5" bestFit="1" customWidth="1"/>
    <col min="6" max="6" width="15.42578125" style="8" bestFit="1" customWidth="1"/>
    <col min="7" max="7" width="14.140625" style="9" customWidth="1"/>
    <col min="8" max="10" width="14.28515625" style="9" customWidth="1"/>
    <col min="11" max="11" width="14.5703125" style="9" customWidth="1"/>
    <col min="12" max="12" width="14" style="9" customWidth="1"/>
    <col min="13" max="13" width="14.28515625" style="9" customWidth="1"/>
    <col min="14" max="14" width="14.85546875" style="9" customWidth="1"/>
    <col min="15" max="16" width="14.28515625" style="9" customWidth="1"/>
    <col min="17" max="17" width="13.85546875" style="9" bestFit="1" customWidth="1"/>
    <col min="18" max="18" width="15.5703125" style="10" bestFit="1" customWidth="1"/>
    <col min="19" max="19" width="16.42578125" style="9" bestFit="1" customWidth="1"/>
    <col min="20" max="16384" width="11.42578125" style="5"/>
  </cols>
  <sheetData>
    <row r="1" spans="1:20" s="1" customFormat="1" ht="24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20" s="1" customFormat="1" ht="24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20" s="1" customFormat="1" ht="24" customHeight="1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20" s="2" customFormat="1" x14ac:dyDescent="0.2">
      <c r="A4" s="26" t="s">
        <v>3</v>
      </c>
      <c r="B4" s="28" t="s">
        <v>4</v>
      </c>
      <c r="C4" s="29" t="s">
        <v>5</v>
      </c>
      <c r="D4" s="29"/>
      <c r="E4" s="29"/>
      <c r="F4" s="30" t="s">
        <v>6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20" s="2" customFormat="1" ht="33.75" x14ac:dyDescent="0.2">
      <c r="A5" s="27"/>
      <c r="B5" s="28"/>
      <c r="C5" s="3" t="s">
        <v>7</v>
      </c>
      <c r="D5" s="4" t="s">
        <v>8</v>
      </c>
      <c r="E5" s="3" t="s">
        <v>9</v>
      </c>
      <c r="F5" s="11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24" t="s">
        <v>22</v>
      </c>
      <c r="S5" s="12" t="s">
        <v>23</v>
      </c>
    </row>
    <row r="6" spans="1:20" s="15" customFormat="1" ht="22.5" x14ac:dyDescent="0.2">
      <c r="A6" s="13">
        <v>3</v>
      </c>
      <c r="B6" s="13" t="s">
        <v>24</v>
      </c>
      <c r="C6" s="14">
        <v>144528095000</v>
      </c>
      <c r="D6" s="14">
        <v>-8891685700</v>
      </c>
      <c r="E6" s="14">
        <f>+C6+D6</f>
        <v>135636409300</v>
      </c>
      <c r="F6" s="14">
        <v>7553524147.2700005</v>
      </c>
      <c r="G6" s="14">
        <v>9342719703.8600006</v>
      </c>
      <c r="H6" s="14">
        <v>9592817898.2199993</v>
      </c>
      <c r="I6" s="14">
        <v>14550237728.400002</v>
      </c>
      <c r="J6" s="14">
        <v>49854792036.939995</v>
      </c>
      <c r="K6" s="14">
        <v>10005222274.719999</v>
      </c>
      <c r="L6" s="14">
        <v>9123064214.3899994</v>
      </c>
      <c r="M6" s="14">
        <v>11652439117.629999</v>
      </c>
      <c r="N6" s="14">
        <v>11693856475.709999</v>
      </c>
      <c r="O6" s="14">
        <v>11074074556.940001</v>
      </c>
      <c r="P6" s="14">
        <v>11543406160.719999</v>
      </c>
      <c r="Q6" s="14">
        <v>16278920998.540001</v>
      </c>
      <c r="R6" s="22">
        <v>172265075313.34</v>
      </c>
      <c r="S6" s="22">
        <v>-36628666013.339996</v>
      </c>
      <c r="T6" s="31"/>
    </row>
    <row r="7" spans="1:20" x14ac:dyDescent="0.25">
      <c r="A7" s="18" t="s">
        <v>25</v>
      </c>
      <c r="B7" s="19" t="s">
        <v>26</v>
      </c>
      <c r="C7" s="14">
        <v>101233630000</v>
      </c>
      <c r="D7" s="14">
        <v>-1881681500</v>
      </c>
      <c r="E7" s="14">
        <f t="shared" ref="E7:E37" si="0">+C7+D7</f>
        <v>99351948500</v>
      </c>
      <c r="F7" s="14">
        <v>7520700683.6000004</v>
      </c>
      <c r="G7" s="14">
        <v>9333716176.8800011</v>
      </c>
      <c r="H7" s="14">
        <v>9585858059.25</v>
      </c>
      <c r="I7" s="14">
        <v>10509949593.960001</v>
      </c>
      <c r="J7" s="14">
        <v>10114244725.1</v>
      </c>
      <c r="K7" s="14">
        <v>9848833857.3199997</v>
      </c>
      <c r="L7" s="14">
        <v>9122855506.3799992</v>
      </c>
      <c r="M7" s="14">
        <v>11652382341.91</v>
      </c>
      <c r="N7" s="14">
        <v>11693795238.799999</v>
      </c>
      <c r="O7" s="14">
        <v>11073363347.450001</v>
      </c>
      <c r="P7" s="14">
        <v>11541690855.67</v>
      </c>
      <c r="Q7" s="14">
        <v>10383333422.32</v>
      </c>
      <c r="R7" s="22">
        <v>122380723808.64</v>
      </c>
      <c r="S7" s="22">
        <v>-23028775308.639999</v>
      </c>
    </row>
    <row r="8" spans="1:20" x14ac:dyDescent="0.25">
      <c r="A8" s="13" t="s">
        <v>27</v>
      </c>
      <c r="B8" s="19" t="s">
        <v>28</v>
      </c>
      <c r="C8" s="14">
        <v>101233630000</v>
      </c>
      <c r="D8" s="14">
        <v>-1881681500</v>
      </c>
      <c r="E8" s="14">
        <f t="shared" si="0"/>
        <v>99351948500</v>
      </c>
      <c r="F8" s="14">
        <v>7520700683.6000004</v>
      </c>
      <c r="G8" s="14">
        <v>9333716176.8800011</v>
      </c>
      <c r="H8" s="14">
        <v>9585858059.25</v>
      </c>
      <c r="I8" s="14">
        <v>10509949593.960001</v>
      </c>
      <c r="J8" s="14">
        <v>10114244725.1</v>
      </c>
      <c r="K8" s="14">
        <v>9848833857.3199997</v>
      </c>
      <c r="L8" s="14">
        <v>9122855506.3799992</v>
      </c>
      <c r="M8" s="14">
        <v>11652382341.91</v>
      </c>
      <c r="N8" s="14">
        <v>11693795238.799999</v>
      </c>
      <c r="O8" s="14">
        <v>11073363347.450001</v>
      </c>
      <c r="P8" s="14">
        <v>11541690855.67</v>
      </c>
      <c r="Q8" s="14">
        <v>10383333422.32</v>
      </c>
      <c r="R8" s="22">
        <v>122380723808.64</v>
      </c>
      <c r="S8" s="22">
        <v>-23028775308.639999</v>
      </c>
    </row>
    <row r="9" spans="1:20" x14ac:dyDescent="0.25">
      <c r="A9" s="13" t="s">
        <v>29</v>
      </c>
      <c r="B9" s="19" t="s">
        <v>30</v>
      </c>
      <c r="C9" s="14">
        <v>15000000</v>
      </c>
      <c r="D9" s="14">
        <v>0</v>
      </c>
      <c r="E9" s="14">
        <f t="shared" si="0"/>
        <v>15000000</v>
      </c>
      <c r="F9" s="14">
        <v>528250</v>
      </c>
      <c r="G9" s="14">
        <v>208250</v>
      </c>
      <c r="H9" s="14">
        <v>3423150</v>
      </c>
      <c r="I9" s="14">
        <v>1036540</v>
      </c>
      <c r="J9" s="14">
        <v>415740</v>
      </c>
      <c r="K9" s="14">
        <v>400190</v>
      </c>
      <c r="L9" s="14">
        <v>2082700</v>
      </c>
      <c r="M9" s="14">
        <v>1119370</v>
      </c>
      <c r="N9" s="14">
        <v>352090</v>
      </c>
      <c r="O9" s="14">
        <v>530900</v>
      </c>
      <c r="P9" s="14">
        <v>252520</v>
      </c>
      <c r="Q9" s="14">
        <v>472170</v>
      </c>
      <c r="R9" s="22">
        <v>10821870</v>
      </c>
      <c r="S9" s="22">
        <v>4178130</v>
      </c>
    </row>
    <row r="10" spans="1:20" x14ac:dyDescent="0.25">
      <c r="A10" s="20" t="s">
        <v>31</v>
      </c>
      <c r="B10" s="21" t="s">
        <v>32</v>
      </c>
      <c r="C10" s="16">
        <v>0</v>
      </c>
      <c r="D10" s="14">
        <v>0</v>
      </c>
      <c r="E10" s="14">
        <f t="shared" si="0"/>
        <v>0</v>
      </c>
      <c r="F10" s="16">
        <v>528250</v>
      </c>
      <c r="G10" s="16">
        <v>208250</v>
      </c>
      <c r="H10" s="16">
        <v>3423150</v>
      </c>
      <c r="I10" s="16">
        <v>1036540</v>
      </c>
      <c r="J10" s="16">
        <v>415740</v>
      </c>
      <c r="K10" s="16">
        <v>400190</v>
      </c>
      <c r="L10" s="16">
        <v>2082700</v>
      </c>
      <c r="M10" s="16">
        <v>1119370</v>
      </c>
      <c r="N10" s="16">
        <v>352090</v>
      </c>
      <c r="O10" s="16">
        <v>530900</v>
      </c>
      <c r="P10" s="16">
        <v>252520</v>
      </c>
      <c r="Q10" s="16">
        <v>472170</v>
      </c>
      <c r="R10" s="23">
        <v>10821870</v>
      </c>
      <c r="S10" s="23">
        <v>-10821870</v>
      </c>
    </row>
    <row r="11" spans="1:20" ht="22.5" x14ac:dyDescent="0.25">
      <c r="A11" s="20" t="s">
        <v>33</v>
      </c>
      <c r="B11" s="21" t="s">
        <v>34</v>
      </c>
      <c r="C11" s="16">
        <v>0</v>
      </c>
      <c r="D11" s="14">
        <v>0</v>
      </c>
      <c r="E11" s="14">
        <f t="shared" si="0"/>
        <v>0</v>
      </c>
      <c r="F11" s="16">
        <v>73000</v>
      </c>
      <c r="G11" s="16">
        <v>88000</v>
      </c>
      <c r="H11" s="16">
        <v>49000</v>
      </c>
      <c r="I11" s="16">
        <v>164000</v>
      </c>
      <c r="J11" s="16">
        <v>91000</v>
      </c>
      <c r="K11" s="16">
        <v>75000</v>
      </c>
      <c r="L11" s="16">
        <v>57000</v>
      </c>
      <c r="M11" s="16">
        <v>85000</v>
      </c>
      <c r="N11" s="16">
        <v>106000</v>
      </c>
      <c r="O11" s="16">
        <v>109000</v>
      </c>
      <c r="P11" s="16">
        <v>67000</v>
      </c>
      <c r="Q11" s="16">
        <v>58000</v>
      </c>
      <c r="R11" s="23">
        <v>1022000</v>
      </c>
      <c r="S11" s="23">
        <v>-1022000</v>
      </c>
    </row>
    <row r="12" spans="1:20" ht="22.5" x14ac:dyDescent="0.25">
      <c r="A12" s="20" t="s">
        <v>35</v>
      </c>
      <c r="B12" s="21" t="s">
        <v>36</v>
      </c>
      <c r="C12" s="16">
        <v>0</v>
      </c>
      <c r="D12" s="14">
        <v>0</v>
      </c>
      <c r="E12" s="14">
        <f t="shared" si="0"/>
        <v>0</v>
      </c>
      <c r="F12" s="16">
        <v>25000</v>
      </c>
      <c r="G12" s="16">
        <v>40000</v>
      </c>
      <c r="H12" s="16">
        <v>25000</v>
      </c>
      <c r="I12" s="16">
        <v>60000</v>
      </c>
      <c r="J12" s="16">
        <v>35000</v>
      </c>
      <c r="K12" s="16">
        <v>35000</v>
      </c>
      <c r="L12" s="16">
        <v>25000</v>
      </c>
      <c r="M12" s="16">
        <v>45000</v>
      </c>
      <c r="N12" s="16">
        <v>45000</v>
      </c>
      <c r="O12" s="16">
        <v>45000</v>
      </c>
      <c r="P12" s="16">
        <v>35000</v>
      </c>
      <c r="Q12" s="16">
        <v>10000</v>
      </c>
      <c r="R12" s="23">
        <v>425000</v>
      </c>
      <c r="S12" s="23">
        <v>-425000</v>
      </c>
    </row>
    <row r="13" spans="1:20" ht="22.5" x14ac:dyDescent="0.25">
      <c r="A13" s="20" t="s">
        <v>37</v>
      </c>
      <c r="B13" s="21" t="s">
        <v>38</v>
      </c>
      <c r="C13" s="16">
        <v>0</v>
      </c>
      <c r="D13" s="14">
        <v>0</v>
      </c>
      <c r="E13" s="14">
        <f t="shared" si="0"/>
        <v>0</v>
      </c>
      <c r="F13" s="16">
        <v>48000</v>
      </c>
      <c r="G13" s="16">
        <v>48000</v>
      </c>
      <c r="H13" s="16">
        <v>24000</v>
      </c>
      <c r="I13" s="16">
        <v>104000</v>
      </c>
      <c r="J13" s="16">
        <v>56000</v>
      </c>
      <c r="K13" s="16">
        <v>40000</v>
      </c>
      <c r="L13" s="16">
        <v>32000</v>
      </c>
      <c r="M13" s="16">
        <v>40000</v>
      </c>
      <c r="N13" s="16">
        <v>61000</v>
      </c>
      <c r="O13" s="16">
        <v>64000</v>
      </c>
      <c r="P13" s="16">
        <v>32000</v>
      </c>
      <c r="Q13" s="16">
        <v>48000</v>
      </c>
      <c r="R13" s="23">
        <v>597000</v>
      </c>
      <c r="S13" s="23">
        <v>-597000</v>
      </c>
    </row>
    <row r="14" spans="1:20" x14ac:dyDescent="0.25">
      <c r="A14" s="20" t="s">
        <v>39</v>
      </c>
      <c r="B14" s="21" t="s">
        <v>40</v>
      </c>
      <c r="C14" s="16">
        <v>0</v>
      </c>
      <c r="D14" s="14">
        <v>0</v>
      </c>
      <c r="E14" s="14">
        <f t="shared" si="0"/>
        <v>0</v>
      </c>
      <c r="F14" s="16">
        <v>455250</v>
      </c>
      <c r="G14" s="16">
        <v>120250</v>
      </c>
      <c r="H14" s="16">
        <v>3374150</v>
      </c>
      <c r="I14" s="16">
        <v>872540</v>
      </c>
      <c r="J14" s="16">
        <v>324740</v>
      </c>
      <c r="K14" s="16">
        <v>325190</v>
      </c>
      <c r="L14" s="16">
        <v>2025700</v>
      </c>
      <c r="M14" s="16">
        <v>1034370</v>
      </c>
      <c r="N14" s="16">
        <v>246090</v>
      </c>
      <c r="O14" s="16">
        <v>421900</v>
      </c>
      <c r="P14" s="16">
        <v>185520</v>
      </c>
      <c r="Q14" s="16">
        <v>414170</v>
      </c>
      <c r="R14" s="23">
        <v>9799870</v>
      </c>
      <c r="S14" s="23">
        <v>-9799870</v>
      </c>
    </row>
    <row r="15" spans="1:20" ht="22.5" x14ac:dyDescent="0.25">
      <c r="A15" s="20" t="s">
        <v>41</v>
      </c>
      <c r="B15" s="21" t="s">
        <v>42</v>
      </c>
      <c r="C15" s="16">
        <v>0</v>
      </c>
      <c r="D15" s="14">
        <v>0</v>
      </c>
      <c r="E15" s="14">
        <f t="shared" si="0"/>
        <v>0</v>
      </c>
      <c r="F15" s="16">
        <v>455250</v>
      </c>
      <c r="G15" s="16">
        <v>120250</v>
      </c>
      <c r="H15" s="16">
        <v>3374150</v>
      </c>
      <c r="I15" s="16">
        <v>872540</v>
      </c>
      <c r="J15" s="16">
        <v>324740</v>
      </c>
      <c r="K15" s="16">
        <v>325190</v>
      </c>
      <c r="L15" s="16">
        <v>2025700</v>
      </c>
      <c r="M15" s="16">
        <v>1034370</v>
      </c>
      <c r="N15" s="16">
        <v>246090</v>
      </c>
      <c r="O15" s="17">
        <v>421900</v>
      </c>
      <c r="P15" s="17">
        <v>185520</v>
      </c>
      <c r="Q15" s="16">
        <v>414170</v>
      </c>
      <c r="R15" s="23">
        <v>9799870</v>
      </c>
      <c r="S15" s="23">
        <v>-9799870</v>
      </c>
    </row>
    <row r="16" spans="1:20" x14ac:dyDescent="0.25">
      <c r="A16" s="13" t="s">
        <v>43</v>
      </c>
      <c r="B16" s="19" t="s">
        <v>44</v>
      </c>
      <c r="C16" s="14">
        <v>101186630000</v>
      </c>
      <c r="D16" s="14">
        <v>-1881681500</v>
      </c>
      <c r="E16" s="14">
        <f t="shared" si="0"/>
        <v>99304948500</v>
      </c>
      <c r="F16" s="14">
        <v>7518016133.6000004</v>
      </c>
      <c r="G16" s="14">
        <v>9329820426.8800011</v>
      </c>
      <c r="H16" s="14">
        <v>9580409223.25</v>
      </c>
      <c r="I16" s="14">
        <v>10504710953.960001</v>
      </c>
      <c r="J16" s="14">
        <v>10110714185.1</v>
      </c>
      <c r="K16" s="14">
        <v>9830388415.3199997</v>
      </c>
      <c r="L16" s="14">
        <v>9098134181.3799992</v>
      </c>
      <c r="M16" s="14">
        <v>11647850471.91</v>
      </c>
      <c r="N16" s="14">
        <v>11689001748.799999</v>
      </c>
      <c r="O16" s="14">
        <v>11069772057.450001</v>
      </c>
      <c r="P16" s="14">
        <v>11522281035.67</v>
      </c>
      <c r="Q16" s="14">
        <v>10378302314.32</v>
      </c>
      <c r="R16" s="22">
        <v>122279401147.64</v>
      </c>
      <c r="S16" s="22">
        <v>-22974452647.639999</v>
      </c>
    </row>
    <row r="17" spans="1:19" x14ac:dyDescent="0.25">
      <c r="A17" s="20" t="s">
        <v>45</v>
      </c>
      <c r="B17" s="21" t="s">
        <v>46</v>
      </c>
      <c r="C17" s="16">
        <v>0</v>
      </c>
      <c r="D17" s="14">
        <v>0</v>
      </c>
      <c r="E17" s="14">
        <f t="shared" si="0"/>
        <v>0</v>
      </c>
      <c r="F17" s="16">
        <v>7210926120.3400002</v>
      </c>
      <c r="G17" s="16">
        <v>9028583111.1800003</v>
      </c>
      <c r="H17" s="16">
        <v>9176258108.1800003</v>
      </c>
      <c r="I17" s="16">
        <v>10051517868.76</v>
      </c>
      <c r="J17" s="16">
        <v>9808691494.1000004</v>
      </c>
      <c r="K17" s="16">
        <v>9580551731.3199997</v>
      </c>
      <c r="L17" s="16">
        <v>8861285210.8299999</v>
      </c>
      <c r="M17" s="16">
        <v>11389402818.530001</v>
      </c>
      <c r="N17" s="16">
        <v>11292744368.799999</v>
      </c>
      <c r="O17" s="16">
        <v>10823439115.450001</v>
      </c>
      <c r="P17" s="16">
        <v>11296562056.67</v>
      </c>
      <c r="Q17" s="16">
        <v>9957339705.3199997</v>
      </c>
      <c r="R17" s="23">
        <v>118477301709.48</v>
      </c>
      <c r="S17" s="23">
        <v>-118477301709.48</v>
      </c>
    </row>
    <row r="18" spans="1:19" x14ac:dyDescent="0.25">
      <c r="A18" s="20" t="s">
        <v>47</v>
      </c>
      <c r="B18" s="21" t="s">
        <v>48</v>
      </c>
      <c r="C18" s="16">
        <v>0</v>
      </c>
      <c r="D18" s="14">
        <v>0</v>
      </c>
      <c r="E18" s="14">
        <f t="shared" si="0"/>
        <v>0</v>
      </c>
      <c r="F18" s="16">
        <v>7210926120.3400002</v>
      </c>
      <c r="G18" s="16">
        <v>9028583111.1800003</v>
      </c>
      <c r="H18" s="16">
        <v>9176258108.1800003</v>
      </c>
      <c r="I18" s="16">
        <v>10051517868.76</v>
      </c>
      <c r="J18" s="16">
        <v>9808691494.1000004</v>
      </c>
      <c r="K18" s="16">
        <v>9580551731.3199997</v>
      </c>
      <c r="L18" s="16">
        <v>8861285210.8299999</v>
      </c>
      <c r="M18" s="16">
        <v>11389402818.530001</v>
      </c>
      <c r="N18" s="16">
        <v>11292744368.799999</v>
      </c>
      <c r="O18" s="17">
        <v>10823439115.450001</v>
      </c>
      <c r="P18" s="17">
        <v>11296562056.67</v>
      </c>
      <c r="Q18" s="16">
        <v>9957339705.3199997</v>
      </c>
      <c r="R18" s="23">
        <v>118477301709.48</v>
      </c>
      <c r="S18" s="23">
        <v>-118477301709.48</v>
      </c>
    </row>
    <row r="19" spans="1:19" x14ac:dyDescent="0.25">
      <c r="A19" s="20" t="s">
        <v>49</v>
      </c>
      <c r="B19" s="21" t="s">
        <v>50</v>
      </c>
      <c r="C19" s="16">
        <v>0</v>
      </c>
      <c r="D19" s="14">
        <v>0</v>
      </c>
      <c r="E19" s="14">
        <f t="shared" si="0"/>
        <v>0</v>
      </c>
      <c r="F19" s="16">
        <v>307090013.25999999</v>
      </c>
      <c r="G19" s="16">
        <v>301237315.69999999</v>
      </c>
      <c r="H19" s="16">
        <v>404151115.06999999</v>
      </c>
      <c r="I19" s="16">
        <v>453193085.19999999</v>
      </c>
      <c r="J19" s="16">
        <v>300103793</v>
      </c>
      <c r="K19" s="16">
        <v>249836684</v>
      </c>
      <c r="L19" s="16">
        <v>236198036.55000001</v>
      </c>
      <c r="M19" s="16">
        <v>258447653.38</v>
      </c>
      <c r="N19" s="16">
        <v>396257380</v>
      </c>
      <c r="O19" s="16">
        <v>246332942</v>
      </c>
      <c r="P19" s="16">
        <v>225538914</v>
      </c>
      <c r="Q19" s="16">
        <v>419051057</v>
      </c>
      <c r="R19" s="23">
        <v>3797437989.1599998</v>
      </c>
      <c r="S19" s="23">
        <v>-3797437989.1599998</v>
      </c>
    </row>
    <row r="20" spans="1:19" x14ac:dyDescent="0.25">
      <c r="A20" s="20" t="s">
        <v>51</v>
      </c>
      <c r="B20" s="21" t="s">
        <v>50</v>
      </c>
      <c r="C20" s="16">
        <v>0</v>
      </c>
      <c r="D20" s="14">
        <v>0</v>
      </c>
      <c r="E20" s="14">
        <f t="shared" si="0"/>
        <v>0</v>
      </c>
      <c r="F20" s="16">
        <v>307090013.25999999</v>
      </c>
      <c r="G20" s="16">
        <v>301237315.69999999</v>
      </c>
      <c r="H20" s="16">
        <v>404151115.06999999</v>
      </c>
      <c r="I20" s="16">
        <v>453193085.19999999</v>
      </c>
      <c r="J20" s="16">
        <v>300103793</v>
      </c>
      <c r="K20" s="16">
        <v>249836684</v>
      </c>
      <c r="L20" s="16">
        <v>236198036.55000001</v>
      </c>
      <c r="M20" s="16">
        <v>258447653.38</v>
      </c>
      <c r="N20" s="16">
        <v>396257380</v>
      </c>
      <c r="O20" s="17">
        <v>246332942</v>
      </c>
      <c r="P20" s="17">
        <v>225538914</v>
      </c>
      <c r="Q20" s="16">
        <v>419051057</v>
      </c>
      <c r="R20" s="23">
        <v>3797437989.1599998</v>
      </c>
      <c r="S20" s="23">
        <v>-3797437989.1599998</v>
      </c>
    </row>
    <row r="21" spans="1:19" x14ac:dyDescent="0.25">
      <c r="A21" s="20" t="s">
        <v>81</v>
      </c>
      <c r="B21" s="21" t="s">
        <v>82</v>
      </c>
      <c r="C21" s="16">
        <v>0</v>
      </c>
      <c r="D21" s="14">
        <v>0</v>
      </c>
      <c r="E21" s="14">
        <f t="shared" si="0"/>
        <v>0</v>
      </c>
      <c r="F21" s="16">
        <v>0</v>
      </c>
      <c r="G21" s="16">
        <v>0</v>
      </c>
      <c r="H21" s="16">
        <v>0</v>
      </c>
      <c r="I21" s="16">
        <v>0</v>
      </c>
      <c r="J21" s="16">
        <v>1918898</v>
      </c>
      <c r="K21" s="16">
        <v>0</v>
      </c>
      <c r="L21" s="16">
        <v>650934</v>
      </c>
      <c r="M21" s="16">
        <v>0</v>
      </c>
      <c r="N21" s="16">
        <v>0</v>
      </c>
      <c r="O21" s="17">
        <v>0</v>
      </c>
      <c r="P21" s="17">
        <v>180065</v>
      </c>
      <c r="Q21" s="16">
        <v>1911552</v>
      </c>
      <c r="R21" s="23">
        <v>4661449</v>
      </c>
      <c r="S21" s="23">
        <v>-4661449</v>
      </c>
    </row>
    <row r="22" spans="1:19" x14ac:dyDescent="0.25">
      <c r="A22" s="20" t="s">
        <v>83</v>
      </c>
      <c r="B22" s="21" t="s">
        <v>82</v>
      </c>
      <c r="C22" s="16">
        <v>0</v>
      </c>
      <c r="D22" s="14">
        <v>0</v>
      </c>
      <c r="E22" s="14">
        <f t="shared" si="0"/>
        <v>0</v>
      </c>
      <c r="F22" s="16">
        <v>0</v>
      </c>
      <c r="G22" s="16">
        <v>0</v>
      </c>
      <c r="H22" s="16">
        <v>0</v>
      </c>
      <c r="I22" s="16">
        <v>0</v>
      </c>
      <c r="J22" s="16">
        <v>1918898</v>
      </c>
      <c r="K22" s="16">
        <v>0</v>
      </c>
      <c r="L22" s="16">
        <v>650934</v>
      </c>
      <c r="M22" s="16">
        <v>0</v>
      </c>
      <c r="N22" s="16">
        <v>0</v>
      </c>
      <c r="O22" s="17">
        <v>0</v>
      </c>
      <c r="P22" s="17">
        <v>180065</v>
      </c>
      <c r="Q22" s="16">
        <v>1911552</v>
      </c>
      <c r="R22" s="23">
        <v>4661449</v>
      </c>
      <c r="S22" s="23">
        <v>-4661449</v>
      </c>
    </row>
    <row r="23" spans="1:19" x14ac:dyDescent="0.25">
      <c r="A23" s="13" t="s">
        <v>52</v>
      </c>
      <c r="B23" s="19" t="s">
        <v>53</v>
      </c>
      <c r="C23" s="14">
        <v>32000000</v>
      </c>
      <c r="D23" s="14">
        <v>0</v>
      </c>
      <c r="E23" s="14">
        <f t="shared" si="0"/>
        <v>32000000</v>
      </c>
      <c r="F23" s="14">
        <v>2156300</v>
      </c>
      <c r="G23" s="14">
        <v>3687500</v>
      </c>
      <c r="H23" s="14">
        <v>2025686</v>
      </c>
      <c r="I23" s="14">
        <v>4202100</v>
      </c>
      <c r="J23" s="14">
        <v>3114800</v>
      </c>
      <c r="K23" s="14">
        <v>18045252</v>
      </c>
      <c r="L23" s="14">
        <v>22638625</v>
      </c>
      <c r="M23" s="14">
        <v>3412500</v>
      </c>
      <c r="N23" s="14">
        <v>4441400</v>
      </c>
      <c r="O23" s="14">
        <v>3060390</v>
      </c>
      <c r="P23" s="14">
        <v>19157300</v>
      </c>
      <c r="Q23" s="14">
        <v>4558938</v>
      </c>
      <c r="R23" s="22">
        <v>90500791</v>
      </c>
      <c r="S23" s="22">
        <v>-58500791</v>
      </c>
    </row>
    <row r="24" spans="1:19" x14ac:dyDescent="0.25">
      <c r="A24" s="20" t="s">
        <v>54</v>
      </c>
      <c r="B24" s="21" t="s">
        <v>55</v>
      </c>
      <c r="C24" s="16">
        <v>0</v>
      </c>
      <c r="D24" s="14">
        <v>0</v>
      </c>
      <c r="E24" s="14">
        <f t="shared" si="0"/>
        <v>0</v>
      </c>
      <c r="F24" s="16">
        <v>2156300</v>
      </c>
      <c r="G24" s="16">
        <v>3687500</v>
      </c>
      <c r="H24" s="16">
        <v>2025686</v>
      </c>
      <c r="I24" s="16">
        <v>4202100</v>
      </c>
      <c r="J24" s="16">
        <v>3114800</v>
      </c>
      <c r="K24" s="16">
        <v>18045252</v>
      </c>
      <c r="L24" s="16">
        <v>22638625</v>
      </c>
      <c r="M24" s="16">
        <v>3412500</v>
      </c>
      <c r="N24" s="16">
        <v>4441400</v>
      </c>
      <c r="O24" s="16">
        <v>3060390</v>
      </c>
      <c r="P24" s="16">
        <v>19157300</v>
      </c>
      <c r="Q24" s="16">
        <v>4558938</v>
      </c>
      <c r="R24" s="23">
        <v>90500791</v>
      </c>
      <c r="S24" s="23">
        <v>-90500791</v>
      </c>
    </row>
    <row r="25" spans="1:19" x14ac:dyDescent="0.25">
      <c r="A25" s="20" t="s">
        <v>56</v>
      </c>
      <c r="B25" s="21" t="s">
        <v>57</v>
      </c>
      <c r="C25" s="16">
        <v>0</v>
      </c>
      <c r="D25" s="14">
        <v>0</v>
      </c>
      <c r="E25" s="14">
        <f t="shared" si="0"/>
        <v>0</v>
      </c>
      <c r="F25" s="16">
        <v>137000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18784625</v>
      </c>
      <c r="M25" s="16">
        <v>0</v>
      </c>
      <c r="N25" s="16">
        <v>0</v>
      </c>
      <c r="O25" s="17">
        <v>0</v>
      </c>
      <c r="P25" s="17">
        <v>16425000</v>
      </c>
      <c r="Q25" s="16">
        <v>0</v>
      </c>
      <c r="R25" s="23">
        <v>35346625</v>
      </c>
      <c r="S25" s="23">
        <v>-35346625</v>
      </c>
    </row>
    <row r="26" spans="1:19" x14ac:dyDescent="0.25">
      <c r="A26" s="20" t="s">
        <v>58</v>
      </c>
      <c r="B26" s="21" t="s">
        <v>59</v>
      </c>
      <c r="C26" s="16">
        <v>0</v>
      </c>
      <c r="D26" s="14">
        <v>0</v>
      </c>
      <c r="E26" s="14">
        <f t="shared" si="0"/>
        <v>0</v>
      </c>
      <c r="F26" s="16">
        <v>2019300</v>
      </c>
      <c r="G26" s="16">
        <v>3687500</v>
      </c>
      <c r="H26" s="16">
        <v>2025686</v>
      </c>
      <c r="I26" s="16">
        <v>4202100</v>
      </c>
      <c r="J26" s="16">
        <v>3114800</v>
      </c>
      <c r="K26" s="16">
        <v>18045252</v>
      </c>
      <c r="L26" s="16">
        <v>3854000</v>
      </c>
      <c r="M26" s="16">
        <v>3412500</v>
      </c>
      <c r="N26" s="16">
        <v>4441400</v>
      </c>
      <c r="O26" s="17">
        <v>3060390</v>
      </c>
      <c r="P26" s="17">
        <v>2732300</v>
      </c>
      <c r="Q26" s="16">
        <v>4558938</v>
      </c>
      <c r="R26" s="23">
        <v>55154166</v>
      </c>
      <c r="S26" s="23">
        <v>-55154166</v>
      </c>
    </row>
    <row r="27" spans="1:19" x14ac:dyDescent="0.25">
      <c r="A27" s="13" t="s">
        <v>60</v>
      </c>
      <c r="B27" s="19" t="s">
        <v>61</v>
      </c>
      <c r="C27" s="14">
        <v>43294465000</v>
      </c>
      <c r="D27" s="14">
        <v>-7010004200</v>
      </c>
      <c r="E27" s="14">
        <f t="shared" si="0"/>
        <v>36284460800</v>
      </c>
      <c r="F27" s="14">
        <v>32823463.670000002</v>
      </c>
      <c r="G27" s="14">
        <v>9003526.9800000004</v>
      </c>
      <c r="H27" s="14">
        <v>6959838.9699999997</v>
      </c>
      <c r="I27" s="14">
        <v>4040288134.4400001</v>
      </c>
      <c r="J27" s="14">
        <v>39740547311.839996</v>
      </c>
      <c r="K27" s="14">
        <v>156388417.40000001</v>
      </c>
      <c r="L27" s="14">
        <v>208708.01</v>
      </c>
      <c r="M27" s="14">
        <v>56775.72</v>
      </c>
      <c r="N27" s="14">
        <v>61236.91</v>
      </c>
      <c r="O27" s="14">
        <v>711209.49</v>
      </c>
      <c r="P27" s="14">
        <v>1715305.05</v>
      </c>
      <c r="Q27" s="14">
        <v>5895587576.2200003</v>
      </c>
      <c r="R27" s="22">
        <v>49884351504.699997</v>
      </c>
      <c r="S27" s="22">
        <v>-13599890704.700001</v>
      </c>
    </row>
    <row r="28" spans="1:19" x14ac:dyDescent="0.25">
      <c r="A28" s="20" t="s">
        <v>63</v>
      </c>
      <c r="B28" s="21" t="s">
        <v>62</v>
      </c>
      <c r="C28" s="16">
        <v>3553965000</v>
      </c>
      <c r="D28" s="14">
        <v>0</v>
      </c>
      <c r="E28" s="14">
        <f t="shared" si="0"/>
        <v>3553965000</v>
      </c>
      <c r="F28" s="16">
        <v>34607.67</v>
      </c>
      <c r="G28" s="16">
        <v>36661.980000000003</v>
      </c>
      <c r="H28" s="16">
        <v>41591.97</v>
      </c>
      <c r="I28" s="16">
        <v>4026778959.1100001</v>
      </c>
      <c r="J28" s="16">
        <v>47303.839999999997</v>
      </c>
      <c r="K28" s="16">
        <v>49166.400000000001</v>
      </c>
      <c r="L28" s="16">
        <v>54579.01</v>
      </c>
      <c r="M28" s="16">
        <v>56775.72</v>
      </c>
      <c r="N28" s="16">
        <v>61236.91</v>
      </c>
      <c r="O28" s="16">
        <v>55689.49</v>
      </c>
      <c r="P28" s="16">
        <v>25677.05</v>
      </c>
      <c r="Q28" s="16">
        <v>5667818315.2200003</v>
      </c>
      <c r="R28" s="23">
        <v>9695060564.3700008</v>
      </c>
      <c r="S28" s="23">
        <v>-6141095564.3699999</v>
      </c>
    </row>
    <row r="29" spans="1:19" ht="22.5" x14ac:dyDescent="0.25">
      <c r="A29" s="20" t="s">
        <v>64</v>
      </c>
      <c r="B29" s="21" t="s">
        <v>65</v>
      </c>
      <c r="C29" s="16">
        <v>0</v>
      </c>
      <c r="D29" s="14">
        <v>0</v>
      </c>
      <c r="E29" s="14">
        <f t="shared" si="0"/>
        <v>0</v>
      </c>
      <c r="F29" s="16">
        <v>34607.67</v>
      </c>
      <c r="G29" s="16">
        <v>36661.980000000003</v>
      </c>
      <c r="H29" s="16">
        <v>41591.97</v>
      </c>
      <c r="I29" s="16">
        <v>42876.92</v>
      </c>
      <c r="J29" s="16">
        <v>47303.839999999997</v>
      </c>
      <c r="K29" s="16">
        <v>49166.400000000001</v>
      </c>
      <c r="L29" s="16">
        <v>54579.01</v>
      </c>
      <c r="M29" s="16">
        <v>56775.72</v>
      </c>
      <c r="N29" s="16">
        <v>61236.91</v>
      </c>
      <c r="O29" s="17">
        <v>55689.49</v>
      </c>
      <c r="P29" s="17">
        <v>25677.05</v>
      </c>
      <c r="Q29" s="16">
        <v>29087.22</v>
      </c>
      <c r="R29" s="23">
        <v>535254.18000000005</v>
      </c>
      <c r="S29" s="23">
        <v>-535254.18000000005</v>
      </c>
    </row>
    <row r="30" spans="1:19" x14ac:dyDescent="0.25">
      <c r="A30" s="20" t="s">
        <v>66</v>
      </c>
      <c r="B30" s="21" t="s">
        <v>67</v>
      </c>
      <c r="C30" s="16">
        <v>0</v>
      </c>
      <c r="D30" s="14">
        <v>0</v>
      </c>
      <c r="E30" s="14">
        <f t="shared" si="0"/>
        <v>0</v>
      </c>
      <c r="F30" s="16">
        <v>0</v>
      </c>
      <c r="G30" s="16">
        <v>0</v>
      </c>
      <c r="H30" s="16">
        <v>0</v>
      </c>
      <c r="I30" s="16">
        <v>4026736082.1900001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7">
        <v>0</v>
      </c>
      <c r="P30" s="17">
        <v>0</v>
      </c>
      <c r="Q30" s="16">
        <v>5667789228</v>
      </c>
      <c r="R30" s="23">
        <v>9694525310.1900005</v>
      </c>
      <c r="S30" s="23">
        <v>-9694525310.1900005</v>
      </c>
    </row>
    <row r="31" spans="1:19" x14ac:dyDescent="0.25">
      <c r="A31" s="20" t="s">
        <v>68</v>
      </c>
      <c r="B31" s="21" t="s">
        <v>69</v>
      </c>
      <c r="C31" s="16">
        <v>39740500000</v>
      </c>
      <c r="D31" s="14">
        <v>-7010004200</v>
      </c>
      <c r="E31" s="14">
        <f t="shared" si="0"/>
        <v>32730495800</v>
      </c>
      <c r="F31" s="16">
        <v>0</v>
      </c>
      <c r="G31" s="16">
        <v>0</v>
      </c>
      <c r="H31" s="16">
        <v>0</v>
      </c>
      <c r="I31" s="16">
        <v>0</v>
      </c>
      <c r="J31" s="16">
        <v>39740500000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23">
        <v>39740500000</v>
      </c>
      <c r="S31" s="23">
        <v>-7010004200</v>
      </c>
    </row>
    <row r="32" spans="1:19" x14ac:dyDescent="0.25">
      <c r="A32" s="20" t="s">
        <v>70</v>
      </c>
      <c r="B32" s="21" t="s">
        <v>69</v>
      </c>
      <c r="C32" s="16">
        <v>0</v>
      </c>
      <c r="D32" s="14">
        <v>0</v>
      </c>
      <c r="E32" s="14">
        <f t="shared" si="0"/>
        <v>0</v>
      </c>
      <c r="F32" s="16">
        <v>0</v>
      </c>
      <c r="G32" s="16">
        <v>0</v>
      </c>
      <c r="H32" s="16">
        <v>0</v>
      </c>
      <c r="I32" s="16">
        <v>0</v>
      </c>
      <c r="J32" s="16">
        <v>39740500000</v>
      </c>
      <c r="K32" s="16">
        <v>0</v>
      </c>
      <c r="L32" s="16">
        <v>0</v>
      </c>
      <c r="M32" s="16">
        <v>0</v>
      </c>
      <c r="N32" s="16">
        <v>0</v>
      </c>
      <c r="O32" s="17">
        <v>0</v>
      </c>
      <c r="P32" s="17">
        <v>0</v>
      </c>
      <c r="Q32" s="16">
        <v>0</v>
      </c>
      <c r="R32" s="23">
        <v>39740500000</v>
      </c>
      <c r="S32" s="23">
        <v>-39740500000</v>
      </c>
    </row>
    <row r="33" spans="1:19" x14ac:dyDescent="0.25">
      <c r="A33" s="20" t="s">
        <v>71</v>
      </c>
      <c r="B33" s="21" t="s">
        <v>72</v>
      </c>
      <c r="C33" s="16">
        <v>0</v>
      </c>
      <c r="D33" s="14">
        <v>0</v>
      </c>
      <c r="E33" s="14">
        <f t="shared" si="0"/>
        <v>0</v>
      </c>
      <c r="F33" s="16">
        <v>32788856</v>
      </c>
      <c r="G33" s="16">
        <v>8966865</v>
      </c>
      <c r="H33" s="16">
        <v>6918247</v>
      </c>
      <c r="I33" s="16">
        <v>13509175.33</v>
      </c>
      <c r="J33" s="16">
        <v>8</v>
      </c>
      <c r="K33" s="16">
        <v>156339251</v>
      </c>
      <c r="L33" s="16">
        <v>154129</v>
      </c>
      <c r="M33" s="16">
        <v>0</v>
      </c>
      <c r="N33" s="16">
        <v>0</v>
      </c>
      <c r="O33" s="16">
        <v>655520</v>
      </c>
      <c r="P33" s="16">
        <v>1689628</v>
      </c>
      <c r="Q33" s="16">
        <v>227769261</v>
      </c>
      <c r="R33" s="23">
        <v>448790940.32999998</v>
      </c>
      <c r="S33" s="23">
        <v>-448790940.32999998</v>
      </c>
    </row>
    <row r="34" spans="1:19" x14ac:dyDescent="0.25">
      <c r="A34" s="20" t="s">
        <v>73</v>
      </c>
      <c r="B34" s="21" t="s">
        <v>74</v>
      </c>
      <c r="C34" s="16">
        <v>0</v>
      </c>
      <c r="D34" s="14">
        <v>0</v>
      </c>
      <c r="E34" s="14">
        <f t="shared" si="0"/>
        <v>0</v>
      </c>
      <c r="F34" s="16">
        <v>32788856</v>
      </c>
      <c r="G34" s="16">
        <v>8966865</v>
      </c>
      <c r="H34" s="16">
        <v>6918247</v>
      </c>
      <c r="I34" s="16">
        <v>13509175.33</v>
      </c>
      <c r="J34" s="16">
        <v>8</v>
      </c>
      <c r="K34" s="16">
        <v>156339251</v>
      </c>
      <c r="L34" s="16">
        <v>154129</v>
      </c>
      <c r="M34" s="16">
        <v>0</v>
      </c>
      <c r="N34" s="16">
        <v>0</v>
      </c>
      <c r="O34" s="16">
        <v>655520</v>
      </c>
      <c r="P34" s="16">
        <v>1689628</v>
      </c>
      <c r="Q34" s="16">
        <v>227769261</v>
      </c>
      <c r="R34" s="23">
        <v>448790940.32999998</v>
      </c>
      <c r="S34" s="23">
        <v>-448790940.32999998</v>
      </c>
    </row>
    <row r="35" spans="1:19" ht="22.5" x14ac:dyDescent="0.25">
      <c r="A35" s="20" t="s">
        <v>75</v>
      </c>
      <c r="B35" s="21" t="s">
        <v>76</v>
      </c>
      <c r="C35" s="16">
        <v>0</v>
      </c>
      <c r="D35" s="14">
        <v>0</v>
      </c>
      <c r="E35" s="14">
        <f t="shared" si="0"/>
        <v>0</v>
      </c>
      <c r="F35" s="16">
        <v>0</v>
      </c>
      <c r="G35" s="16">
        <v>0</v>
      </c>
      <c r="H35" s="16">
        <v>3643972</v>
      </c>
      <c r="I35" s="16">
        <v>4755333.33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7">
        <v>0</v>
      </c>
      <c r="P35" s="17">
        <v>368860</v>
      </c>
      <c r="Q35" s="16">
        <v>0</v>
      </c>
      <c r="R35" s="23">
        <v>8768165.3300000001</v>
      </c>
      <c r="S35" s="23">
        <v>-8768165.3300000001</v>
      </c>
    </row>
    <row r="36" spans="1:19" ht="22.5" x14ac:dyDescent="0.25">
      <c r="A36" s="20" t="s">
        <v>79</v>
      </c>
      <c r="B36" s="21" t="s">
        <v>80</v>
      </c>
      <c r="C36" s="16">
        <v>0</v>
      </c>
      <c r="D36" s="14">
        <v>0</v>
      </c>
      <c r="E36" s="14">
        <f t="shared" si="0"/>
        <v>0</v>
      </c>
      <c r="F36" s="16">
        <v>0</v>
      </c>
      <c r="G36" s="16">
        <v>0</v>
      </c>
      <c r="H36" s="16">
        <v>737978</v>
      </c>
      <c r="I36" s="16">
        <v>4849440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7">
        <v>0</v>
      </c>
      <c r="P36" s="17">
        <v>0</v>
      </c>
      <c r="Q36" s="16">
        <v>0</v>
      </c>
      <c r="R36" s="23">
        <v>5587418</v>
      </c>
      <c r="S36" s="23">
        <v>-5587418</v>
      </c>
    </row>
    <row r="37" spans="1:19" ht="22.5" x14ac:dyDescent="0.25">
      <c r="A37" s="20" t="s">
        <v>77</v>
      </c>
      <c r="B37" s="21" t="s">
        <v>78</v>
      </c>
      <c r="C37" s="16">
        <v>0</v>
      </c>
      <c r="D37" s="14">
        <v>0</v>
      </c>
      <c r="E37" s="14">
        <f t="shared" si="0"/>
        <v>0</v>
      </c>
      <c r="F37" s="16">
        <v>32788856</v>
      </c>
      <c r="G37" s="16">
        <v>8966865</v>
      </c>
      <c r="H37" s="16">
        <v>2536297</v>
      </c>
      <c r="I37" s="16">
        <v>3904402</v>
      </c>
      <c r="J37" s="16">
        <v>8</v>
      </c>
      <c r="K37" s="16">
        <v>156339251</v>
      </c>
      <c r="L37" s="16">
        <v>154129</v>
      </c>
      <c r="M37" s="16">
        <v>0</v>
      </c>
      <c r="N37" s="16">
        <v>0</v>
      </c>
      <c r="O37" s="17">
        <v>655520</v>
      </c>
      <c r="P37" s="17">
        <v>1320768</v>
      </c>
      <c r="Q37" s="16">
        <v>227769261</v>
      </c>
      <c r="R37" s="23">
        <v>434435357</v>
      </c>
      <c r="S37" s="23">
        <v>-434435357</v>
      </c>
    </row>
    <row r="38" spans="1:19" ht="0" hidden="1" customHeight="1" x14ac:dyDescent="0.25"/>
  </sheetData>
  <mergeCells count="7">
    <mergeCell ref="A1:R1"/>
    <mergeCell ref="A2:R2"/>
    <mergeCell ref="A3:R3"/>
    <mergeCell ref="A4:A5"/>
    <mergeCell ref="B4:B5"/>
    <mergeCell ref="C4:E4"/>
    <mergeCell ref="F4:S4"/>
  </mergeCells>
  <pageMargins left="0.86614173228346503" right="3.9370078740157501E-2" top="0.78740157480314998" bottom="0.74678346456692901" header="0.78740157480314998" footer="0.39370078740157499"/>
  <pageSetup orientation="landscape" horizontalDpi="300" verticalDpi="300" r:id="rId1"/>
  <headerFooter alignWithMargins="0">
    <oddFooter>&amp;R&amp;"Arial,Regular"&amp;8&amp;P 
&amp;"-,Regular"de 
&amp;"-,Regular"&amp;N 
&amp;"-,Regular"Página</oddFooter>
  </headerFooter>
  <ignoredErrors>
    <ignoredError sqref="A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INGRESOS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Elvira Espitia Martinez</dc:creator>
  <cp:lastModifiedBy>Maria Elvira Espitia Martinez</cp:lastModifiedBy>
  <dcterms:created xsi:type="dcterms:W3CDTF">2016-02-17T20:22:39Z</dcterms:created>
  <dcterms:modified xsi:type="dcterms:W3CDTF">2017-01-23T14:37:57Z</dcterms:modified>
</cp:coreProperties>
</file>